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830" yWindow="0" windowWidth="24330" windowHeight="11250" tabRatio="1000"/>
  </bookViews>
  <sheets>
    <sheet name="Index" sheetId="21" r:id="rId1"/>
    <sheet name="Request numbers" sheetId="1" r:id="rId2"/>
    <sheet name="Action on requests" sheetId="2" r:id="rId3"/>
    <sheet name="Exemptions" sheetId="14" r:id="rId4"/>
    <sheet name="Practical refusal" sheetId="13" r:id="rId5"/>
    <sheet name="Response times" sheetId="3" r:id="rId6"/>
    <sheet name="Internal review" sheetId="5" r:id="rId7"/>
    <sheet name="Amendment—Action on requests" sheetId="22" r:id="rId8"/>
    <sheet name="Amendment—Response times" sheetId="23" r:id="rId9"/>
    <sheet name="Amendment—Internal review" sheetId="24" r:id="rId10"/>
    <sheet name="Charges notified and collected" sheetId="4" r:id="rId11"/>
    <sheet name="Summary of costs" sheetId="9" r:id="rId12"/>
    <sheet name="Non-labour costs" sheetId="11" r:id="rId13"/>
    <sheet name="IPS—Summary of costs" sheetId="10" r:id="rId14"/>
    <sheet name="IPS—Non-labour costs" sheetId="12" r:id="rId15"/>
    <sheet name="Disclosure log" sheetId="20" r:id="rId16"/>
    <sheet name="Agency comments" sheetId="16" r:id="rId17"/>
  </sheets>
  <definedNames>
    <definedName name="_xlnm.Print_Area" localSheetId="4">'Practical refusal'!$A$1:$G$339</definedName>
    <definedName name="_xlnm.Print_Area" localSheetId="1">'Request numbers'!$A$1:$V$339</definedName>
    <definedName name="_xlnm.Print_Titles" localSheetId="2">'Action on requests'!$1:$2</definedName>
    <definedName name="_xlnm.Print_Titles" localSheetId="16">'Agency comments'!$1:$1</definedName>
    <definedName name="_xlnm.Print_Titles" localSheetId="10">'Charges notified and collected'!$1:$2</definedName>
    <definedName name="_xlnm.Print_Titles" localSheetId="15">'Disclosure log'!$1:$1</definedName>
    <definedName name="_xlnm.Print_Titles" localSheetId="3">Exemptions!$1:$2</definedName>
    <definedName name="_xlnm.Print_Titles" localSheetId="6">'Internal review'!$1:$2</definedName>
    <definedName name="_xlnm.Print_Titles" localSheetId="14">'IPS—Non-labour costs'!$1:$1</definedName>
    <definedName name="_xlnm.Print_Titles" localSheetId="13">'IPS—Summary of costs'!$1:$1</definedName>
    <definedName name="_xlnm.Print_Titles" localSheetId="12">'Non-labour costs'!$1:$1</definedName>
    <definedName name="_xlnm.Print_Titles" localSheetId="4">'Practical refusal'!$1:$2</definedName>
    <definedName name="_xlnm.Print_Titles" localSheetId="1">'Request numbers'!$1:$2</definedName>
    <definedName name="_xlnm.Print_Titles" localSheetId="5">'Response times'!$1:$2</definedName>
    <definedName name="_xlnm.Print_Titles" localSheetId="11">'Summary of costs'!$1:$1</definedName>
  </definedNames>
  <calcPr calcId="145621" concurrentCalc="0"/>
</workbook>
</file>

<file path=xl/calcChain.xml><?xml version="1.0" encoding="utf-8"?>
<calcChain xmlns="http://schemas.openxmlformats.org/spreadsheetml/2006/main">
  <c r="F299" i="9" l="1"/>
  <c r="G338" i="13"/>
  <c r="F338" i="13"/>
  <c r="E17" i="23"/>
  <c r="E11" i="2"/>
  <c r="E5" i="2"/>
  <c r="E6" i="2"/>
  <c r="E7" i="2"/>
  <c r="E8" i="2"/>
  <c r="E9" i="2"/>
  <c r="E10" i="2"/>
  <c r="E12" i="2"/>
  <c r="E13" i="2"/>
  <c r="E14" i="2"/>
  <c r="E15" i="2"/>
  <c r="H14" i="24"/>
  <c r="F14" i="24"/>
  <c r="E14" i="24"/>
  <c r="D14" i="24"/>
  <c r="C14" i="24"/>
  <c r="B14" i="24"/>
  <c r="G13" i="24"/>
  <c r="G12" i="24"/>
  <c r="G11" i="24"/>
  <c r="G10" i="24"/>
  <c r="G9" i="24"/>
  <c r="G8" i="24"/>
  <c r="G7" i="24"/>
  <c r="G6" i="24"/>
  <c r="G5" i="24"/>
  <c r="G4" i="24"/>
  <c r="G3" i="24"/>
  <c r="G2" i="24"/>
  <c r="D17" i="23"/>
  <c r="C17" i="23"/>
  <c r="B17" i="23"/>
  <c r="G18" i="3"/>
  <c r="G302" i="20"/>
  <c r="F302" i="20"/>
  <c r="D302" i="20"/>
  <c r="C302" i="20"/>
  <c r="B302" i="20"/>
  <c r="E301" i="20"/>
  <c r="E300" i="20"/>
  <c r="E299" i="20"/>
  <c r="E298" i="20"/>
  <c r="E297" i="20"/>
  <c r="E296" i="20"/>
  <c r="E295" i="20"/>
  <c r="E294" i="20"/>
  <c r="E293" i="20"/>
  <c r="E292" i="20"/>
  <c r="E291" i="20"/>
  <c r="E290" i="20"/>
  <c r="E289" i="20"/>
  <c r="E288" i="20"/>
  <c r="E287" i="20"/>
  <c r="E286" i="20"/>
  <c r="E285" i="20"/>
  <c r="E284" i="20"/>
  <c r="E283" i="20"/>
  <c r="E282" i="20"/>
  <c r="E281" i="20"/>
  <c r="E280" i="20"/>
  <c r="E279" i="20"/>
  <c r="E278" i="20"/>
  <c r="E277" i="20"/>
  <c r="E276" i="20"/>
  <c r="E275" i="20"/>
  <c r="E274" i="20"/>
  <c r="E273" i="20"/>
  <c r="E272" i="20"/>
  <c r="E271" i="20"/>
  <c r="E270" i="20"/>
  <c r="E269" i="20"/>
  <c r="E268" i="20"/>
  <c r="E267" i="20"/>
  <c r="E266" i="20"/>
  <c r="E265" i="20"/>
  <c r="E264" i="20"/>
  <c r="E263" i="20"/>
  <c r="E262" i="20"/>
  <c r="E261" i="20"/>
  <c r="E260" i="20"/>
  <c r="E259" i="20"/>
  <c r="E258" i="20"/>
  <c r="E257" i="20"/>
  <c r="E256" i="20"/>
  <c r="E255" i="20"/>
  <c r="E254" i="20"/>
  <c r="E253" i="20"/>
  <c r="E252" i="20"/>
  <c r="E251" i="20"/>
  <c r="E250" i="20"/>
  <c r="E249" i="20"/>
  <c r="E248" i="20"/>
  <c r="E247" i="20"/>
  <c r="E246" i="20"/>
  <c r="E245" i="20"/>
  <c r="E244" i="20"/>
  <c r="E243" i="20"/>
  <c r="E242" i="20"/>
  <c r="E241" i="20"/>
  <c r="E240" i="20"/>
  <c r="E239" i="20"/>
  <c r="E238" i="20"/>
  <c r="E237" i="20"/>
  <c r="E236" i="20"/>
  <c r="E235" i="20"/>
  <c r="E234" i="20"/>
  <c r="E233" i="20"/>
  <c r="E232" i="20"/>
  <c r="E231" i="20"/>
  <c r="E230" i="20"/>
  <c r="E229" i="20"/>
  <c r="E228" i="20"/>
  <c r="E227" i="20"/>
  <c r="E226" i="20"/>
  <c r="E225" i="20"/>
  <c r="E224" i="20"/>
  <c r="E223" i="20"/>
  <c r="E222" i="20"/>
  <c r="E221" i="20"/>
  <c r="E220" i="20"/>
  <c r="E219" i="20"/>
  <c r="E218" i="20"/>
  <c r="E217" i="20"/>
  <c r="E216" i="20"/>
  <c r="E215" i="20"/>
  <c r="E214" i="20"/>
  <c r="E213" i="20"/>
  <c r="E212" i="20"/>
  <c r="E211" i="20"/>
  <c r="E210" i="20"/>
  <c r="E209" i="20"/>
  <c r="E208" i="20"/>
  <c r="E207" i="20"/>
  <c r="E206" i="20"/>
  <c r="E205" i="20"/>
  <c r="E204" i="20"/>
  <c r="E203" i="20"/>
  <c r="E202" i="20"/>
  <c r="E201" i="20"/>
  <c r="E200" i="20"/>
  <c r="E199" i="20"/>
  <c r="E198" i="20"/>
  <c r="E197" i="20"/>
  <c r="E196" i="20"/>
  <c r="E195" i="20"/>
  <c r="E194" i="20"/>
  <c r="E193" i="20"/>
  <c r="E192" i="20"/>
  <c r="E191" i="20"/>
  <c r="E190" i="20"/>
  <c r="E189" i="20"/>
  <c r="E188" i="20"/>
  <c r="E187" i="20"/>
  <c r="E186" i="20"/>
  <c r="E185" i="20"/>
  <c r="E184" i="20"/>
  <c r="E183" i="20"/>
  <c r="E182" i="20"/>
  <c r="E181" i="20"/>
  <c r="E180" i="20"/>
  <c r="E179" i="20"/>
  <c r="E178" i="20"/>
  <c r="E177" i="20"/>
  <c r="E176" i="20"/>
  <c r="E175" i="20"/>
  <c r="E174" i="20"/>
  <c r="E173" i="20"/>
  <c r="E172" i="20"/>
  <c r="E171" i="20"/>
  <c r="E170" i="20"/>
  <c r="E169" i="20"/>
  <c r="E168" i="20"/>
  <c r="E167" i="20"/>
  <c r="E166" i="20"/>
  <c r="E165" i="20"/>
  <c r="E164" i="20"/>
  <c r="E163" i="20"/>
  <c r="E162" i="20"/>
  <c r="E161" i="20"/>
  <c r="E160" i="20"/>
  <c r="E159" i="20"/>
  <c r="E158" i="20"/>
  <c r="E157" i="20"/>
  <c r="E156" i="20"/>
  <c r="E155" i="20"/>
  <c r="E154" i="20"/>
  <c r="E153" i="20"/>
  <c r="E152" i="20"/>
  <c r="E151" i="20"/>
  <c r="E150" i="20"/>
  <c r="E149" i="20"/>
  <c r="E148" i="20"/>
  <c r="E147" i="20"/>
  <c r="E146" i="20"/>
  <c r="E145" i="20"/>
  <c r="E144" i="20"/>
  <c r="E143" i="20"/>
  <c r="E142" i="20"/>
  <c r="E141" i="20"/>
  <c r="E140" i="20"/>
  <c r="E139" i="20"/>
  <c r="E138" i="20"/>
  <c r="E137" i="20"/>
  <c r="E136" i="20"/>
  <c r="E135" i="20"/>
  <c r="E134" i="20"/>
  <c r="E133" i="20"/>
  <c r="E132" i="20"/>
  <c r="E131" i="20"/>
  <c r="E130" i="20"/>
  <c r="E129" i="20"/>
  <c r="E128" i="20"/>
  <c r="E127" i="20"/>
  <c r="E126" i="20"/>
  <c r="E125" i="20"/>
  <c r="E124" i="20"/>
  <c r="E123" i="20"/>
  <c r="E122" i="20"/>
  <c r="E121" i="20"/>
  <c r="E120" i="20"/>
  <c r="E119" i="20"/>
  <c r="E118" i="20"/>
  <c r="E117" i="20"/>
  <c r="E116" i="20"/>
  <c r="E115" i="20"/>
  <c r="E114" i="20"/>
  <c r="E113" i="20"/>
  <c r="E112" i="20"/>
  <c r="E111" i="20"/>
  <c r="E110" i="20"/>
  <c r="E109" i="20"/>
  <c r="E108" i="20"/>
  <c r="E107" i="20"/>
  <c r="E106" i="20"/>
  <c r="E105" i="20"/>
  <c r="E104" i="20"/>
  <c r="E103" i="20"/>
  <c r="E102" i="20"/>
  <c r="E101" i="20"/>
  <c r="E100" i="20"/>
  <c r="E99" i="20"/>
  <c r="E98" i="20"/>
  <c r="E97" i="20"/>
  <c r="E96" i="20"/>
  <c r="E95" i="20"/>
  <c r="E94" i="20"/>
  <c r="E93" i="20"/>
  <c r="E92" i="20"/>
  <c r="E91" i="20"/>
  <c r="E90" i="20"/>
  <c r="E89" i="20"/>
  <c r="E88" i="20"/>
  <c r="E87" i="20"/>
  <c r="E86" i="20"/>
  <c r="E85" i="20"/>
  <c r="E84" i="20"/>
  <c r="E83" i="20"/>
  <c r="E82" i="20"/>
  <c r="E81" i="20"/>
  <c r="E80" i="20"/>
  <c r="E79" i="20"/>
  <c r="E78" i="20"/>
  <c r="E77" i="20"/>
  <c r="E76" i="20"/>
  <c r="E75" i="20"/>
  <c r="E74" i="20"/>
  <c r="E73" i="20"/>
  <c r="E72" i="20"/>
  <c r="E71" i="20"/>
  <c r="E70" i="20"/>
  <c r="E69" i="20"/>
  <c r="E68" i="20"/>
  <c r="E67" i="20"/>
  <c r="E66" i="20"/>
  <c r="E65" i="20"/>
  <c r="E64" i="20"/>
  <c r="E63" i="20"/>
  <c r="E62" i="20"/>
  <c r="E61" i="20"/>
  <c r="E60" i="20"/>
  <c r="E59" i="20"/>
  <c r="E58" i="20"/>
  <c r="E57" i="20"/>
  <c r="E56" i="20"/>
  <c r="E55" i="20"/>
  <c r="E54" i="20"/>
  <c r="E53" i="20"/>
  <c r="E52" i="20"/>
  <c r="E51" i="20"/>
  <c r="E50" i="20"/>
  <c r="E49" i="20"/>
  <c r="E48" i="20"/>
  <c r="E47" i="20"/>
  <c r="E46" i="20"/>
  <c r="E45" i="20"/>
  <c r="E44" i="20"/>
  <c r="E43" i="20"/>
  <c r="E42" i="20"/>
  <c r="E41" i="20"/>
  <c r="E40" i="20"/>
  <c r="E39" i="20"/>
  <c r="E38" i="20"/>
  <c r="E37" i="20"/>
  <c r="E36" i="20"/>
  <c r="E35" i="20"/>
  <c r="E34" i="20"/>
  <c r="E33" i="20"/>
  <c r="E32" i="20"/>
  <c r="E31" i="20"/>
  <c r="E30" i="20"/>
  <c r="E29" i="20"/>
  <c r="E28" i="20"/>
  <c r="E27" i="20"/>
  <c r="E26" i="20"/>
  <c r="E25" i="20"/>
  <c r="E24" i="20"/>
  <c r="E23" i="20"/>
  <c r="E22" i="20"/>
  <c r="E21" i="20"/>
  <c r="E20" i="20"/>
  <c r="E19" i="20"/>
  <c r="E18" i="20"/>
  <c r="E17" i="20"/>
  <c r="E16" i="20"/>
  <c r="E15" i="20"/>
  <c r="E14" i="20"/>
  <c r="E13" i="20"/>
  <c r="E12" i="20"/>
  <c r="E11" i="20"/>
  <c r="E10" i="20"/>
  <c r="E9" i="20"/>
  <c r="E8" i="20"/>
  <c r="E7" i="20"/>
  <c r="E6" i="20"/>
  <c r="E5" i="20"/>
  <c r="E4" i="20"/>
  <c r="E3" i="20"/>
  <c r="E2" i="20"/>
  <c r="E302" i="20"/>
  <c r="BE338" i="14"/>
  <c r="BD338" i="14"/>
  <c r="BB338" i="14"/>
  <c r="BA338" i="14"/>
  <c r="AY338" i="14"/>
  <c r="AX338" i="14"/>
  <c r="AV338" i="14"/>
  <c r="AU338" i="14"/>
  <c r="AS338" i="14"/>
  <c r="AR338" i="14"/>
  <c r="AP338" i="14"/>
  <c r="AO338" i="14"/>
  <c r="AM338" i="14"/>
  <c r="AL338" i="14"/>
  <c r="AJ338" i="14"/>
  <c r="AI338" i="14"/>
  <c r="AG338" i="14"/>
  <c r="AF338" i="14"/>
  <c r="AD338" i="14"/>
  <c r="AC338" i="14"/>
  <c r="AA338" i="14"/>
  <c r="Z338" i="14"/>
  <c r="X338" i="14"/>
  <c r="W338" i="14"/>
  <c r="U338" i="14"/>
  <c r="T338" i="14"/>
  <c r="R338" i="14"/>
  <c r="Q338" i="14"/>
  <c r="O338" i="14"/>
  <c r="N338" i="14"/>
  <c r="L338" i="14"/>
  <c r="K338" i="14"/>
  <c r="I338" i="14"/>
  <c r="H338" i="14"/>
  <c r="F338" i="14"/>
  <c r="E338" i="14"/>
  <c r="C338" i="14"/>
  <c r="B338" i="14"/>
  <c r="BF336" i="14"/>
  <c r="BC336" i="14"/>
  <c r="AZ336" i="14"/>
  <c r="AW336" i="14"/>
  <c r="AT336" i="14"/>
  <c r="AQ336" i="14"/>
  <c r="AN336" i="14"/>
  <c r="AK336" i="14"/>
  <c r="AH336" i="14"/>
  <c r="AE336" i="14"/>
  <c r="AB336" i="14"/>
  <c r="Y336" i="14"/>
  <c r="V336" i="14"/>
  <c r="S336" i="14"/>
  <c r="P336" i="14"/>
  <c r="M336" i="14"/>
  <c r="J336" i="14"/>
  <c r="G336" i="14"/>
  <c r="D336" i="14"/>
  <c r="BF333" i="14"/>
  <c r="BC333" i="14"/>
  <c r="AZ333" i="14"/>
  <c r="AW333" i="14"/>
  <c r="AT333" i="14"/>
  <c r="AQ333" i="14"/>
  <c r="AN333" i="14"/>
  <c r="AK333" i="14"/>
  <c r="AH333" i="14"/>
  <c r="AE333" i="14"/>
  <c r="AB333" i="14"/>
  <c r="Y333" i="14"/>
  <c r="V333" i="14"/>
  <c r="S333" i="14"/>
  <c r="P333" i="14"/>
  <c r="M333" i="14"/>
  <c r="J333" i="14"/>
  <c r="G333" i="14"/>
  <c r="D333" i="14"/>
  <c r="BF332" i="14"/>
  <c r="BC332" i="14"/>
  <c r="AZ332" i="14"/>
  <c r="AW332" i="14"/>
  <c r="AT332" i="14"/>
  <c r="AQ332" i="14"/>
  <c r="AN332" i="14"/>
  <c r="AK332" i="14"/>
  <c r="AH332" i="14"/>
  <c r="AE332" i="14"/>
  <c r="AB332" i="14"/>
  <c r="Y332" i="14"/>
  <c r="V332" i="14"/>
  <c r="S332" i="14"/>
  <c r="P332" i="14"/>
  <c r="M332" i="14"/>
  <c r="J332" i="14"/>
  <c r="G332" i="14"/>
  <c r="D332" i="14"/>
  <c r="BF331" i="14"/>
  <c r="BC331" i="14"/>
  <c r="AZ331" i="14"/>
  <c r="AW331" i="14"/>
  <c r="AT331" i="14"/>
  <c r="AQ331" i="14"/>
  <c r="AN331" i="14"/>
  <c r="AK331" i="14"/>
  <c r="AH331" i="14"/>
  <c r="AE331" i="14"/>
  <c r="AB331" i="14"/>
  <c r="Y331" i="14"/>
  <c r="V331" i="14"/>
  <c r="S331" i="14"/>
  <c r="P331" i="14"/>
  <c r="M331" i="14"/>
  <c r="J331" i="14"/>
  <c r="G331" i="14"/>
  <c r="D331" i="14"/>
  <c r="BF330" i="14"/>
  <c r="BC330" i="14"/>
  <c r="AZ330" i="14"/>
  <c r="AW330" i="14"/>
  <c r="AT330" i="14"/>
  <c r="AQ330" i="14"/>
  <c r="AN330" i="14"/>
  <c r="AK330" i="14"/>
  <c r="AH330" i="14"/>
  <c r="AE330" i="14"/>
  <c r="AB330" i="14"/>
  <c r="Y330" i="14"/>
  <c r="V330" i="14"/>
  <c r="S330" i="14"/>
  <c r="P330" i="14"/>
  <c r="M330" i="14"/>
  <c r="J330" i="14"/>
  <c r="G330" i="14"/>
  <c r="D330" i="14"/>
  <c r="BF329" i="14"/>
  <c r="BC329" i="14"/>
  <c r="AZ329" i="14"/>
  <c r="AW329" i="14"/>
  <c r="AT329" i="14"/>
  <c r="AQ329" i="14"/>
  <c r="AN329" i="14"/>
  <c r="AK329" i="14"/>
  <c r="AH329" i="14"/>
  <c r="AE329" i="14"/>
  <c r="AB329" i="14"/>
  <c r="Y329" i="14"/>
  <c r="V329" i="14"/>
  <c r="S329" i="14"/>
  <c r="P329" i="14"/>
  <c r="M329" i="14"/>
  <c r="J329" i="14"/>
  <c r="G329" i="14"/>
  <c r="D329" i="14"/>
  <c r="BF328" i="14"/>
  <c r="BC328" i="14"/>
  <c r="AZ328" i="14"/>
  <c r="AW328" i="14"/>
  <c r="AT328" i="14"/>
  <c r="AQ328" i="14"/>
  <c r="AN328" i="14"/>
  <c r="AK328" i="14"/>
  <c r="AH328" i="14"/>
  <c r="AE328" i="14"/>
  <c r="AB328" i="14"/>
  <c r="Y328" i="14"/>
  <c r="V328" i="14"/>
  <c r="S328" i="14"/>
  <c r="P328" i="14"/>
  <c r="M328" i="14"/>
  <c r="J328" i="14"/>
  <c r="G328" i="14"/>
  <c r="D328" i="14"/>
  <c r="BF327" i="14"/>
  <c r="BC327" i="14"/>
  <c r="AZ327" i="14"/>
  <c r="AW327" i="14"/>
  <c r="AT327" i="14"/>
  <c r="AQ327" i="14"/>
  <c r="AN327" i="14"/>
  <c r="AK327" i="14"/>
  <c r="AH327" i="14"/>
  <c r="AE327" i="14"/>
  <c r="AB327" i="14"/>
  <c r="Y327" i="14"/>
  <c r="V327" i="14"/>
  <c r="S327" i="14"/>
  <c r="P327" i="14"/>
  <c r="M327" i="14"/>
  <c r="J327" i="14"/>
  <c r="G327" i="14"/>
  <c r="D327" i="14"/>
  <c r="BF326" i="14"/>
  <c r="BC326" i="14"/>
  <c r="AZ326" i="14"/>
  <c r="AW326" i="14"/>
  <c r="AT326" i="14"/>
  <c r="AQ326" i="14"/>
  <c r="AN326" i="14"/>
  <c r="AK326" i="14"/>
  <c r="AH326" i="14"/>
  <c r="AE326" i="14"/>
  <c r="AB326" i="14"/>
  <c r="Y326" i="14"/>
  <c r="V326" i="14"/>
  <c r="S326" i="14"/>
  <c r="P326" i="14"/>
  <c r="M326" i="14"/>
  <c r="J326" i="14"/>
  <c r="G326" i="14"/>
  <c r="D326" i="14"/>
  <c r="BF325" i="14"/>
  <c r="BC325" i="14"/>
  <c r="AZ325" i="14"/>
  <c r="AW325" i="14"/>
  <c r="AT325" i="14"/>
  <c r="AQ325" i="14"/>
  <c r="AN325" i="14"/>
  <c r="AK325" i="14"/>
  <c r="AH325" i="14"/>
  <c r="AE325" i="14"/>
  <c r="AB325" i="14"/>
  <c r="Y325" i="14"/>
  <c r="V325" i="14"/>
  <c r="S325" i="14"/>
  <c r="P325" i="14"/>
  <c r="M325" i="14"/>
  <c r="J325" i="14"/>
  <c r="G325" i="14"/>
  <c r="D325" i="14"/>
  <c r="BF324" i="14"/>
  <c r="BC324" i="14"/>
  <c r="AZ324" i="14"/>
  <c r="AW324" i="14"/>
  <c r="AT324" i="14"/>
  <c r="AQ324" i="14"/>
  <c r="AN324" i="14"/>
  <c r="AK324" i="14"/>
  <c r="AH324" i="14"/>
  <c r="AE324" i="14"/>
  <c r="AB324" i="14"/>
  <c r="Y324" i="14"/>
  <c r="V324" i="14"/>
  <c r="S324" i="14"/>
  <c r="P324" i="14"/>
  <c r="M324" i="14"/>
  <c r="J324" i="14"/>
  <c r="G324" i="14"/>
  <c r="D324" i="14"/>
  <c r="BF323" i="14"/>
  <c r="BC323" i="14"/>
  <c r="AZ323" i="14"/>
  <c r="AW323" i="14"/>
  <c r="AT323" i="14"/>
  <c r="AQ323" i="14"/>
  <c r="AN323" i="14"/>
  <c r="AK323" i="14"/>
  <c r="AH323" i="14"/>
  <c r="AE323" i="14"/>
  <c r="AB323" i="14"/>
  <c r="Y323" i="14"/>
  <c r="V323" i="14"/>
  <c r="S323" i="14"/>
  <c r="P323" i="14"/>
  <c r="M323" i="14"/>
  <c r="J323" i="14"/>
  <c r="G323" i="14"/>
  <c r="D323" i="14"/>
  <c r="BF322" i="14"/>
  <c r="BC322" i="14"/>
  <c r="AZ322" i="14"/>
  <c r="AW322" i="14"/>
  <c r="AT322" i="14"/>
  <c r="AQ322" i="14"/>
  <c r="AN322" i="14"/>
  <c r="AK322" i="14"/>
  <c r="AH322" i="14"/>
  <c r="AE322" i="14"/>
  <c r="AB322" i="14"/>
  <c r="Y322" i="14"/>
  <c r="V322" i="14"/>
  <c r="S322" i="14"/>
  <c r="P322" i="14"/>
  <c r="M322" i="14"/>
  <c r="J322" i="14"/>
  <c r="G322" i="14"/>
  <c r="D322" i="14"/>
  <c r="BF321" i="14"/>
  <c r="BC321" i="14"/>
  <c r="AZ321" i="14"/>
  <c r="AW321" i="14"/>
  <c r="AT321" i="14"/>
  <c r="AQ321" i="14"/>
  <c r="AN321" i="14"/>
  <c r="AK321" i="14"/>
  <c r="AH321" i="14"/>
  <c r="AE321" i="14"/>
  <c r="AB321" i="14"/>
  <c r="Y321" i="14"/>
  <c r="V321" i="14"/>
  <c r="S321" i="14"/>
  <c r="P321" i="14"/>
  <c r="M321" i="14"/>
  <c r="J321" i="14"/>
  <c r="G321" i="14"/>
  <c r="D321" i="14"/>
  <c r="BF320" i="14"/>
  <c r="BC320" i="14"/>
  <c r="AZ320" i="14"/>
  <c r="AW320" i="14"/>
  <c r="AT320" i="14"/>
  <c r="AQ320" i="14"/>
  <c r="AN320" i="14"/>
  <c r="AK320" i="14"/>
  <c r="AH320" i="14"/>
  <c r="AE320" i="14"/>
  <c r="AB320" i="14"/>
  <c r="Y320" i="14"/>
  <c r="V320" i="14"/>
  <c r="S320" i="14"/>
  <c r="P320" i="14"/>
  <c r="M320" i="14"/>
  <c r="J320" i="14"/>
  <c r="G320" i="14"/>
  <c r="D320" i="14"/>
  <c r="BF319" i="14"/>
  <c r="BC319" i="14"/>
  <c r="AZ319" i="14"/>
  <c r="AW319" i="14"/>
  <c r="AT319" i="14"/>
  <c r="AQ319" i="14"/>
  <c r="AN319" i="14"/>
  <c r="AK319" i="14"/>
  <c r="AH319" i="14"/>
  <c r="AE319" i="14"/>
  <c r="AB319" i="14"/>
  <c r="Y319" i="14"/>
  <c r="V319" i="14"/>
  <c r="S319" i="14"/>
  <c r="P319" i="14"/>
  <c r="M319" i="14"/>
  <c r="J319" i="14"/>
  <c r="G319" i="14"/>
  <c r="D319" i="14"/>
  <c r="BF318" i="14"/>
  <c r="BC318" i="14"/>
  <c r="AZ318" i="14"/>
  <c r="AW318" i="14"/>
  <c r="AT318" i="14"/>
  <c r="AQ318" i="14"/>
  <c r="AN318" i="14"/>
  <c r="AK318" i="14"/>
  <c r="AH318" i="14"/>
  <c r="AE318" i="14"/>
  <c r="AB318" i="14"/>
  <c r="Y318" i="14"/>
  <c r="V318" i="14"/>
  <c r="S318" i="14"/>
  <c r="P318" i="14"/>
  <c r="M318" i="14"/>
  <c r="J318" i="14"/>
  <c r="G318" i="14"/>
  <c r="D318" i="14"/>
  <c r="BF317" i="14"/>
  <c r="BC317" i="14"/>
  <c r="AZ317" i="14"/>
  <c r="AW317" i="14"/>
  <c r="AT317" i="14"/>
  <c r="AQ317" i="14"/>
  <c r="AN317" i="14"/>
  <c r="AK317" i="14"/>
  <c r="AH317" i="14"/>
  <c r="AE317" i="14"/>
  <c r="AB317" i="14"/>
  <c r="Y317" i="14"/>
  <c r="V317" i="14"/>
  <c r="S317" i="14"/>
  <c r="P317" i="14"/>
  <c r="M317" i="14"/>
  <c r="J317" i="14"/>
  <c r="G317" i="14"/>
  <c r="D317" i="14"/>
  <c r="BF316" i="14"/>
  <c r="BC316" i="14"/>
  <c r="AZ316" i="14"/>
  <c r="AW316" i="14"/>
  <c r="AT316" i="14"/>
  <c r="AQ316" i="14"/>
  <c r="AN316" i="14"/>
  <c r="AK316" i="14"/>
  <c r="AH316" i="14"/>
  <c r="AE316" i="14"/>
  <c r="AB316" i="14"/>
  <c r="Y316" i="14"/>
  <c r="V316" i="14"/>
  <c r="S316" i="14"/>
  <c r="P316" i="14"/>
  <c r="M316" i="14"/>
  <c r="J316" i="14"/>
  <c r="G316" i="14"/>
  <c r="D316" i="14"/>
  <c r="BF315" i="14"/>
  <c r="BC315" i="14"/>
  <c r="AZ315" i="14"/>
  <c r="AW315" i="14"/>
  <c r="AT315" i="14"/>
  <c r="AQ315" i="14"/>
  <c r="AN315" i="14"/>
  <c r="AK315" i="14"/>
  <c r="AH315" i="14"/>
  <c r="AE315" i="14"/>
  <c r="AB315" i="14"/>
  <c r="Y315" i="14"/>
  <c r="V315" i="14"/>
  <c r="S315" i="14"/>
  <c r="P315" i="14"/>
  <c r="M315" i="14"/>
  <c r="J315" i="14"/>
  <c r="G315" i="14"/>
  <c r="D315" i="14"/>
  <c r="BF314" i="14"/>
  <c r="BC314" i="14"/>
  <c r="AZ314" i="14"/>
  <c r="AW314" i="14"/>
  <c r="AT314" i="14"/>
  <c r="AQ314" i="14"/>
  <c r="AN314" i="14"/>
  <c r="AK314" i="14"/>
  <c r="AH314" i="14"/>
  <c r="AE314" i="14"/>
  <c r="AB314" i="14"/>
  <c r="Y314" i="14"/>
  <c r="V314" i="14"/>
  <c r="S314" i="14"/>
  <c r="P314" i="14"/>
  <c r="M314" i="14"/>
  <c r="J314" i="14"/>
  <c r="G314" i="14"/>
  <c r="D314" i="14"/>
  <c r="BF313" i="14"/>
  <c r="BC313" i="14"/>
  <c r="AZ313" i="14"/>
  <c r="AW313" i="14"/>
  <c r="AT313" i="14"/>
  <c r="AQ313" i="14"/>
  <c r="AN313" i="14"/>
  <c r="AK313" i="14"/>
  <c r="AH313" i="14"/>
  <c r="AE313" i="14"/>
  <c r="AB313" i="14"/>
  <c r="Y313" i="14"/>
  <c r="V313" i="14"/>
  <c r="S313" i="14"/>
  <c r="P313" i="14"/>
  <c r="M313" i="14"/>
  <c r="J313" i="14"/>
  <c r="G313" i="14"/>
  <c r="D313" i="14"/>
  <c r="BF312" i="14"/>
  <c r="BC312" i="14"/>
  <c r="AZ312" i="14"/>
  <c r="AW312" i="14"/>
  <c r="AT312" i="14"/>
  <c r="AQ312" i="14"/>
  <c r="AN312" i="14"/>
  <c r="AK312" i="14"/>
  <c r="AH312" i="14"/>
  <c r="AE312" i="14"/>
  <c r="AB312" i="14"/>
  <c r="Y312" i="14"/>
  <c r="V312" i="14"/>
  <c r="S312" i="14"/>
  <c r="P312" i="14"/>
  <c r="M312" i="14"/>
  <c r="J312" i="14"/>
  <c r="G312" i="14"/>
  <c r="D312" i="14"/>
  <c r="BF311" i="14"/>
  <c r="BC311" i="14"/>
  <c r="AZ311" i="14"/>
  <c r="AW311" i="14"/>
  <c r="AT311" i="14"/>
  <c r="AQ311" i="14"/>
  <c r="AN311" i="14"/>
  <c r="AK311" i="14"/>
  <c r="AH311" i="14"/>
  <c r="AE311" i="14"/>
  <c r="AB311" i="14"/>
  <c r="Y311" i="14"/>
  <c r="V311" i="14"/>
  <c r="S311" i="14"/>
  <c r="P311" i="14"/>
  <c r="M311" i="14"/>
  <c r="J311" i="14"/>
  <c r="G311" i="14"/>
  <c r="D311" i="14"/>
  <c r="BF310" i="14"/>
  <c r="BC310" i="14"/>
  <c r="AZ310" i="14"/>
  <c r="AW310" i="14"/>
  <c r="AT310" i="14"/>
  <c r="AQ310" i="14"/>
  <c r="AN310" i="14"/>
  <c r="AK310" i="14"/>
  <c r="AH310" i="14"/>
  <c r="AE310" i="14"/>
  <c r="AB310" i="14"/>
  <c r="Y310" i="14"/>
  <c r="V310" i="14"/>
  <c r="S310" i="14"/>
  <c r="P310" i="14"/>
  <c r="M310" i="14"/>
  <c r="J310" i="14"/>
  <c r="G310" i="14"/>
  <c r="D310" i="14"/>
  <c r="BF309" i="14"/>
  <c r="BC309" i="14"/>
  <c r="AZ309" i="14"/>
  <c r="AW309" i="14"/>
  <c r="AT309" i="14"/>
  <c r="AQ309" i="14"/>
  <c r="AN309" i="14"/>
  <c r="AK309" i="14"/>
  <c r="AH309" i="14"/>
  <c r="AE309" i="14"/>
  <c r="AB309" i="14"/>
  <c r="Y309" i="14"/>
  <c r="V309" i="14"/>
  <c r="S309" i="14"/>
  <c r="P309" i="14"/>
  <c r="M309" i="14"/>
  <c r="J309" i="14"/>
  <c r="G309" i="14"/>
  <c r="D309" i="14"/>
  <c r="BF308" i="14"/>
  <c r="BC308" i="14"/>
  <c r="AZ308" i="14"/>
  <c r="AW308" i="14"/>
  <c r="AT308" i="14"/>
  <c r="AQ308" i="14"/>
  <c r="AN308" i="14"/>
  <c r="AK308" i="14"/>
  <c r="AH308" i="14"/>
  <c r="AE308" i="14"/>
  <c r="AB308" i="14"/>
  <c r="Y308" i="14"/>
  <c r="V308" i="14"/>
  <c r="S308" i="14"/>
  <c r="P308" i="14"/>
  <c r="M308" i="14"/>
  <c r="J308" i="14"/>
  <c r="G308" i="14"/>
  <c r="D308" i="14"/>
  <c r="BF307" i="14"/>
  <c r="BC307" i="14"/>
  <c r="AZ307" i="14"/>
  <c r="AW307" i="14"/>
  <c r="AT307" i="14"/>
  <c r="AQ307" i="14"/>
  <c r="AN307" i="14"/>
  <c r="AK307" i="14"/>
  <c r="AH307" i="14"/>
  <c r="AE307" i="14"/>
  <c r="AB307" i="14"/>
  <c r="Y307" i="14"/>
  <c r="V307" i="14"/>
  <c r="S307" i="14"/>
  <c r="P307" i="14"/>
  <c r="M307" i="14"/>
  <c r="J307" i="14"/>
  <c r="G307" i="14"/>
  <c r="D307" i="14"/>
  <c r="BF306" i="14"/>
  <c r="BC306" i="14"/>
  <c r="AZ306" i="14"/>
  <c r="AW306" i="14"/>
  <c r="AT306" i="14"/>
  <c r="AQ306" i="14"/>
  <c r="AN306" i="14"/>
  <c r="AK306" i="14"/>
  <c r="AH306" i="14"/>
  <c r="AE306" i="14"/>
  <c r="AB306" i="14"/>
  <c r="Y306" i="14"/>
  <c r="V306" i="14"/>
  <c r="S306" i="14"/>
  <c r="P306" i="14"/>
  <c r="M306" i="14"/>
  <c r="J306" i="14"/>
  <c r="G306" i="14"/>
  <c r="D306" i="14"/>
  <c r="BF303" i="14"/>
  <c r="BC303" i="14"/>
  <c r="AZ303" i="14"/>
  <c r="AW303" i="14"/>
  <c r="AT303" i="14"/>
  <c r="AQ303" i="14"/>
  <c r="AN303" i="14"/>
  <c r="AK303" i="14"/>
  <c r="AH303" i="14"/>
  <c r="AE303" i="14"/>
  <c r="AB303" i="14"/>
  <c r="Y303" i="14"/>
  <c r="V303" i="14"/>
  <c r="S303" i="14"/>
  <c r="P303" i="14"/>
  <c r="M303" i="14"/>
  <c r="J303" i="14"/>
  <c r="G303" i="14"/>
  <c r="D303" i="14"/>
  <c r="BF302" i="14"/>
  <c r="BC302" i="14"/>
  <c r="AZ302" i="14"/>
  <c r="AW302" i="14"/>
  <c r="AT302" i="14"/>
  <c r="AQ302" i="14"/>
  <c r="AN302" i="14"/>
  <c r="AK302" i="14"/>
  <c r="AH302" i="14"/>
  <c r="AE302" i="14"/>
  <c r="AB302" i="14"/>
  <c r="Y302" i="14"/>
  <c r="V302" i="14"/>
  <c r="S302" i="14"/>
  <c r="P302" i="14"/>
  <c r="M302" i="14"/>
  <c r="J302" i="14"/>
  <c r="G302" i="14"/>
  <c r="D302" i="14"/>
  <c r="BF301" i="14"/>
  <c r="BC301" i="14"/>
  <c r="AZ301" i="14"/>
  <c r="AW301" i="14"/>
  <c r="AT301" i="14"/>
  <c r="AQ301" i="14"/>
  <c r="AN301" i="14"/>
  <c r="AK301" i="14"/>
  <c r="AH301" i="14"/>
  <c r="AE301" i="14"/>
  <c r="AB301" i="14"/>
  <c r="Y301" i="14"/>
  <c r="V301" i="14"/>
  <c r="S301" i="14"/>
  <c r="P301" i="14"/>
  <c r="M301" i="14"/>
  <c r="J301" i="14"/>
  <c r="G301" i="14"/>
  <c r="D301" i="14"/>
  <c r="BF300" i="14"/>
  <c r="BC300" i="14"/>
  <c r="AZ300" i="14"/>
  <c r="AW300" i="14"/>
  <c r="AT300" i="14"/>
  <c r="AQ300" i="14"/>
  <c r="AN300" i="14"/>
  <c r="AK300" i="14"/>
  <c r="AH300" i="14"/>
  <c r="AE300" i="14"/>
  <c r="AB300" i="14"/>
  <c r="Y300" i="14"/>
  <c r="V300" i="14"/>
  <c r="S300" i="14"/>
  <c r="P300" i="14"/>
  <c r="M300" i="14"/>
  <c r="J300" i="14"/>
  <c r="G300" i="14"/>
  <c r="D300" i="14"/>
  <c r="BF299" i="14"/>
  <c r="BC299" i="14"/>
  <c r="AZ299" i="14"/>
  <c r="AW299" i="14"/>
  <c r="AT299" i="14"/>
  <c r="AQ299" i="14"/>
  <c r="AN299" i="14"/>
  <c r="AK299" i="14"/>
  <c r="AH299" i="14"/>
  <c r="AE299" i="14"/>
  <c r="AB299" i="14"/>
  <c r="Y299" i="14"/>
  <c r="V299" i="14"/>
  <c r="S299" i="14"/>
  <c r="P299" i="14"/>
  <c r="M299" i="14"/>
  <c r="J299" i="14"/>
  <c r="G299" i="14"/>
  <c r="D299" i="14"/>
  <c r="BF298" i="14"/>
  <c r="BC298" i="14"/>
  <c r="AZ298" i="14"/>
  <c r="AW298" i="14"/>
  <c r="AT298" i="14"/>
  <c r="AQ298" i="14"/>
  <c r="AN298" i="14"/>
  <c r="AK298" i="14"/>
  <c r="AH298" i="14"/>
  <c r="AE298" i="14"/>
  <c r="AB298" i="14"/>
  <c r="Y298" i="14"/>
  <c r="V298" i="14"/>
  <c r="S298" i="14"/>
  <c r="P298" i="14"/>
  <c r="M298" i="14"/>
  <c r="J298" i="14"/>
  <c r="G298" i="14"/>
  <c r="D298" i="14"/>
  <c r="BF297" i="14"/>
  <c r="BC297" i="14"/>
  <c r="AZ297" i="14"/>
  <c r="AW297" i="14"/>
  <c r="AT297" i="14"/>
  <c r="AQ297" i="14"/>
  <c r="AN297" i="14"/>
  <c r="AK297" i="14"/>
  <c r="AH297" i="14"/>
  <c r="AE297" i="14"/>
  <c r="AB297" i="14"/>
  <c r="Y297" i="14"/>
  <c r="V297" i="14"/>
  <c r="S297" i="14"/>
  <c r="P297" i="14"/>
  <c r="M297" i="14"/>
  <c r="J297" i="14"/>
  <c r="G297" i="14"/>
  <c r="D297" i="14"/>
  <c r="BF296" i="14"/>
  <c r="BC296" i="14"/>
  <c r="AZ296" i="14"/>
  <c r="AW296" i="14"/>
  <c r="AT296" i="14"/>
  <c r="AQ296" i="14"/>
  <c r="AN296" i="14"/>
  <c r="AK296" i="14"/>
  <c r="AH296" i="14"/>
  <c r="AE296" i="14"/>
  <c r="AB296" i="14"/>
  <c r="Y296" i="14"/>
  <c r="V296" i="14"/>
  <c r="S296" i="14"/>
  <c r="P296" i="14"/>
  <c r="M296" i="14"/>
  <c r="J296" i="14"/>
  <c r="G296" i="14"/>
  <c r="D296" i="14"/>
  <c r="BF295" i="14"/>
  <c r="BC295" i="14"/>
  <c r="AZ295" i="14"/>
  <c r="AW295" i="14"/>
  <c r="AT295" i="14"/>
  <c r="AQ295" i="14"/>
  <c r="AN295" i="14"/>
  <c r="AK295" i="14"/>
  <c r="AH295" i="14"/>
  <c r="AE295" i="14"/>
  <c r="AB295" i="14"/>
  <c r="Y295" i="14"/>
  <c r="V295" i="14"/>
  <c r="S295" i="14"/>
  <c r="P295" i="14"/>
  <c r="M295" i="14"/>
  <c r="J295" i="14"/>
  <c r="G295" i="14"/>
  <c r="D295" i="14"/>
  <c r="BF294" i="14"/>
  <c r="BC294" i="14"/>
  <c r="AZ294" i="14"/>
  <c r="AW294" i="14"/>
  <c r="AT294" i="14"/>
  <c r="AQ294" i="14"/>
  <c r="AN294" i="14"/>
  <c r="AK294" i="14"/>
  <c r="AH294" i="14"/>
  <c r="AE294" i="14"/>
  <c r="AB294" i="14"/>
  <c r="Y294" i="14"/>
  <c r="V294" i="14"/>
  <c r="S294" i="14"/>
  <c r="P294" i="14"/>
  <c r="M294" i="14"/>
  <c r="J294" i="14"/>
  <c r="G294" i="14"/>
  <c r="D294" i="14"/>
  <c r="BF293" i="14"/>
  <c r="BC293" i="14"/>
  <c r="AZ293" i="14"/>
  <c r="AW293" i="14"/>
  <c r="AT293" i="14"/>
  <c r="AQ293" i="14"/>
  <c r="AN293" i="14"/>
  <c r="AK293" i="14"/>
  <c r="AH293" i="14"/>
  <c r="AE293" i="14"/>
  <c r="AB293" i="14"/>
  <c r="Y293" i="14"/>
  <c r="V293" i="14"/>
  <c r="S293" i="14"/>
  <c r="P293" i="14"/>
  <c r="M293" i="14"/>
  <c r="J293" i="14"/>
  <c r="G293" i="14"/>
  <c r="D293" i="14"/>
  <c r="BF292" i="14"/>
  <c r="BC292" i="14"/>
  <c r="AZ292" i="14"/>
  <c r="AW292" i="14"/>
  <c r="AT292" i="14"/>
  <c r="AQ292" i="14"/>
  <c r="AN292" i="14"/>
  <c r="AK292" i="14"/>
  <c r="AH292" i="14"/>
  <c r="AE292" i="14"/>
  <c r="AB292" i="14"/>
  <c r="Y292" i="14"/>
  <c r="V292" i="14"/>
  <c r="S292" i="14"/>
  <c r="P292" i="14"/>
  <c r="M292" i="14"/>
  <c r="J292" i="14"/>
  <c r="G292" i="14"/>
  <c r="D292" i="14"/>
  <c r="BF289" i="14"/>
  <c r="BC289" i="14"/>
  <c r="AZ289" i="14"/>
  <c r="AW289" i="14"/>
  <c r="AT289" i="14"/>
  <c r="AQ289" i="14"/>
  <c r="AN289" i="14"/>
  <c r="AK289" i="14"/>
  <c r="AH289" i="14"/>
  <c r="AE289" i="14"/>
  <c r="AB289" i="14"/>
  <c r="Y289" i="14"/>
  <c r="V289" i="14"/>
  <c r="S289" i="14"/>
  <c r="P289" i="14"/>
  <c r="M289" i="14"/>
  <c r="J289" i="14"/>
  <c r="G289" i="14"/>
  <c r="D289" i="14"/>
  <c r="BF288" i="14"/>
  <c r="BC288" i="14"/>
  <c r="AZ288" i="14"/>
  <c r="AW288" i="14"/>
  <c r="AT288" i="14"/>
  <c r="AQ288" i="14"/>
  <c r="AN288" i="14"/>
  <c r="AK288" i="14"/>
  <c r="AH288" i="14"/>
  <c r="AE288" i="14"/>
  <c r="AB288" i="14"/>
  <c r="Y288" i="14"/>
  <c r="V288" i="14"/>
  <c r="S288" i="14"/>
  <c r="P288" i="14"/>
  <c r="M288" i="14"/>
  <c r="J288" i="14"/>
  <c r="G288" i="14"/>
  <c r="D288" i="14"/>
  <c r="BF287" i="14"/>
  <c r="BC287" i="14"/>
  <c r="AZ287" i="14"/>
  <c r="AW287" i="14"/>
  <c r="AT287" i="14"/>
  <c r="AQ287" i="14"/>
  <c r="AN287" i="14"/>
  <c r="AK287" i="14"/>
  <c r="AH287" i="14"/>
  <c r="AE287" i="14"/>
  <c r="AB287" i="14"/>
  <c r="Y287" i="14"/>
  <c r="V287" i="14"/>
  <c r="S287" i="14"/>
  <c r="P287" i="14"/>
  <c r="M287" i="14"/>
  <c r="J287" i="14"/>
  <c r="G287" i="14"/>
  <c r="D287" i="14"/>
  <c r="BF286" i="14"/>
  <c r="BC286" i="14"/>
  <c r="AZ286" i="14"/>
  <c r="AW286" i="14"/>
  <c r="AT286" i="14"/>
  <c r="AQ286" i="14"/>
  <c r="AN286" i="14"/>
  <c r="AK286" i="14"/>
  <c r="AH286" i="14"/>
  <c r="AE286" i="14"/>
  <c r="AB286" i="14"/>
  <c r="Y286" i="14"/>
  <c r="V286" i="14"/>
  <c r="S286" i="14"/>
  <c r="P286" i="14"/>
  <c r="M286" i="14"/>
  <c r="J286" i="14"/>
  <c r="G286" i="14"/>
  <c r="D286" i="14"/>
  <c r="BF285" i="14"/>
  <c r="BC285" i="14"/>
  <c r="AZ285" i="14"/>
  <c r="AW285" i="14"/>
  <c r="AT285" i="14"/>
  <c r="AQ285" i="14"/>
  <c r="AN285" i="14"/>
  <c r="AK285" i="14"/>
  <c r="AH285" i="14"/>
  <c r="AE285" i="14"/>
  <c r="AB285" i="14"/>
  <c r="Y285" i="14"/>
  <c r="V285" i="14"/>
  <c r="S285" i="14"/>
  <c r="P285" i="14"/>
  <c r="M285" i="14"/>
  <c r="J285" i="14"/>
  <c r="G285" i="14"/>
  <c r="D285" i="14"/>
  <c r="BF284" i="14"/>
  <c r="BC284" i="14"/>
  <c r="AZ284" i="14"/>
  <c r="AW284" i="14"/>
  <c r="AT284" i="14"/>
  <c r="AQ284" i="14"/>
  <c r="AN284" i="14"/>
  <c r="AK284" i="14"/>
  <c r="AH284" i="14"/>
  <c r="AE284" i="14"/>
  <c r="AB284" i="14"/>
  <c r="Y284" i="14"/>
  <c r="V284" i="14"/>
  <c r="S284" i="14"/>
  <c r="P284" i="14"/>
  <c r="M284" i="14"/>
  <c r="J284" i="14"/>
  <c r="G284" i="14"/>
  <c r="D284" i="14"/>
  <c r="BF283" i="14"/>
  <c r="BC283" i="14"/>
  <c r="AZ283" i="14"/>
  <c r="AW283" i="14"/>
  <c r="AT283" i="14"/>
  <c r="AQ283" i="14"/>
  <c r="AN283" i="14"/>
  <c r="AK283" i="14"/>
  <c r="AH283" i="14"/>
  <c r="AE283" i="14"/>
  <c r="AB283" i="14"/>
  <c r="Y283" i="14"/>
  <c r="V283" i="14"/>
  <c r="S283" i="14"/>
  <c r="P283" i="14"/>
  <c r="M283" i="14"/>
  <c r="J283" i="14"/>
  <c r="G283" i="14"/>
  <c r="D283" i="14"/>
  <c r="BF282" i="14"/>
  <c r="BC282" i="14"/>
  <c r="AZ282" i="14"/>
  <c r="AW282" i="14"/>
  <c r="AT282" i="14"/>
  <c r="AQ282" i="14"/>
  <c r="AN282" i="14"/>
  <c r="AK282" i="14"/>
  <c r="AH282" i="14"/>
  <c r="AE282" i="14"/>
  <c r="AB282" i="14"/>
  <c r="Y282" i="14"/>
  <c r="V282" i="14"/>
  <c r="S282" i="14"/>
  <c r="P282" i="14"/>
  <c r="M282" i="14"/>
  <c r="J282" i="14"/>
  <c r="G282" i="14"/>
  <c r="D282" i="14"/>
  <c r="BF281" i="14"/>
  <c r="BC281" i="14"/>
  <c r="AZ281" i="14"/>
  <c r="AW281" i="14"/>
  <c r="AT281" i="14"/>
  <c r="AQ281" i="14"/>
  <c r="AN281" i="14"/>
  <c r="AK281" i="14"/>
  <c r="AH281" i="14"/>
  <c r="AE281" i="14"/>
  <c r="AB281" i="14"/>
  <c r="Y281" i="14"/>
  <c r="V281" i="14"/>
  <c r="S281" i="14"/>
  <c r="P281" i="14"/>
  <c r="M281" i="14"/>
  <c r="J281" i="14"/>
  <c r="G281" i="14"/>
  <c r="D281" i="14"/>
  <c r="BF280" i="14"/>
  <c r="BC280" i="14"/>
  <c r="AZ280" i="14"/>
  <c r="AW280" i="14"/>
  <c r="AT280" i="14"/>
  <c r="AQ280" i="14"/>
  <c r="AN280" i="14"/>
  <c r="AK280" i="14"/>
  <c r="AH280" i="14"/>
  <c r="AE280" i="14"/>
  <c r="AB280" i="14"/>
  <c r="Y280" i="14"/>
  <c r="V280" i="14"/>
  <c r="S280" i="14"/>
  <c r="P280" i="14"/>
  <c r="M280" i="14"/>
  <c r="J280" i="14"/>
  <c r="G280" i="14"/>
  <c r="D280" i="14"/>
  <c r="BF279" i="14"/>
  <c r="BC279" i="14"/>
  <c r="AZ279" i="14"/>
  <c r="AW279" i="14"/>
  <c r="AT279" i="14"/>
  <c r="AQ279" i="14"/>
  <c r="AN279" i="14"/>
  <c r="AK279" i="14"/>
  <c r="AH279" i="14"/>
  <c r="AE279" i="14"/>
  <c r="AB279" i="14"/>
  <c r="Y279" i="14"/>
  <c r="V279" i="14"/>
  <c r="S279" i="14"/>
  <c r="P279" i="14"/>
  <c r="M279" i="14"/>
  <c r="J279" i="14"/>
  <c r="G279" i="14"/>
  <c r="D279" i="14"/>
  <c r="BF278" i="14"/>
  <c r="BC278" i="14"/>
  <c r="AZ278" i="14"/>
  <c r="AW278" i="14"/>
  <c r="AT278" i="14"/>
  <c r="AQ278" i="14"/>
  <c r="AN278" i="14"/>
  <c r="AK278" i="14"/>
  <c r="AH278" i="14"/>
  <c r="AE278" i="14"/>
  <c r="AB278" i="14"/>
  <c r="Y278" i="14"/>
  <c r="V278" i="14"/>
  <c r="S278" i="14"/>
  <c r="P278" i="14"/>
  <c r="M278" i="14"/>
  <c r="J278" i="14"/>
  <c r="G278" i="14"/>
  <c r="D278" i="14"/>
  <c r="BF277" i="14"/>
  <c r="BC277" i="14"/>
  <c r="AZ277" i="14"/>
  <c r="AW277" i="14"/>
  <c r="AT277" i="14"/>
  <c r="AQ277" i="14"/>
  <c r="AN277" i="14"/>
  <c r="AK277" i="14"/>
  <c r="AH277" i="14"/>
  <c r="AE277" i="14"/>
  <c r="AB277" i="14"/>
  <c r="Y277" i="14"/>
  <c r="V277" i="14"/>
  <c r="S277" i="14"/>
  <c r="P277" i="14"/>
  <c r="M277" i="14"/>
  <c r="J277" i="14"/>
  <c r="G277" i="14"/>
  <c r="D277" i="14"/>
  <c r="BF276" i="14"/>
  <c r="BC276" i="14"/>
  <c r="AZ276" i="14"/>
  <c r="AW276" i="14"/>
  <c r="AT276" i="14"/>
  <c r="AQ276" i="14"/>
  <c r="AN276" i="14"/>
  <c r="AK276" i="14"/>
  <c r="AH276" i="14"/>
  <c r="AE276" i="14"/>
  <c r="AB276" i="14"/>
  <c r="Y276" i="14"/>
  <c r="V276" i="14"/>
  <c r="S276" i="14"/>
  <c r="P276" i="14"/>
  <c r="M276" i="14"/>
  <c r="J276" i="14"/>
  <c r="G276" i="14"/>
  <c r="D276" i="14"/>
  <c r="BF275" i="14"/>
  <c r="BC275" i="14"/>
  <c r="AZ275" i="14"/>
  <c r="AW275" i="14"/>
  <c r="AT275" i="14"/>
  <c r="AQ275" i="14"/>
  <c r="AN275" i="14"/>
  <c r="AK275" i="14"/>
  <c r="AH275" i="14"/>
  <c r="AE275" i="14"/>
  <c r="AB275" i="14"/>
  <c r="Y275" i="14"/>
  <c r="V275" i="14"/>
  <c r="S275" i="14"/>
  <c r="P275" i="14"/>
  <c r="M275" i="14"/>
  <c r="J275" i="14"/>
  <c r="G275" i="14"/>
  <c r="D275" i="14"/>
  <c r="BF274" i="14"/>
  <c r="BC274" i="14"/>
  <c r="AZ274" i="14"/>
  <c r="AW274" i="14"/>
  <c r="AT274" i="14"/>
  <c r="AQ274" i="14"/>
  <c r="AN274" i="14"/>
  <c r="AK274" i="14"/>
  <c r="AH274" i="14"/>
  <c r="AE274" i="14"/>
  <c r="AB274" i="14"/>
  <c r="Y274" i="14"/>
  <c r="V274" i="14"/>
  <c r="S274" i="14"/>
  <c r="P274" i="14"/>
  <c r="M274" i="14"/>
  <c r="J274" i="14"/>
  <c r="G274" i="14"/>
  <c r="D274" i="14"/>
  <c r="BF273" i="14"/>
  <c r="BC273" i="14"/>
  <c r="AZ273" i="14"/>
  <c r="AW273" i="14"/>
  <c r="AT273" i="14"/>
  <c r="AQ273" i="14"/>
  <c r="AN273" i="14"/>
  <c r="AK273" i="14"/>
  <c r="AH273" i="14"/>
  <c r="AE273" i="14"/>
  <c r="AB273" i="14"/>
  <c r="Y273" i="14"/>
  <c r="V273" i="14"/>
  <c r="S273" i="14"/>
  <c r="P273" i="14"/>
  <c r="M273" i="14"/>
  <c r="J273" i="14"/>
  <c r="G273" i="14"/>
  <c r="D273" i="14"/>
  <c r="BF272" i="14"/>
  <c r="BC272" i="14"/>
  <c r="AZ272" i="14"/>
  <c r="AW272" i="14"/>
  <c r="AT272" i="14"/>
  <c r="AQ272" i="14"/>
  <c r="AN272" i="14"/>
  <c r="AK272" i="14"/>
  <c r="AH272" i="14"/>
  <c r="AE272" i="14"/>
  <c r="AB272" i="14"/>
  <c r="Y272" i="14"/>
  <c r="V272" i="14"/>
  <c r="S272" i="14"/>
  <c r="P272" i="14"/>
  <c r="M272" i="14"/>
  <c r="J272" i="14"/>
  <c r="G272" i="14"/>
  <c r="D272" i="14"/>
  <c r="BF271" i="14"/>
  <c r="BC271" i="14"/>
  <c r="AZ271" i="14"/>
  <c r="AW271" i="14"/>
  <c r="AT271" i="14"/>
  <c r="AQ271" i="14"/>
  <c r="AN271" i="14"/>
  <c r="AK271" i="14"/>
  <c r="AH271" i="14"/>
  <c r="AE271" i="14"/>
  <c r="AB271" i="14"/>
  <c r="Y271" i="14"/>
  <c r="V271" i="14"/>
  <c r="S271" i="14"/>
  <c r="P271" i="14"/>
  <c r="M271" i="14"/>
  <c r="J271" i="14"/>
  <c r="G271" i="14"/>
  <c r="D271" i="14"/>
  <c r="BF270" i="14"/>
  <c r="BC270" i="14"/>
  <c r="AZ270" i="14"/>
  <c r="AW270" i="14"/>
  <c r="AT270" i="14"/>
  <c r="AQ270" i="14"/>
  <c r="AN270" i="14"/>
  <c r="AK270" i="14"/>
  <c r="AH270" i="14"/>
  <c r="AE270" i="14"/>
  <c r="AB270" i="14"/>
  <c r="Y270" i="14"/>
  <c r="V270" i="14"/>
  <c r="S270" i="14"/>
  <c r="P270" i="14"/>
  <c r="M270" i="14"/>
  <c r="J270" i="14"/>
  <c r="G270" i="14"/>
  <c r="D270" i="14"/>
  <c r="BF269" i="14"/>
  <c r="BC269" i="14"/>
  <c r="AZ269" i="14"/>
  <c r="AW269" i="14"/>
  <c r="AT269" i="14"/>
  <c r="AQ269" i="14"/>
  <c r="AN269" i="14"/>
  <c r="AK269" i="14"/>
  <c r="AH269" i="14"/>
  <c r="AE269" i="14"/>
  <c r="AB269" i="14"/>
  <c r="Y269" i="14"/>
  <c r="V269" i="14"/>
  <c r="S269" i="14"/>
  <c r="P269" i="14"/>
  <c r="M269" i="14"/>
  <c r="J269" i="14"/>
  <c r="G269" i="14"/>
  <c r="D269" i="14"/>
  <c r="BF268" i="14"/>
  <c r="BC268" i="14"/>
  <c r="AZ268" i="14"/>
  <c r="AW268" i="14"/>
  <c r="AT268" i="14"/>
  <c r="AQ268" i="14"/>
  <c r="AN268" i="14"/>
  <c r="AK268" i="14"/>
  <c r="AH268" i="14"/>
  <c r="AE268" i="14"/>
  <c r="AB268" i="14"/>
  <c r="Y268" i="14"/>
  <c r="V268" i="14"/>
  <c r="S268" i="14"/>
  <c r="P268" i="14"/>
  <c r="M268" i="14"/>
  <c r="J268" i="14"/>
  <c r="G268" i="14"/>
  <c r="D268" i="14"/>
  <c r="BF265" i="14"/>
  <c r="BC265" i="14"/>
  <c r="AZ265" i="14"/>
  <c r="AW265" i="14"/>
  <c r="AT265" i="14"/>
  <c r="AQ265" i="14"/>
  <c r="AN265" i="14"/>
  <c r="AK265" i="14"/>
  <c r="AH265" i="14"/>
  <c r="AE265" i="14"/>
  <c r="AB265" i="14"/>
  <c r="Y265" i="14"/>
  <c r="V265" i="14"/>
  <c r="S265" i="14"/>
  <c r="P265" i="14"/>
  <c r="M265" i="14"/>
  <c r="J265" i="14"/>
  <c r="G265" i="14"/>
  <c r="D265" i="14"/>
  <c r="BF264" i="14"/>
  <c r="BC264" i="14"/>
  <c r="AZ264" i="14"/>
  <c r="AW264" i="14"/>
  <c r="AT264" i="14"/>
  <c r="AQ264" i="14"/>
  <c r="AN264" i="14"/>
  <c r="AK264" i="14"/>
  <c r="AH264" i="14"/>
  <c r="AE264" i="14"/>
  <c r="AB264" i="14"/>
  <c r="Y264" i="14"/>
  <c r="V264" i="14"/>
  <c r="S264" i="14"/>
  <c r="P264" i="14"/>
  <c r="M264" i="14"/>
  <c r="J264" i="14"/>
  <c r="G264" i="14"/>
  <c r="D264" i="14"/>
  <c r="BF263" i="14"/>
  <c r="BC263" i="14"/>
  <c r="AZ263" i="14"/>
  <c r="AW263" i="14"/>
  <c r="AT263" i="14"/>
  <c r="AQ263" i="14"/>
  <c r="AN263" i="14"/>
  <c r="AK263" i="14"/>
  <c r="AH263" i="14"/>
  <c r="AE263" i="14"/>
  <c r="AB263" i="14"/>
  <c r="Y263" i="14"/>
  <c r="V263" i="14"/>
  <c r="S263" i="14"/>
  <c r="P263" i="14"/>
  <c r="M263" i="14"/>
  <c r="J263" i="14"/>
  <c r="G263" i="14"/>
  <c r="D263" i="14"/>
  <c r="BF262" i="14"/>
  <c r="BC262" i="14"/>
  <c r="AZ262" i="14"/>
  <c r="AW262" i="14"/>
  <c r="AT262" i="14"/>
  <c r="AQ262" i="14"/>
  <c r="AN262" i="14"/>
  <c r="AK262" i="14"/>
  <c r="AH262" i="14"/>
  <c r="AE262" i="14"/>
  <c r="AB262" i="14"/>
  <c r="Y262" i="14"/>
  <c r="V262" i="14"/>
  <c r="S262" i="14"/>
  <c r="P262" i="14"/>
  <c r="M262" i="14"/>
  <c r="J262" i="14"/>
  <c r="G262" i="14"/>
  <c r="D262" i="14"/>
  <c r="BF261" i="14"/>
  <c r="BC261" i="14"/>
  <c r="AZ261" i="14"/>
  <c r="AW261" i="14"/>
  <c r="AT261" i="14"/>
  <c r="AQ261" i="14"/>
  <c r="AN261" i="14"/>
  <c r="AK261" i="14"/>
  <c r="AH261" i="14"/>
  <c r="AE261" i="14"/>
  <c r="AB261" i="14"/>
  <c r="Y261" i="14"/>
  <c r="V261" i="14"/>
  <c r="S261" i="14"/>
  <c r="P261" i="14"/>
  <c r="M261" i="14"/>
  <c r="J261" i="14"/>
  <c r="G261" i="14"/>
  <c r="D261" i="14"/>
  <c r="BF260" i="14"/>
  <c r="BC260" i="14"/>
  <c r="AZ260" i="14"/>
  <c r="AW260" i="14"/>
  <c r="AT260" i="14"/>
  <c r="AQ260" i="14"/>
  <c r="AN260" i="14"/>
  <c r="AK260" i="14"/>
  <c r="AH260" i="14"/>
  <c r="AE260" i="14"/>
  <c r="AB260" i="14"/>
  <c r="Y260" i="14"/>
  <c r="V260" i="14"/>
  <c r="S260" i="14"/>
  <c r="P260" i="14"/>
  <c r="M260" i="14"/>
  <c r="J260" i="14"/>
  <c r="G260" i="14"/>
  <c r="D260" i="14"/>
  <c r="BF259" i="14"/>
  <c r="BC259" i="14"/>
  <c r="AZ259" i="14"/>
  <c r="AW259" i="14"/>
  <c r="AT259" i="14"/>
  <c r="AQ259" i="14"/>
  <c r="AN259" i="14"/>
  <c r="AK259" i="14"/>
  <c r="AH259" i="14"/>
  <c r="AE259" i="14"/>
  <c r="AB259" i="14"/>
  <c r="Y259" i="14"/>
  <c r="V259" i="14"/>
  <c r="S259" i="14"/>
  <c r="P259" i="14"/>
  <c r="M259" i="14"/>
  <c r="J259" i="14"/>
  <c r="G259" i="14"/>
  <c r="D259" i="14"/>
  <c r="BF258" i="14"/>
  <c r="BC258" i="14"/>
  <c r="AZ258" i="14"/>
  <c r="AW258" i="14"/>
  <c r="AT258" i="14"/>
  <c r="AQ258" i="14"/>
  <c r="AN258" i="14"/>
  <c r="AK258" i="14"/>
  <c r="AH258" i="14"/>
  <c r="AE258" i="14"/>
  <c r="AB258" i="14"/>
  <c r="Y258" i="14"/>
  <c r="V258" i="14"/>
  <c r="S258" i="14"/>
  <c r="P258" i="14"/>
  <c r="M258" i="14"/>
  <c r="J258" i="14"/>
  <c r="G258" i="14"/>
  <c r="D258" i="14"/>
  <c r="BF257" i="14"/>
  <c r="BC257" i="14"/>
  <c r="AZ257" i="14"/>
  <c r="AW257" i="14"/>
  <c r="AT257" i="14"/>
  <c r="AQ257" i="14"/>
  <c r="AN257" i="14"/>
  <c r="AK257" i="14"/>
  <c r="AH257" i="14"/>
  <c r="AE257" i="14"/>
  <c r="AB257" i="14"/>
  <c r="Y257" i="14"/>
  <c r="V257" i="14"/>
  <c r="S257" i="14"/>
  <c r="P257" i="14"/>
  <c r="M257" i="14"/>
  <c r="J257" i="14"/>
  <c r="G257" i="14"/>
  <c r="D257" i="14"/>
  <c r="BF256" i="14"/>
  <c r="BC256" i="14"/>
  <c r="AZ256" i="14"/>
  <c r="AW256" i="14"/>
  <c r="AT256" i="14"/>
  <c r="AQ256" i="14"/>
  <c r="AN256" i="14"/>
  <c r="AK256" i="14"/>
  <c r="AH256" i="14"/>
  <c r="AE256" i="14"/>
  <c r="AB256" i="14"/>
  <c r="Y256" i="14"/>
  <c r="V256" i="14"/>
  <c r="S256" i="14"/>
  <c r="P256" i="14"/>
  <c r="M256" i="14"/>
  <c r="J256" i="14"/>
  <c r="G256" i="14"/>
  <c r="D256" i="14"/>
  <c r="BF255" i="14"/>
  <c r="BC255" i="14"/>
  <c r="AZ255" i="14"/>
  <c r="AW255" i="14"/>
  <c r="AT255" i="14"/>
  <c r="AQ255" i="14"/>
  <c r="AN255" i="14"/>
  <c r="AK255" i="14"/>
  <c r="AH255" i="14"/>
  <c r="AE255" i="14"/>
  <c r="AB255" i="14"/>
  <c r="Y255" i="14"/>
  <c r="V255" i="14"/>
  <c r="S255" i="14"/>
  <c r="P255" i="14"/>
  <c r="M255" i="14"/>
  <c r="J255" i="14"/>
  <c r="G255" i="14"/>
  <c r="D255" i="14"/>
  <c r="BF252" i="14"/>
  <c r="BC252" i="14"/>
  <c r="AZ252" i="14"/>
  <c r="AW252" i="14"/>
  <c r="AT252" i="14"/>
  <c r="AQ252" i="14"/>
  <c r="AN252" i="14"/>
  <c r="AK252" i="14"/>
  <c r="AH252" i="14"/>
  <c r="AE252" i="14"/>
  <c r="AB252" i="14"/>
  <c r="Y252" i="14"/>
  <c r="V252" i="14"/>
  <c r="S252" i="14"/>
  <c r="P252" i="14"/>
  <c r="M252" i="14"/>
  <c r="J252" i="14"/>
  <c r="G252" i="14"/>
  <c r="D252" i="14"/>
  <c r="BF251" i="14"/>
  <c r="BC251" i="14"/>
  <c r="AZ251" i="14"/>
  <c r="AW251" i="14"/>
  <c r="AT251" i="14"/>
  <c r="AQ251" i="14"/>
  <c r="AN251" i="14"/>
  <c r="AK251" i="14"/>
  <c r="AH251" i="14"/>
  <c r="AE251" i="14"/>
  <c r="AB251" i="14"/>
  <c r="Y251" i="14"/>
  <c r="V251" i="14"/>
  <c r="S251" i="14"/>
  <c r="P251" i="14"/>
  <c r="M251" i="14"/>
  <c r="J251" i="14"/>
  <c r="G251" i="14"/>
  <c r="D251" i="14"/>
  <c r="BF250" i="14"/>
  <c r="BC250" i="14"/>
  <c r="AZ250" i="14"/>
  <c r="AW250" i="14"/>
  <c r="AT250" i="14"/>
  <c r="AQ250" i="14"/>
  <c r="AN250" i="14"/>
  <c r="AK250" i="14"/>
  <c r="AH250" i="14"/>
  <c r="AE250" i="14"/>
  <c r="AB250" i="14"/>
  <c r="Y250" i="14"/>
  <c r="V250" i="14"/>
  <c r="S250" i="14"/>
  <c r="P250" i="14"/>
  <c r="M250" i="14"/>
  <c r="J250" i="14"/>
  <c r="G250" i="14"/>
  <c r="D250" i="14"/>
  <c r="BF249" i="14"/>
  <c r="BC249" i="14"/>
  <c r="AZ249" i="14"/>
  <c r="AW249" i="14"/>
  <c r="AT249" i="14"/>
  <c r="AQ249" i="14"/>
  <c r="AN249" i="14"/>
  <c r="AK249" i="14"/>
  <c r="AH249" i="14"/>
  <c r="AE249" i="14"/>
  <c r="AB249" i="14"/>
  <c r="Y249" i="14"/>
  <c r="V249" i="14"/>
  <c r="S249" i="14"/>
  <c r="P249" i="14"/>
  <c r="M249" i="14"/>
  <c r="J249" i="14"/>
  <c r="G249" i="14"/>
  <c r="D249" i="14"/>
  <c r="BF248" i="14"/>
  <c r="BC248" i="14"/>
  <c r="AZ248" i="14"/>
  <c r="AW248" i="14"/>
  <c r="AT248" i="14"/>
  <c r="AQ248" i="14"/>
  <c r="AN248" i="14"/>
  <c r="AK248" i="14"/>
  <c r="AH248" i="14"/>
  <c r="AE248" i="14"/>
  <c r="AB248" i="14"/>
  <c r="Y248" i="14"/>
  <c r="V248" i="14"/>
  <c r="S248" i="14"/>
  <c r="P248" i="14"/>
  <c r="M248" i="14"/>
  <c r="J248" i="14"/>
  <c r="G248" i="14"/>
  <c r="D248" i="14"/>
  <c r="BF247" i="14"/>
  <c r="BC247" i="14"/>
  <c r="AZ247" i="14"/>
  <c r="AW247" i="14"/>
  <c r="AT247" i="14"/>
  <c r="AQ247" i="14"/>
  <c r="AN247" i="14"/>
  <c r="AK247" i="14"/>
  <c r="AH247" i="14"/>
  <c r="AE247" i="14"/>
  <c r="AB247" i="14"/>
  <c r="Y247" i="14"/>
  <c r="V247" i="14"/>
  <c r="S247" i="14"/>
  <c r="P247" i="14"/>
  <c r="M247" i="14"/>
  <c r="J247" i="14"/>
  <c r="G247" i="14"/>
  <c r="D247" i="14"/>
  <c r="BF246" i="14"/>
  <c r="BC246" i="14"/>
  <c r="AZ246" i="14"/>
  <c r="AW246" i="14"/>
  <c r="AT246" i="14"/>
  <c r="AQ246" i="14"/>
  <c r="AN246" i="14"/>
  <c r="AK246" i="14"/>
  <c r="AH246" i="14"/>
  <c r="AE246" i="14"/>
  <c r="AB246" i="14"/>
  <c r="Y246" i="14"/>
  <c r="V246" i="14"/>
  <c r="S246" i="14"/>
  <c r="P246" i="14"/>
  <c r="M246" i="14"/>
  <c r="J246" i="14"/>
  <c r="G246" i="14"/>
  <c r="D246" i="14"/>
  <c r="BF245" i="14"/>
  <c r="BC245" i="14"/>
  <c r="AZ245" i="14"/>
  <c r="AW245" i="14"/>
  <c r="AT245" i="14"/>
  <c r="AQ245" i="14"/>
  <c r="AN245" i="14"/>
  <c r="AK245" i="14"/>
  <c r="AH245" i="14"/>
  <c r="AE245" i="14"/>
  <c r="AB245" i="14"/>
  <c r="Y245" i="14"/>
  <c r="V245" i="14"/>
  <c r="S245" i="14"/>
  <c r="P245" i="14"/>
  <c r="M245" i="14"/>
  <c r="J245" i="14"/>
  <c r="G245" i="14"/>
  <c r="D245" i="14"/>
  <c r="BF244" i="14"/>
  <c r="BC244" i="14"/>
  <c r="AZ244" i="14"/>
  <c r="AW244" i="14"/>
  <c r="AT244" i="14"/>
  <c r="AQ244" i="14"/>
  <c r="AN244" i="14"/>
  <c r="AK244" i="14"/>
  <c r="AH244" i="14"/>
  <c r="AE244" i="14"/>
  <c r="AB244" i="14"/>
  <c r="Y244" i="14"/>
  <c r="V244" i="14"/>
  <c r="S244" i="14"/>
  <c r="P244" i="14"/>
  <c r="M244" i="14"/>
  <c r="J244" i="14"/>
  <c r="G244" i="14"/>
  <c r="D244" i="14"/>
  <c r="BF243" i="14"/>
  <c r="BC243" i="14"/>
  <c r="AZ243" i="14"/>
  <c r="AW243" i="14"/>
  <c r="AT243" i="14"/>
  <c r="AQ243" i="14"/>
  <c r="AN243" i="14"/>
  <c r="AK243" i="14"/>
  <c r="AH243" i="14"/>
  <c r="AE243" i="14"/>
  <c r="AB243" i="14"/>
  <c r="Y243" i="14"/>
  <c r="V243" i="14"/>
  <c r="S243" i="14"/>
  <c r="P243" i="14"/>
  <c r="M243" i="14"/>
  <c r="J243" i="14"/>
  <c r="G243" i="14"/>
  <c r="D243" i="14"/>
  <c r="BF242" i="14"/>
  <c r="BC242" i="14"/>
  <c r="AZ242" i="14"/>
  <c r="AW242" i="14"/>
  <c r="AT242" i="14"/>
  <c r="AQ242" i="14"/>
  <c r="AN242" i="14"/>
  <c r="AK242" i="14"/>
  <c r="AH242" i="14"/>
  <c r="AE242" i="14"/>
  <c r="AB242" i="14"/>
  <c r="Y242" i="14"/>
  <c r="V242" i="14"/>
  <c r="S242" i="14"/>
  <c r="P242" i="14"/>
  <c r="M242" i="14"/>
  <c r="J242" i="14"/>
  <c r="G242" i="14"/>
  <c r="D242" i="14"/>
  <c r="BF241" i="14"/>
  <c r="BC241" i="14"/>
  <c r="AZ241" i="14"/>
  <c r="AW241" i="14"/>
  <c r="AT241" i="14"/>
  <c r="AQ241" i="14"/>
  <c r="AN241" i="14"/>
  <c r="AK241" i="14"/>
  <c r="AH241" i="14"/>
  <c r="AE241" i="14"/>
  <c r="AB241" i="14"/>
  <c r="Y241" i="14"/>
  <c r="V241" i="14"/>
  <c r="S241" i="14"/>
  <c r="P241" i="14"/>
  <c r="M241" i="14"/>
  <c r="J241" i="14"/>
  <c r="G241" i="14"/>
  <c r="D241" i="14"/>
  <c r="BF240" i="14"/>
  <c r="BC240" i="14"/>
  <c r="AZ240" i="14"/>
  <c r="AW240" i="14"/>
  <c r="AT240" i="14"/>
  <c r="AQ240" i="14"/>
  <c r="AN240" i="14"/>
  <c r="AK240" i="14"/>
  <c r="AH240" i="14"/>
  <c r="AE240" i="14"/>
  <c r="AB240" i="14"/>
  <c r="Y240" i="14"/>
  <c r="V240" i="14"/>
  <c r="S240" i="14"/>
  <c r="P240" i="14"/>
  <c r="M240" i="14"/>
  <c r="J240" i="14"/>
  <c r="G240" i="14"/>
  <c r="D240" i="14"/>
  <c r="BF239" i="14"/>
  <c r="BC239" i="14"/>
  <c r="AZ239" i="14"/>
  <c r="AW239" i="14"/>
  <c r="AT239" i="14"/>
  <c r="AQ239" i="14"/>
  <c r="AN239" i="14"/>
  <c r="AK239" i="14"/>
  <c r="AH239" i="14"/>
  <c r="AE239" i="14"/>
  <c r="AB239" i="14"/>
  <c r="Y239" i="14"/>
  <c r="V239" i="14"/>
  <c r="S239" i="14"/>
  <c r="P239" i="14"/>
  <c r="M239" i="14"/>
  <c r="J239" i="14"/>
  <c r="G239" i="14"/>
  <c r="D239" i="14"/>
  <c r="BF238" i="14"/>
  <c r="BC238" i="14"/>
  <c r="AZ238" i="14"/>
  <c r="AW238" i="14"/>
  <c r="AT238" i="14"/>
  <c r="AQ238" i="14"/>
  <c r="AN238" i="14"/>
  <c r="AK238" i="14"/>
  <c r="AH238" i="14"/>
  <c r="AE238" i="14"/>
  <c r="AB238" i="14"/>
  <c r="Y238" i="14"/>
  <c r="V238" i="14"/>
  <c r="S238" i="14"/>
  <c r="P238" i="14"/>
  <c r="M238" i="14"/>
  <c r="J238" i="14"/>
  <c r="G238" i="14"/>
  <c r="D238" i="14"/>
  <c r="BF237" i="14"/>
  <c r="BC237" i="14"/>
  <c r="AZ237" i="14"/>
  <c r="AW237" i="14"/>
  <c r="AT237" i="14"/>
  <c r="AQ237" i="14"/>
  <c r="AN237" i="14"/>
  <c r="AK237" i="14"/>
  <c r="AH237" i="14"/>
  <c r="AE237" i="14"/>
  <c r="AB237" i="14"/>
  <c r="Y237" i="14"/>
  <c r="V237" i="14"/>
  <c r="S237" i="14"/>
  <c r="P237" i="14"/>
  <c r="M237" i="14"/>
  <c r="J237" i="14"/>
  <c r="G237" i="14"/>
  <c r="D237" i="14"/>
  <c r="BF236" i="14"/>
  <c r="BC236" i="14"/>
  <c r="AZ236" i="14"/>
  <c r="AW236" i="14"/>
  <c r="AT236" i="14"/>
  <c r="AQ236" i="14"/>
  <c r="AN236" i="14"/>
  <c r="AK236" i="14"/>
  <c r="AH236" i="14"/>
  <c r="AE236" i="14"/>
  <c r="AB236" i="14"/>
  <c r="Y236" i="14"/>
  <c r="V236" i="14"/>
  <c r="S236" i="14"/>
  <c r="P236" i="14"/>
  <c r="M236" i="14"/>
  <c r="J236" i="14"/>
  <c r="G236" i="14"/>
  <c r="D236" i="14"/>
  <c r="BF235" i="14"/>
  <c r="BC235" i="14"/>
  <c r="AZ235" i="14"/>
  <c r="AW235" i="14"/>
  <c r="AT235" i="14"/>
  <c r="AQ235" i="14"/>
  <c r="AN235" i="14"/>
  <c r="AK235" i="14"/>
  <c r="AH235" i="14"/>
  <c r="AE235" i="14"/>
  <c r="AB235" i="14"/>
  <c r="Y235" i="14"/>
  <c r="V235" i="14"/>
  <c r="S235" i="14"/>
  <c r="P235" i="14"/>
  <c r="M235" i="14"/>
  <c r="J235" i="14"/>
  <c r="G235" i="14"/>
  <c r="D235" i="14"/>
  <c r="BF234" i="14"/>
  <c r="BC234" i="14"/>
  <c r="AZ234" i="14"/>
  <c r="AW234" i="14"/>
  <c r="AT234" i="14"/>
  <c r="AQ234" i="14"/>
  <c r="AN234" i="14"/>
  <c r="AK234" i="14"/>
  <c r="AH234" i="14"/>
  <c r="AE234" i="14"/>
  <c r="AB234" i="14"/>
  <c r="Y234" i="14"/>
  <c r="V234" i="14"/>
  <c r="S234" i="14"/>
  <c r="P234" i="14"/>
  <c r="M234" i="14"/>
  <c r="J234" i="14"/>
  <c r="G234" i="14"/>
  <c r="D234" i="14"/>
  <c r="BF233" i="14"/>
  <c r="BC233" i="14"/>
  <c r="AZ233" i="14"/>
  <c r="AW233" i="14"/>
  <c r="AT233" i="14"/>
  <c r="AQ233" i="14"/>
  <c r="AN233" i="14"/>
  <c r="AK233" i="14"/>
  <c r="AH233" i="14"/>
  <c r="AE233" i="14"/>
  <c r="AB233" i="14"/>
  <c r="Y233" i="14"/>
  <c r="V233" i="14"/>
  <c r="S233" i="14"/>
  <c r="P233" i="14"/>
  <c r="M233" i="14"/>
  <c r="J233" i="14"/>
  <c r="G233" i="14"/>
  <c r="D233" i="14"/>
  <c r="BF230" i="14"/>
  <c r="BC230" i="14"/>
  <c r="AZ230" i="14"/>
  <c r="AW230" i="14"/>
  <c r="AT230" i="14"/>
  <c r="AQ230" i="14"/>
  <c r="AN230" i="14"/>
  <c r="AK230" i="14"/>
  <c r="AH230" i="14"/>
  <c r="AE230" i="14"/>
  <c r="AB230" i="14"/>
  <c r="Y230" i="14"/>
  <c r="V230" i="14"/>
  <c r="S230" i="14"/>
  <c r="P230" i="14"/>
  <c r="M230" i="14"/>
  <c r="J230" i="14"/>
  <c r="G230" i="14"/>
  <c r="D230" i="14"/>
  <c r="BF229" i="14"/>
  <c r="BC229" i="14"/>
  <c r="AZ229" i="14"/>
  <c r="AW229" i="14"/>
  <c r="AT229" i="14"/>
  <c r="AQ229" i="14"/>
  <c r="AN229" i="14"/>
  <c r="AK229" i="14"/>
  <c r="AH229" i="14"/>
  <c r="AE229" i="14"/>
  <c r="AB229" i="14"/>
  <c r="Y229" i="14"/>
  <c r="V229" i="14"/>
  <c r="S229" i="14"/>
  <c r="P229" i="14"/>
  <c r="M229" i="14"/>
  <c r="J229" i="14"/>
  <c r="G229" i="14"/>
  <c r="D229" i="14"/>
  <c r="BF228" i="14"/>
  <c r="BC228" i="14"/>
  <c r="AZ228" i="14"/>
  <c r="AW228" i="14"/>
  <c r="AT228" i="14"/>
  <c r="AQ228" i="14"/>
  <c r="AN228" i="14"/>
  <c r="AK228" i="14"/>
  <c r="AH228" i="14"/>
  <c r="AE228" i="14"/>
  <c r="AB228" i="14"/>
  <c r="Y228" i="14"/>
  <c r="V228" i="14"/>
  <c r="S228" i="14"/>
  <c r="P228" i="14"/>
  <c r="M228" i="14"/>
  <c r="J228" i="14"/>
  <c r="G228" i="14"/>
  <c r="D228" i="14"/>
  <c r="BF227" i="14"/>
  <c r="BC227" i="14"/>
  <c r="AZ227" i="14"/>
  <c r="AW227" i="14"/>
  <c r="AT227" i="14"/>
  <c r="AQ227" i="14"/>
  <c r="AN227" i="14"/>
  <c r="AK227" i="14"/>
  <c r="AH227" i="14"/>
  <c r="AE227" i="14"/>
  <c r="AB227" i="14"/>
  <c r="Y227" i="14"/>
  <c r="V227" i="14"/>
  <c r="S227" i="14"/>
  <c r="P227" i="14"/>
  <c r="M227" i="14"/>
  <c r="J227" i="14"/>
  <c r="G227" i="14"/>
  <c r="D227" i="14"/>
  <c r="BF226" i="14"/>
  <c r="BC226" i="14"/>
  <c r="AZ226" i="14"/>
  <c r="AW226" i="14"/>
  <c r="AT226" i="14"/>
  <c r="AQ226" i="14"/>
  <c r="AN226" i="14"/>
  <c r="AK226" i="14"/>
  <c r="AH226" i="14"/>
  <c r="AE226" i="14"/>
  <c r="AB226" i="14"/>
  <c r="Y226" i="14"/>
  <c r="V226" i="14"/>
  <c r="S226" i="14"/>
  <c r="P226" i="14"/>
  <c r="M226" i="14"/>
  <c r="J226" i="14"/>
  <c r="G226" i="14"/>
  <c r="D226" i="14"/>
  <c r="BF225" i="14"/>
  <c r="BC225" i="14"/>
  <c r="AZ225" i="14"/>
  <c r="AW225" i="14"/>
  <c r="AT225" i="14"/>
  <c r="AQ225" i="14"/>
  <c r="AN225" i="14"/>
  <c r="AK225" i="14"/>
  <c r="AH225" i="14"/>
  <c r="AE225" i="14"/>
  <c r="AB225" i="14"/>
  <c r="Y225" i="14"/>
  <c r="V225" i="14"/>
  <c r="S225" i="14"/>
  <c r="P225" i="14"/>
  <c r="M225" i="14"/>
  <c r="J225" i="14"/>
  <c r="G225" i="14"/>
  <c r="D225" i="14"/>
  <c r="BF222" i="14"/>
  <c r="BC222" i="14"/>
  <c r="AZ222" i="14"/>
  <c r="AW222" i="14"/>
  <c r="AT222" i="14"/>
  <c r="AQ222" i="14"/>
  <c r="AN222" i="14"/>
  <c r="AK222" i="14"/>
  <c r="AH222" i="14"/>
  <c r="AE222" i="14"/>
  <c r="AB222" i="14"/>
  <c r="Y222" i="14"/>
  <c r="V222" i="14"/>
  <c r="S222" i="14"/>
  <c r="P222" i="14"/>
  <c r="M222" i="14"/>
  <c r="J222" i="14"/>
  <c r="G222" i="14"/>
  <c r="D222" i="14"/>
  <c r="BF221" i="14"/>
  <c r="BC221" i="14"/>
  <c r="AZ221" i="14"/>
  <c r="AW221" i="14"/>
  <c r="AT221" i="14"/>
  <c r="AQ221" i="14"/>
  <c r="AN221" i="14"/>
  <c r="AK221" i="14"/>
  <c r="AH221" i="14"/>
  <c r="AE221" i="14"/>
  <c r="AB221" i="14"/>
  <c r="Y221" i="14"/>
  <c r="V221" i="14"/>
  <c r="S221" i="14"/>
  <c r="P221" i="14"/>
  <c r="M221" i="14"/>
  <c r="J221" i="14"/>
  <c r="G221" i="14"/>
  <c r="D221" i="14"/>
  <c r="BF220" i="14"/>
  <c r="BC220" i="14"/>
  <c r="AZ220" i="14"/>
  <c r="AW220" i="14"/>
  <c r="AT220" i="14"/>
  <c r="AQ220" i="14"/>
  <c r="AN220" i="14"/>
  <c r="AK220" i="14"/>
  <c r="AH220" i="14"/>
  <c r="AE220" i="14"/>
  <c r="AB220" i="14"/>
  <c r="Y220" i="14"/>
  <c r="V220" i="14"/>
  <c r="S220" i="14"/>
  <c r="P220" i="14"/>
  <c r="M220" i="14"/>
  <c r="J220" i="14"/>
  <c r="G220" i="14"/>
  <c r="D220" i="14"/>
  <c r="BF219" i="14"/>
  <c r="BC219" i="14"/>
  <c r="AZ219" i="14"/>
  <c r="AW219" i="14"/>
  <c r="AT219" i="14"/>
  <c r="AQ219" i="14"/>
  <c r="AN219" i="14"/>
  <c r="AK219" i="14"/>
  <c r="AH219" i="14"/>
  <c r="AE219" i="14"/>
  <c r="AB219" i="14"/>
  <c r="Y219" i="14"/>
  <c r="V219" i="14"/>
  <c r="S219" i="14"/>
  <c r="P219" i="14"/>
  <c r="M219" i="14"/>
  <c r="J219" i="14"/>
  <c r="G219" i="14"/>
  <c r="D219" i="14"/>
  <c r="BF218" i="14"/>
  <c r="BC218" i="14"/>
  <c r="AZ218" i="14"/>
  <c r="AW218" i="14"/>
  <c r="AT218" i="14"/>
  <c r="AQ218" i="14"/>
  <c r="AN218" i="14"/>
  <c r="AK218" i="14"/>
  <c r="AH218" i="14"/>
  <c r="AE218" i="14"/>
  <c r="AB218" i="14"/>
  <c r="Y218" i="14"/>
  <c r="V218" i="14"/>
  <c r="S218" i="14"/>
  <c r="P218" i="14"/>
  <c r="M218" i="14"/>
  <c r="J218" i="14"/>
  <c r="G218" i="14"/>
  <c r="D218" i="14"/>
  <c r="BF217" i="14"/>
  <c r="BC217" i="14"/>
  <c r="AZ217" i="14"/>
  <c r="AW217" i="14"/>
  <c r="AT217" i="14"/>
  <c r="AQ217" i="14"/>
  <c r="AN217" i="14"/>
  <c r="AK217" i="14"/>
  <c r="AH217" i="14"/>
  <c r="AE217" i="14"/>
  <c r="AB217" i="14"/>
  <c r="Y217" i="14"/>
  <c r="V217" i="14"/>
  <c r="S217" i="14"/>
  <c r="P217" i="14"/>
  <c r="M217" i="14"/>
  <c r="J217" i="14"/>
  <c r="G217" i="14"/>
  <c r="D217" i="14"/>
  <c r="BF216" i="14"/>
  <c r="BC216" i="14"/>
  <c r="AZ216" i="14"/>
  <c r="AW216" i="14"/>
  <c r="AT216" i="14"/>
  <c r="AQ216" i="14"/>
  <c r="AN216" i="14"/>
  <c r="AK216" i="14"/>
  <c r="AH216" i="14"/>
  <c r="AE216" i="14"/>
  <c r="AB216" i="14"/>
  <c r="Y216" i="14"/>
  <c r="V216" i="14"/>
  <c r="S216" i="14"/>
  <c r="P216" i="14"/>
  <c r="M216" i="14"/>
  <c r="J216" i="14"/>
  <c r="G216" i="14"/>
  <c r="D216" i="14"/>
  <c r="BF215" i="14"/>
  <c r="BC215" i="14"/>
  <c r="AZ215" i="14"/>
  <c r="AW215" i="14"/>
  <c r="AT215" i="14"/>
  <c r="AQ215" i="14"/>
  <c r="AN215" i="14"/>
  <c r="AK215" i="14"/>
  <c r="AH215" i="14"/>
  <c r="AE215" i="14"/>
  <c r="AB215" i="14"/>
  <c r="Y215" i="14"/>
  <c r="V215" i="14"/>
  <c r="S215" i="14"/>
  <c r="P215" i="14"/>
  <c r="M215" i="14"/>
  <c r="J215" i="14"/>
  <c r="G215" i="14"/>
  <c r="D215" i="14"/>
  <c r="BF214" i="14"/>
  <c r="BC214" i="14"/>
  <c r="AZ214" i="14"/>
  <c r="AW214" i="14"/>
  <c r="AT214" i="14"/>
  <c r="AQ214" i="14"/>
  <c r="AN214" i="14"/>
  <c r="AK214" i="14"/>
  <c r="AH214" i="14"/>
  <c r="AE214" i="14"/>
  <c r="AB214" i="14"/>
  <c r="Y214" i="14"/>
  <c r="V214" i="14"/>
  <c r="S214" i="14"/>
  <c r="P214" i="14"/>
  <c r="M214" i="14"/>
  <c r="J214" i="14"/>
  <c r="G214" i="14"/>
  <c r="D214" i="14"/>
  <c r="BF213" i="14"/>
  <c r="BC213" i="14"/>
  <c r="AZ213" i="14"/>
  <c r="AW213" i="14"/>
  <c r="AT213" i="14"/>
  <c r="AQ213" i="14"/>
  <c r="AN213" i="14"/>
  <c r="AK213" i="14"/>
  <c r="AH213" i="14"/>
  <c r="AE213" i="14"/>
  <c r="AB213" i="14"/>
  <c r="Y213" i="14"/>
  <c r="V213" i="14"/>
  <c r="S213" i="14"/>
  <c r="P213" i="14"/>
  <c r="M213" i="14"/>
  <c r="J213" i="14"/>
  <c r="G213" i="14"/>
  <c r="D213" i="14"/>
  <c r="BF212" i="14"/>
  <c r="BC212" i="14"/>
  <c r="AZ212" i="14"/>
  <c r="AW212" i="14"/>
  <c r="AT212" i="14"/>
  <c r="AQ212" i="14"/>
  <c r="AN212" i="14"/>
  <c r="AK212" i="14"/>
  <c r="AH212" i="14"/>
  <c r="AE212" i="14"/>
  <c r="AB212" i="14"/>
  <c r="Y212" i="14"/>
  <c r="V212" i="14"/>
  <c r="S212" i="14"/>
  <c r="P212" i="14"/>
  <c r="M212" i="14"/>
  <c r="J212" i="14"/>
  <c r="G212" i="14"/>
  <c r="D212" i="14"/>
  <c r="BF211" i="14"/>
  <c r="BC211" i="14"/>
  <c r="AZ211" i="14"/>
  <c r="AW211" i="14"/>
  <c r="AT211" i="14"/>
  <c r="AQ211" i="14"/>
  <c r="AN211" i="14"/>
  <c r="AK211" i="14"/>
  <c r="AH211" i="14"/>
  <c r="AE211" i="14"/>
  <c r="AB211" i="14"/>
  <c r="Y211" i="14"/>
  <c r="V211" i="14"/>
  <c r="S211" i="14"/>
  <c r="P211" i="14"/>
  <c r="M211" i="14"/>
  <c r="J211" i="14"/>
  <c r="G211" i="14"/>
  <c r="D211" i="14"/>
  <c r="BF210" i="14"/>
  <c r="BC210" i="14"/>
  <c r="AZ210" i="14"/>
  <c r="AW210" i="14"/>
  <c r="AT210" i="14"/>
  <c r="AQ210" i="14"/>
  <c r="AN210" i="14"/>
  <c r="AK210" i="14"/>
  <c r="AH210" i="14"/>
  <c r="AE210" i="14"/>
  <c r="AB210" i="14"/>
  <c r="Y210" i="14"/>
  <c r="V210" i="14"/>
  <c r="S210" i="14"/>
  <c r="P210" i="14"/>
  <c r="M210" i="14"/>
  <c r="J210" i="14"/>
  <c r="G210" i="14"/>
  <c r="D210" i="14"/>
  <c r="BF209" i="14"/>
  <c r="BC209" i="14"/>
  <c r="AZ209" i="14"/>
  <c r="AW209" i="14"/>
  <c r="AT209" i="14"/>
  <c r="AQ209" i="14"/>
  <c r="AN209" i="14"/>
  <c r="AK209" i="14"/>
  <c r="AH209" i="14"/>
  <c r="AE209" i="14"/>
  <c r="AB209" i="14"/>
  <c r="Y209" i="14"/>
  <c r="V209" i="14"/>
  <c r="S209" i="14"/>
  <c r="P209" i="14"/>
  <c r="M209" i="14"/>
  <c r="J209" i="14"/>
  <c r="G209" i="14"/>
  <c r="D209" i="14"/>
  <c r="BF208" i="14"/>
  <c r="BC208" i="14"/>
  <c r="AZ208" i="14"/>
  <c r="AW208" i="14"/>
  <c r="AT208" i="14"/>
  <c r="AQ208" i="14"/>
  <c r="AN208" i="14"/>
  <c r="AK208" i="14"/>
  <c r="AH208" i="14"/>
  <c r="AE208" i="14"/>
  <c r="AB208" i="14"/>
  <c r="Y208" i="14"/>
  <c r="V208" i="14"/>
  <c r="S208" i="14"/>
  <c r="P208" i="14"/>
  <c r="M208" i="14"/>
  <c r="J208" i="14"/>
  <c r="G208" i="14"/>
  <c r="D208" i="14"/>
  <c r="BF207" i="14"/>
  <c r="BC207" i="14"/>
  <c r="AZ207" i="14"/>
  <c r="AW207" i="14"/>
  <c r="AT207" i="14"/>
  <c r="AQ207" i="14"/>
  <c r="AN207" i="14"/>
  <c r="AK207" i="14"/>
  <c r="AH207" i="14"/>
  <c r="AE207" i="14"/>
  <c r="AB207" i="14"/>
  <c r="Y207" i="14"/>
  <c r="V207" i="14"/>
  <c r="S207" i="14"/>
  <c r="P207" i="14"/>
  <c r="M207" i="14"/>
  <c r="J207" i="14"/>
  <c r="G207" i="14"/>
  <c r="D207" i="14"/>
  <c r="BF206" i="14"/>
  <c r="BC206" i="14"/>
  <c r="AZ206" i="14"/>
  <c r="AW206" i="14"/>
  <c r="AT206" i="14"/>
  <c r="AQ206" i="14"/>
  <c r="AN206" i="14"/>
  <c r="AK206" i="14"/>
  <c r="AH206" i="14"/>
  <c r="AE206" i="14"/>
  <c r="AB206" i="14"/>
  <c r="Y206" i="14"/>
  <c r="V206" i="14"/>
  <c r="S206" i="14"/>
  <c r="P206" i="14"/>
  <c r="M206" i="14"/>
  <c r="J206" i="14"/>
  <c r="G206" i="14"/>
  <c r="D206" i="14"/>
  <c r="BF205" i="14"/>
  <c r="BC205" i="14"/>
  <c r="AZ205" i="14"/>
  <c r="AW205" i="14"/>
  <c r="AT205" i="14"/>
  <c r="AQ205" i="14"/>
  <c r="AN205" i="14"/>
  <c r="AK205" i="14"/>
  <c r="AH205" i="14"/>
  <c r="AE205" i="14"/>
  <c r="AB205" i="14"/>
  <c r="Y205" i="14"/>
  <c r="V205" i="14"/>
  <c r="S205" i="14"/>
  <c r="P205" i="14"/>
  <c r="M205" i="14"/>
  <c r="J205" i="14"/>
  <c r="G205" i="14"/>
  <c r="D205" i="14"/>
  <c r="BF204" i="14"/>
  <c r="BC204" i="14"/>
  <c r="AZ204" i="14"/>
  <c r="AW204" i="14"/>
  <c r="AT204" i="14"/>
  <c r="AQ204" i="14"/>
  <c r="AN204" i="14"/>
  <c r="AK204" i="14"/>
  <c r="AH204" i="14"/>
  <c r="AE204" i="14"/>
  <c r="AB204" i="14"/>
  <c r="Y204" i="14"/>
  <c r="V204" i="14"/>
  <c r="S204" i="14"/>
  <c r="P204" i="14"/>
  <c r="M204" i="14"/>
  <c r="J204" i="14"/>
  <c r="G204" i="14"/>
  <c r="D204" i="14"/>
  <c r="BF203" i="14"/>
  <c r="BC203" i="14"/>
  <c r="AZ203" i="14"/>
  <c r="AW203" i="14"/>
  <c r="AT203" i="14"/>
  <c r="AQ203" i="14"/>
  <c r="AN203" i="14"/>
  <c r="AK203" i="14"/>
  <c r="AH203" i="14"/>
  <c r="AE203" i="14"/>
  <c r="AB203" i="14"/>
  <c r="Y203" i="14"/>
  <c r="V203" i="14"/>
  <c r="S203" i="14"/>
  <c r="P203" i="14"/>
  <c r="M203" i="14"/>
  <c r="J203" i="14"/>
  <c r="G203" i="14"/>
  <c r="D203" i="14"/>
  <c r="BF202" i="14"/>
  <c r="BC202" i="14"/>
  <c r="AZ202" i="14"/>
  <c r="AW202" i="14"/>
  <c r="AT202" i="14"/>
  <c r="AQ202" i="14"/>
  <c r="AN202" i="14"/>
  <c r="AK202" i="14"/>
  <c r="AH202" i="14"/>
  <c r="AE202" i="14"/>
  <c r="AB202" i="14"/>
  <c r="Y202" i="14"/>
  <c r="V202" i="14"/>
  <c r="S202" i="14"/>
  <c r="P202" i="14"/>
  <c r="M202" i="14"/>
  <c r="J202" i="14"/>
  <c r="G202" i="14"/>
  <c r="D202" i="14"/>
  <c r="BF201" i="14"/>
  <c r="BC201" i="14"/>
  <c r="AZ201" i="14"/>
  <c r="AW201" i="14"/>
  <c r="AT201" i="14"/>
  <c r="AQ201" i="14"/>
  <c r="AN201" i="14"/>
  <c r="AK201" i="14"/>
  <c r="AH201" i="14"/>
  <c r="AE201" i="14"/>
  <c r="AB201" i="14"/>
  <c r="Y201" i="14"/>
  <c r="V201" i="14"/>
  <c r="S201" i="14"/>
  <c r="P201" i="14"/>
  <c r="M201" i="14"/>
  <c r="J201" i="14"/>
  <c r="G201" i="14"/>
  <c r="D201" i="14"/>
  <c r="BF200" i="14"/>
  <c r="BC200" i="14"/>
  <c r="AZ200" i="14"/>
  <c r="AW200" i="14"/>
  <c r="AT200" i="14"/>
  <c r="AQ200" i="14"/>
  <c r="AN200" i="14"/>
  <c r="AK200" i="14"/>
  <c r="AH200" i="14"/>
  <c r="AE200" i="14"/>
  <c r="AB200" i="14"/>
  <c r="Y200" i="14"/>
  <c r="V200" i="14"/>
  <c r="S200" i="14"/>
  <c r="P200" i="14"/>
  <c r="M200" i="14"/>
  <c r="J200" i="14"/>
  <c r="G200" i="14"/>
  <c r="D200" i="14"/>
  <c r="BF199" i="14"/>
  <c r="BC199" i="14"/>
  <c r="AZ199" i="14"/>
  <c r="AW199" i="14"/>
  <c r="AT199" i="14"/>
  <c r="AQ199" i="14"/>
  <c r="AN199" i="14"/>
  <c r="AK199" i="14"/>
  <c r="AH199" i="14"/>
  <c r="AE199" i="14"/>
  <c r="AB199" i="14"/>
  <c r="Y199" i="14"/>
  <c r="V199" i="14"/>
  <c r="S199" i="14"/>
  <c r="P199" i="14"/>
  <c r="M199" i="14"/>
  <c r="J199" i="14"/>
  <c r="G199" i="14"/>
  <c r="D199" i="14"/>
  <c r="BF198" i="14"/>
  <c r="BC198" i="14"/>
  <c r="AZ198" i="14"/>
  <c r="AW198" i="14"/>
  <c r="AT198" i="14"/>
  <c r="AQ198" i="14"/>
  <c r="AN198" i="14"/>
  <c r="AK198" i="14"/>
  <c r="AH198" i="14"/>
  <c r="AE198" i="14"/>
  <c r="AB198" i="14"/>
  <c r="Y198" i="14"/>
  <c r="V198" i="14"/>
  <c r="S198" i="14"/>
  <c r="P198" i="14"/>
  <c r="M198" i="14"/>
  <c r="J198" i="14"/>
  <c r="G198" i="14"/>
  <c r="D198" i="14"/>
  <c r="BF197" i="14"/>
  <c r="BC197" i="14"/>
  <c r="AZ197" i="14"/>
  <c r="AW197" i="14"/>
  <c r="AT197" i="14"/>
  <c r="AQ197" i="14"/>
  <c r="AN197" i="14"/>
  <c r="AK197" i="14"/>
  <c r="AH197" i="14"/>
  <c r="AE197" i="14"/>
  <c r="AB197" i="14"/>
  <c r="Y197" i="14"/>
  <c r="V197" i="14"/>
  <c r="S197" i="14"/>
  <c r="P197" i="14"/>
  <c r="M197" i="14"/>
  <c r="J197" i="14"/>
  <c r="G197" i="14"/>
  <c r="D197" i="14"/>
  <c r="BF196" i="14"/>
  <c r="BC196" i="14"/>
  <c r="AZ196" i="14"/>
  <c r="AW196" i="14"/>
  <c r="AT196" i="14"/>
  <c r="AQ196" i="14"/>
  <c r="AN196" i="14"/>
  <c r="AK196" i="14"/>
  <c r="AH196" i="14"/>
  <c r="AE196" i="14"/>
  <c r="AB196" i="14"/>
  <c r="Y196" i="14"/>
  <c r="V196" i="14"/>
  <c r="S196" i="14"/>
  <c r="P196" i="14"/>
  <c r="M196" i="14"/>
  <c r="J196" i="14"/>
  <c r="G196" i="14"/>
  <c r="D196" i="14"/>
  <c r="BF195" i="14"/>
  <c r="BC195" i="14"/>
  <c r="AZ195" i="14"/>
  <c r="AW195" i="14"/>
  <c r="AT195" i="14"/>
  <c r="AQ195" i="14"/>
  <c r="AN195" i="14"/>
  <c r="AK195" i="14"/>
  <c r="AH195" i="14"/>
  <c r="AE195" i="14"/>
  <c r="AB195" i="14"/>
  <c r="Y195" i="14"/>
  <c r="V195" i="14"/>
  <c r="S195" i="14"/>
  <c r="P195" i="14"/>
  <c r="M195" i="14"/>
  <c r="J195" i="14"/>
  <c r="G195" i="14"/>
  <c r="D195" i="14"/>
  <c r="BF194" i="14"/>
  <c r="BC194" i="14"/>
  <c r="AZ194" i="14"/>
  <c r="AW194" i="14"/>
  <c r="AT194" i="14"/>
  <c r="AQ194" i="14"/>
  <c r="AN194" i="14"/>
  <c r="AK194" i="14"/>
  <c r="AH194" i="14"/>
  <c r="AE194" i="14"/>
  <c r="AB194" i="14"/>
  <c r="Y194" i="14"/>
  <c r="V194" i="14"/>
  <c r="S194" i="14"/>
  <c r="P194" i="14"/>
  <c r="M194" i="14"/>
  <c r="J194" i="14"/>
  <c r="G194" i="14"/>
  <c r="D194" i="14"/>
  <c r="BF193" i="14"/>
  <c r="BC193" i="14"/>
  <c r="AZ193" i="14"/>
  <c r="AW193" i="14"/>
  <c r="AT193" i="14"/>
  <c r="AQ193" i="14"/>
  <c r="AN193" i="14"/>
  <c r="AK193" i="14"/>
  <c r="AH193" i="14"/>
  <c r="AE193" i="14"/>
  <c r="AB193" i="14"/>
  <c r="Y193" i="14"/>
  <c r="V193" i="14"/>
  <c r="S193" i="14"/>
  <c r="P193" i="14"/>
  <c r="M193" i="14"/>
  <c r="J193" i="14"/>
  <c r="G193" i="14"/>
  <c r="D193" i="14"/>
  <c r="BF192" i="14"/>
  <c r="BC192" i="14"/>
  <c r="AZ192" i="14"/>
  <c r="AW192" i="14"/>
  <c r="AT192" i="14"/>
  <c r="AQ192" i="14"/>
  <c r="AN192" i="14"/>
  <c r="AK192" i="14"/>
  <c r="AH192" i="14"/>
  <c r="AE192" i="14"/>
  <c r="AB192" i="14"/>
  <c r="Y192" i="14"/>
  <c r="V192" i="14"/>
  <c r="S192" i="14"/>
  <c r="P192" i="14"/>
  <c r="M192" i="14"/>
  <c r="J192" i="14"/>
  <c r="G192" i="14"/>
  <c r="D192" i="14"/>
  <c r="BF191" i="14"/>
  <c r="BC191" i="14"/>
  <c r="AZ191" i="14"/>
  <c r="AW191" i="14"/>
  <c r="AT191" i="14"/>
  <c r="AQ191" i="14"/>
  <c r="AN191" i="14"/>
  <c r="AK191" i="14"/>
  <c r="AH191" i="14"/>
  <c r="AE191" i="14"/>
  <c r="AB191" i="14"/>
  <c r="Y191" i="14"/>
  <c r="V191" i="14"/>
  <c r="S191" i="14"/>
  <c r="P191" i="14"/>
  <c r="M191" i="14"/>
  <c r="J191" i="14"/>
  <c r="G191" i="14"/>
  <c r="D191" i="14"/>
  <c r="BF190" i="14"/>
  <c r="BC190" i="14"/>
  <c r="AZ190" i="14"/>
  <c r="AW190" i="14"/>
  <c r="AT190" i="14"/>
  <c r="AQ190" i="14"/>
  <c r="AN190" i="14"/>
  <c r="AK190" i="14"/>
  <c r="AH190" i="14"/>
  <c r="AE190" i="14"/>
  <c r="AB190" i="14"/>
  <c r="Y190" i="14"/>
  <c r="V190" i="14"/>
  <c r="S190" i="14"/>
  <c r="P190" i="14"/>
  <c r="M190" i="14"/>
  <c r="J190" i="14"/>
  <c r="G190" i="14"/>
  <c r="D190" i="14"/>
  <c r="BF189" i="14"/>
  <c r="BC189" i="14"/>
  <c r="AZ189" i="14"/>
  <c r="AW189" i="14"/>
  <c r="AT189" i="14"/>
  <c r="AQ189" i="14"/>
  <c r="AN189" i="14"/>
  <c r="AK189" i="14"/>
  <c r="AH189" i="14"/>
  <c r="AE189" i="14"/>
  <c r="AB189" i="14"/>
  <c r="Y189" i="14"/>
  <c r="V189" i="14"/>
  <c r="S189" i="14"/>
  <c r="P189" i="14"/>
  <c r="M189" i="14"/>
  <c r="J189" i="14"/>
  <c r="G189" i="14"/>
  <c r="D189" i="14"/>
  <c r="BF188" i="14"/>
  <c r="BC188" i="14"/>
  <c r="AZ188" i="14"/>
  <c r="AW188" i="14"/>
  <c r="AT188" i="14"/>
  <c r="AQ188" i="14"/>
  <c r="AN188" i="14"/>
  <c r="AK188" i="14"/>
  <c r="AH188" i="14"/>
  <c r="AE188" i="14"/>
  <c r="AB188" i="14"/>
  <c r="Y188" i="14"/>
  <c r="V188" i="14"/>
  <c r="S188" i="14"/>
  <c r="P188" i="14"/>
  <c r="M188" i="14"/>
  <c r="J188" i="14"/>
  <c r="G188" i="14"/>
  <c r="D188" i="14"/>
  <c r="BF187" i="14"/>
  <c r="BC187" i="14"/>
  <c r="AZ187" i="14"/>
  <c r="AW187" i="14"/>
  <c r="AT187" i="14"/>
  <c r="AQ187" i="14"/>
  <c r="AN187" i="14"/>
  <c r="AK187" i="14"/>
  <c r="AH187" i="14"/>
  <c r="AE187" i="14"/>
  <c r="AB187" i="14"/>
  <c r="Y187" i="14"/>
  <c r="V187" i="14"/>
  <c r="S187" i="14"/>
  <c r="P187" i="14"/>
  <c r="M187" i="14"/>
  <c r="J187" i="14"/>
  <c r="G187" i="14"/>
  <c r="D187" i="14"/>
  <c r="BF186" i="14"/>
  <c r="BC186" i="14"/>
  <c r="AZ186" i="14"/>
  <c r="AW186" i="14"/>
  <c r="AT186" i="14"/>
  <c r="AQ186" i="14"/>
  <c r="AN186" i="14"/>
  <c r="AK186" i="14"/>
  <c r="AH186" i="14"/>
  <c r="AE186" i="14"/>
  <c r="AB186" i="14"/>
  <c r="Y186" i="14"/>
  <c r="V186" i="14"/>
  <c r="S186" i="14"/>
  <c r="P186" i="14"/>
  <c r="M186" i="14"/>
  <c r="J186" i="14"/>
  <c r="G186" i="14"/>
  <c r="D186" i="14"/>
  <c r="BF185" i="14"/>
  <c r="BC185" i="14"/>
  <c r="AZ185" i="14"/>
  <c r="AW185" i="14"/>
  <c r="AT185" i="14"/>
  <c r="AQ185" i="14"/>
  <c r="AN185" i="14"/>
  <c r="AK185" i="14"/>
  <c r="AH185" i="14"/>
  <c r="AE185" i="14"/>
  <c r="AB185" i="14"/>
  <c r="Y185" i="14"/>
  <c r="V185" i="14"/>
  <c r="S185" i="14"/>
  <c r="P185" i="14"/>
  <c r="M185" i="14"/>
  <c r="J185" i="14"/>
  <c r="G185" i="14"/>
  <c r="D185" i="14"/>
  <c r="BF184" i="14"/>
  <c r="BC184" i="14"/>
  <c r="AZ184" i="14"/>
  <c r="AW184" i="14"/>
  <c r="AT184" i="14"/>
  <c r="AQ184" i="14"/>
  <c r="AN184" i="14"/>
  <c r="AK184" i="14"/>
  <c r="AH184" i="14"/>
  <c r="AE184" i="14"/>
  <c r="AB184" i="14"/>
  <c r="Y184" i="14"/>
  <c r="V184" i="14"/>
  <c r="S184" i="14"/>
  <c r="P184" i="14"/>
  <c r="M184" i="14"/>
  <c r="J184" i="14"/>
  <c r="G184" i="14"/>
  <c r="D184" i="14"/>
  <c r="BF183" i="14"/>
  <c r="BC183" i="14"/>
  <c r="AZ183" i="14"/>
  <c r="AW183" i="14"/>
  <c r="AT183" i="14"/>
  <c r="AQ183" i="14"/>
  <c r="AN183" i="14"/>
  <c r="AK183" i="14"/>
  <c r="AH183" i="14"/>
  <c r="AE183" i="14"/>
  <c r="AB183" i="14"/>
  <c r="Y183" i="14"/>
  <c r="V183" i="14"/>
  <c r="S183" i="14"/>
  <c r="P183" i="14"/>
  <c r="M183" i="14"/>
  <c r="J183" i="14"/>
  <c r="G183" i="14"/>
  <c r="D183" i="14"/>
  <c r="BF182" i="14"/>
  <c r="BC182" i="14"/>
  <c r="AZ182" i="14"/>
  <c r="AW182" i="14"/>
  <c r="AT182" i="14"/>
  <c r="AQ182" i="14"/>
  <c r="AN182" i="14"/>
  <c r="AK182" i="14"/>
  <c r="AH182" i="14"/>
  <c r="AE182" i="14"/>
  <c r="AB182" i="14"/>
  <c r="Y182" i="14"/>
  <c r="V182" i="14"/>
  <c r="S182" i="14"/>
  <c r="P182" i="14"/>
  <c r="M182" i="14"/>
  <c r="J182" i="14"/>
  <c r="G182" i="14"/>
  <c r="D182" i="14"/>
  <c r="BF181" i="14"/>
  <c r="BC181" i="14"/>
  <c r="AZ181" i="14"/>
  <c r="AW181" i="14"/>
  <c r="AT181" i="14"/>
  <c r="AQ181" i="14"/>
  <c r="AN181" i="14"/>
  <c r="AK181" i="14"/>
  <c r="AH181" i="14"/>
  <c r="AE181" i="14"/>
  <c r="AB181" i="14"/>
  <c r="Y181" i="14"/>
  <c r="V181" i="14"/>
  <c r="S181" i="14"/>
  <c r="P181" i="14"/>
  <c r="M181" i="14"/>
  <c r="J181" i="14"/>
  <c r="G181" i="14"/>
  <c r="D181" i="14"/>
  <c r="BF180" i="14"/>
  <c r="BC180" i="14"/>
  <c r="AZ180" i="14"/>
  <c r="AW180" i="14"/>
  <c r="AT180" i="14"/>
  <c r="AQ180" i="14"/>
  <c r="AN180" i="14"/>
  <c r="AK180" i="14"/>
  <c r="AH180" i="14"/>
  <c r="AE180" i="14"/>
  <c r="AB180" i="14"/>
  <c r="Y180" i="14"/>
  <c r="V180" i="14"/>
  <c r="S180" i="14"/>
  <c r="P180" i="14"/>
  <c r="M180" i="14"/>
  <c r="J180" i="14"/>
  <c r="G180" i="14"/>
  <c r="D180" i="14"/>
  <c r="BF179" i="14"/>
  <c r="BC179" i="14"/>
  <c r="AZ179" i="14"/>
  <c r="AW179" i="14"/>
  <c r="AT179" i="14"/>
  <c r="AQ179" i="14"/>
  <c r="AN179" i="14"/>
  <c r="AK179" i="14"/>
  <c r="AH179" i="14"/>
  <c r="AE179" i="14"/>
  <c r="AB179" i="14"/>
  <c r="Y179" i="14"/>
  <c r="V179" i="14"/>
  <c r="S179" i="14"/>
  <c r="P179" i="14"/>
  <c r="M179" i="14"/>
  <c r="J179" i="14"/>
  <c r="G179" i="14"/>
  <c r="D179" i="14"/>
  <c r="BF178" i="14"/>
  <c r="BC178" i="14"/>
  <c r="AZ178" i="14"/>
  <c r="AW178" i="14"/>
  <c r="AT178" i="14"/>
  <c r="AQ178" i="14"/>
  <c r="AN178" i="14"/>
  <c r="AK178" i="14"/>
  <c r="AH178" i="14"/>
  <c r="AE178" i="14"/>
  <c r="AB178" i="14"/>
  <c r="Y178" i="14"/>
  <c r="V178" i="14"/>
  <c r="S178" i="14"/>
  <c r="P178" i="14"/>
  <c r="M178" i="14"/>
  <c r="J178" i="14"/>
  <c r="G178" i="14"/>
  <c r="D178" i="14"/>
  <c r="BF177" i="14"/>
  <c r="BC177" i="14"/>
  <c r="AZ177" i="14"/>
  <c r="AW177" i="14"/>
  <c r="AT177" i="14"/>
  <c r="AQ177" i="14"/>
  <c r="AN177" i="14"/>
  <c r="AK177" i="14"/>
  <c r="AH177" i="14"/>
  <c r="AE177" i="14"/>
  <c r="AB177" i="14"/>
  <c r="Y177" i="14"/>
  <c r="V177" i="14"/>
  <c r="S177" i="14"/>
  <c r="P177" i="14"/>
  <c r="M177" i="14"/>
  <c r="J177" i="14"/>
  <c r="G177" i="14"/>
  <c r="D177" i="14"/>
  <c r="BF176" i="14"/>
  <c r="BC176" i="14"/>
  <c r="AZ176" i="14"/>
  <c r="AW176" i="14"/>
  <c r="AT176" i="14"/>
  <c r="AQ176" i="14"/>
  <c r="AN176" i="14"/>
  <c r="AK176" i="14"/>
  <c r="AH176" i="14"/>
  <c r="AE176" i="14"/>
  <c r="AB176" i="14"/>
  <c r="Y176" i="14"/>
  <c r="V176" i="14"/>
  <c r="S176" i="14"/>
  <c r="P176" i="14"/>
  <c r="M176" i="14"/>
  <c r="J176" i="14"/>
  <c r="G176" i="14"/>
  <c r="D176" i="14"/>
  <c r="BF175" i="14"/>
  <c r="BC175" i="14"/>
  <c r="AZ175" i="14"/>
  <c r="AW175" i="14"/>
  <c r="AT175" i="14"/>
  <c r="AQ175" i="14"/>
  <c r="AN175" i="14"/>
  <c r="AK175" i="14"/>
  <c r="AH175" i="14"/>
  <c r="AE175" i="14"/>
  <c r="AB175" i="14"/>
  <c r="Y175" i="14"/>
  <c r="V175" i="14"/>
  <c r="S175" i="14"/>
  <c r="P175" i="14"/>
  <c r="M175" i="14"/>
  <c r="J175" i="14"/>
  <c r="G175" i="14"/>
  <c r="D175" i="14"/>
  <c r="BF174" i="14"/>
  <c r="BC174" i="14"/>
  <c r="AZ174" i="14"/>
  <c r="AW174" i="14"/>
  <c r="AT174" i="14"/>
  <c r="AQ174" i="14"/>
  <c r="AN174" i="14"/>
  <c r="AK174" i="14"/>
  <c r="AH174" i="14"/>
  <c r="AE174" i="14"/>
  <c r="AB174" i="14"/>
  <c r="Y174" i="14"/>
  <c r="V174" i="14"/>
  <c r="S174" i="14"/>
  <c r="P174" i="14"/>
  <c r="M174" i="14"/>
  <c r="J174" i="14"/>
  <c r="G174" i="14"/>
  <c r="D174" i="14"/>
  <c r="BF173" i="14"/>
  <c r="BC173" i="14"/>
  <c r="AZ173" i="14"/>
  <c r="AW173" i="14"/>
  <c r="AT173" i="14"/>
  <c r="AQ173" i="14"/>
  <c r="AN173" i="14"/>
  <c r="AK173" i="14"/>
  <c r="AH173" i="14"/>
  <c r="AE173" i="14"/>
  <c r="AB173" i="14"/>
  <c r="Y173" i="14"/>
  <c r="V173" i="14"/>
  <c r="S173" i="14"/>
  <c r="P173" i="14"/>
  <c r="M173" i="14"/>
  <c r="J173" i="14"/>
  <c r="G173" i="14"/>
  <c r="D173" i="14"/>
  <c r="BF172" i="14"/>
  <c r="BC172" i="14"/>
  <c r="AZ172" i="14"/>
  <c r="AW172" i="14"/>
  <c r="AT172" i="14"/>
  <c r="AQ172" i="14"/>
  <c r="AN172" i="14"/>
  <c r="AK172" i="14"/>
  <c r="AH172" i="14"/>
  <c r="AE172" i="14"/>
  <c r="AB172" i="14"/>
  <c r="Y172" i="14"/>
  <c r="V172" i="14"/>
  <c r="S172" i="14"/>
  <c r="P172" i="14"/>
  <c r="M172" i="14"/>
  <c r="J172" i="14"/>
  <c r="G172" i="14"/>
  <c r="D172" i="14"/>
  <c r="BF169" i="14"/>
  <c r="BC169" i="14"/>
  <c r="AZ169" i="14"/>
  <c r="AW169" i="14"/>
  <c r="AT169" i="14"/>
  <c r="AQ169" i="14"/>
  <c r="AN169" i="14"/>
  <c r="AK169" i="14"/>
  <c r="AH169" i="14"/>
  <c r="AE169" i="14"/>
  <c r="AB169" i="14"/>
  <c r="Y169" i="14"/>
  <c r="V169" i="14"/>
  <c r="S169" i="14"/>
  <c r="P169" i="14"/>
  <c r="M169" i="14"/>
  <c r="J169" i="14"/>
  <c r="G169" i="14"/>
  <c r="D169" i="14"/>
  <c r="BF168" i="14"/>
  <c r="BC168" i="14"/>
  <c r="AZ168" i="14"/>
  <c r="AW168" i="14"/>
  <c r="AT168" i="14"/>
  <c r="AQ168" i="14"/>
  <c r="AN168" i="14"/>
  <c r="AK168" i="14"/>
  <c r="AH168" i="14"/>
  <c r="AE168" i="14"/>
  <c r="AB168" i="14"/>
  <c r="Y168" i="14"/>
  <c r="V168" i="14"/>
  <c r="S168" i="14"/>
  <c r="P168" i="14"/>
  <c r="M168" i="14"/>
  <c r="J168" i="14"/>
  <c r="G168" i="14"/>
  <c r="D168" i="14"/>
  <c r="BF167" i="14"/>
  <c r="BC167" i="14"/>
  <c r="AZ167" i="14"/>
  <c r="AW167" i="14"/>
  <c r="AT167" i="14"/>
  <c r="AQ167" i="14"/>
  <c r="AN167" i="14"/>
  <c r="AK167" i="14"/>
  <c r="AH167" i="14"/>
  <c r="AE167" i="14"/>
  <c r="AB167" i="14"/>
  <c r="Y167" i="14"/>
  <c r="V167" i="14"/>
  <c r="S167" i="14"/>
  <c r="P167" i="14"/>
  <c r="M167" i="14"/>
  <c r="J167" i="14"/>
  <c r="G167" i="14"/>
  <c r="D167" i="14"/>
  <c r="BF166" i="14"/>
  <c r="BC166" i="14"/>
  <c r="AZ166" i="14"/>
  <c r="AW166" i="14"/>
  <c r="AT166" i="14"/>
  <c r="AQ166" i="14"/>
  <c r="AN166" i="14"/>
  <c r="AK166" i="14"/>
  <c r="AH166" i="14"/>
  <c r="AE166" i="14"/>
  <c r="AB166" i="14"/>
  <c r="Y166" i="14"/>
  <c r="V166" i="14"/>
  <c r="S166" i="14"/>
  <c r="P166" i="14"/>
  <c r="M166" i="14"/>
  <c r="J166" i="14"/>
  <c r="G166" i="14"/>
  <c r="D166" i="14"/>
  <c r="BF165" i="14"/>
  <c r="BC165" i="14"/>
  <c r="AZ165" i="14"/>
  <c r="AW165" i="14"/>
  <c r="AT165" i="14"/>
  <c r="AQ165" i="14"/>
  <c r="AN165" i="14"/>
  <c r="AK165" i="14"/>
  <c r="AH165" i="14"/>
  <c r="AE165" i="14"/>
  <c r="AB165" i="14"/>
  <c r="Y165" i="14"/>
  <c r="V165" i="14"/>
  <c r="S165" i="14"/>
  <c r="P165" i="14"/>
  <c r="M165" i="14"/>
  <c r="J165" i="14"/>
  <c r="G165" i="14"/>
  <c r="D165" i="14"/>
  <c r="BF164" i="14"/>
  <c r="BC164" i="14"/>
  <c r="AZ164" i="14"/>
  <c r="AW164" i="14"/>
  <c r="AT164" i="14"/>
  <c r="AQ164" i="14"/>
  <c r="AN164" i="14"/>
  <c r="AK164" i="14"/>
  <c r="AH164" i="14"/>
  <c r="AE164" i="14"/>
  <c r="AB164" i="14"/>
  <c r="Y164" i="14"/>
  <c r="V164" i="14"/>
  <c r="S164" i="14"/>
  <c r="P164" i="14"/>
  <c r="M164" i="14"/>
  <c r="J164" i="14"/>
  <c r="G164" i="14"/>
  <c r="D164" i="14"/>
  <c r="BF163" i="14"/>
  <c r="BC163" i="14"/>
  <c r="AZ163" i="14"/>
  <c r="AW163" i="14"/>
  <c r="AT163" i="14"/>
  <c r="AQ163" i="14"/>
  <c r="AN163" i="14"/>
  <c r="AK163" i="14"/>
  <c r="AH163" i="14"/>
  <c r="AE163" i="14"/>
  <c r="AB163" i="14"/>
  <c r="Y163" i="14"/>
  <c r="V163" i="14"/>
  <c r="S163" i="14"/>
  <c r="P163" i="14"/>
  <c r="M163" i="14"/>
  <c r="J163" i="14"/>
  <c r="G163" i="14"/>
  <c r="D163" i="14"/>
  <c r="BF162" i="14"/>
  <c r="BC162" i="14"/>
  <c r="AZ162" i="14"/>
  <c r="AW162" i="14"/>
  <c r="AT162" i="14"/>
  <c r="AQ162" i="14"/>
  <c r="AN162" i="14"/>
  <c r="AK162" i="14"/>
  <c r="AH162" i="14"/>
  <c r="AE162" i="14"/>
  <c r="AB162" i="14"/>
  <c r="Y162" i="14"/>
  <c r="V162" i="14"/>
  <c r="S162" i="14"/>
  <c r="P162" i="14"/>
  <c r="M162" i="14"/>
  <c r="J162" i="14"/>
  <c r="G162" i="14"/>
  <c r="D162" i="14"/>
  <c r="BF161" i="14"/>
  <c r="BC161" i="14"/>
  <c r="AZ161" i="14"/>
  <c r="AW161" i="14"/>
  <c r="AT161" i="14"/>
  <c r="AQ161" i="14"/>
  <c r="AN161" i="14"/>
  <c r="AK161" i="14"/>
  <c r="AH161" i="14"/>
  <c r="AE161" i="14"/>
  <c r="AB161" i="14"/>
  <c r="Y161" i="14"/>
  <c r="V161" i="14"/>
  <c r="S161" i="14"/>
  <c r="P161" i="14"/>
  <c r="M161" i="14"/>
  <c r="J161" i="14"/>
  <c r="G161" i="14"/>
  <c r="D161" i="14"/>
  <c r="BF158" i="14"/>
  <c r="BC158" i="14"/>
  <c r="AZ158" i="14"/>
  <c r="AW158" i="14"/>
  <c r="AT158" i="14"/>
  <c r="AQ158" i="14"/>
  <c r="AN158" i="14"/>
  <c r="AK158" i="14"/>
  <c r="AH158" i="14"/>
  <c r="AE158" i="14"/>
  <c r="AB158" i="14"/>
  <c r="Y158" i="14"/>
  <c r="V158" i="14"/>
  <c r="S158" i="14"/>
  <c r="P158" i="14"/>
  <c r="M158" i="14"/>
  <c r="J158" i="14"/>
  <c r="G158" i="14"/>
  <c r="D158" i="14"/>
  <c r="BF157" i="14"/>
  <c r="BC157" i="14"/>
  <c r="AZ157" i="14"/>
  <c r="AW157" i="14"/>
  <c r="AT157" i="14"/>
  <c r="AQ157" i="14"/>
  <c r="AN157" i="14"/>
  <c r="AK157" i="14"/>
  <c r="AH157" i="14"/>
  <c r="AE157" i="14"/>
  <c r="AB157" i="14"/>
  <c r="Y157" i="14"/>
  <c r="V157" i="14"/>
  <c r="S157" i="14"/>
  <c r="P157" i="14"/>
  <c r="M157" i="14"/>
  <c r="J157" i="14"/>
  <c r="G157" i="14"/>
  <c r="D157" i="14"/>
  <c r="BF156" i="14"/>
  <c r="BC156" i="14"/>
  <c r="AZ156" i="14"/>
  <c r="AW156" i="14"/>
  <c r="AT156" i="14"/>
  <c r="AQ156" i="14"/>
  <c r="AN156" i="14"/>
  <c r="AK156" i="14"/>
  <c r="AH156" i="14"/>
  <c r="AE156" i="14"/>
  <c r="AB156" i="14"/>
  <c r="Y156" i="14"/>
  <c r="V156" i="14"/>
  <c r="S156" i="14"/>
  <c r="P156" i="14"/>
  <c r="M156" i="14"/>
  <c r="J156" i="14"/>
  <c r="G156" i="14"/>
  <c r="D156" i="14"/>
  <c r="BF155" i="14"/>
  <c r="BC155" i="14"/>
  <c r="AZ155" i="14"/>
  <c r="AW155" i="14"/>
  <c r="AT155" i="14"/>
  <c r="AQ155" i="14"/>
  <c r="AN155" i="14"/>
  <c r="AK155" i="14"/>
  <c r="AH155" i="14"/>
  <c r="AE155" i="14"/>
  <c r="AB155" i="14"/>
  <c r="Y155" i="14"/>
  <c r="V155" i="14"/>
  <c r="S155" i="14"/>
  <c r="P155" i="14"/>
  <c r="M155" i="14"/>
  <c r="J155" i="14"/>
  <c r="G155" i="14"/>
  <c r="D155" i="14"/>
  <c r="BF154" i="14"/>
  <c r="BC154" i="14"/>
  <c r="AZ154" i="14"/>
  <c r="AW154" i="14"/>
  <c r="AT154" i="14"/>
  <c r="AQ154" i="14"/>
  <c r="AN154" i="14"/>
  <c r="AK154" i="14"/>
  <c r="AH154" i="14"/>
  <c r="AE154" i="14"/>
  <c r="AB154" i="14"/>
  <c r="Y154" i="14"/>
  <c r="V154" i="14"/>
  <c r="S154" i="14"/>
  <c r="P154" i="14"/>
  <c r="M154" i="14"/>
  <c r="J154" i="14"/>
  <c r="G154" i="14"/>
  <c r="D154" i="14"/>
  <c r="BF153" i="14"/>
  <c r="BC153" i="14"/>
  <c r="AZ153" i="14"/>
  <c r="AW153" i="14"/>
  <c r="AT153" i="14"/>
  <c r="AQ153" i="14"/>
  <c r="AN153" i="14"/>
  <c r="AK153" i="14"/>
  <c r="AH153" i="14"/>
  <c r="AE153" i="14"/>
  <c r="AB153" i="14"/>
  <c r="Y153" i="14"/>
  <c r="V153" i="14"/>
  <c r="S153" i="14"/>
  <c r="P153" i="14"/>
  <c r="M153" i="14"/>
  <c r="J153" i="14"/>
  <c r="G153" i="14"/>
  <c r="D153" i="14"/>
  <c r="BF152" i="14"/>
  <c r="BC152" i="14"/>
  <c r="AZ152" i="14"/>
  <c r="AW152" i="14"/>
  <c r="AT152" i="14"/>
  <c r="AQ152" i="14"/>
  <c r="AN152" i="14"/>
  <c r="AK152" i="14"/>
  <c r="AH152" i="14"/>
  <c r="AE152" i="14"/>
  <c r="AB152" i="14"/>
  <c r="Y152" i="14"/>
  <c r="V152" i="14"/>
  <c r="S152" i="14"/>
  <c r="P152" i="14"/>
  <c r="M152" i="14"/>
  <c r="J152" i="14"/>
  <c r="G152" i="14"/>
  <c r="D152" i="14"/>
  <c r="BF151" i="14"/>
  <c r="BC151" i="14"/>
  <c r="AZ151" i="14"/>
  <c r="AW151" i="14"/>
  <c r="AT151" i="14"/>
  <c r="AQ151" i="14"/>
  <c r="AN151" i="14"/>
  <c r="AK151" i="14"/>
  <c r="AH151" i="14"/>
  <c r="AE151" i="14"/>
  <c r="AB151" i="14"/>
  <c r="Y151" i="14"/>
  <c r="V151" i="14"/>
  <c r="S151" i="14"/>
  <c r="P151" i="14"/>
  <c r="M151" i="14"/>
  <c r="J151" i="14"/>
  <c r="G151" i="14"/>
  <c r="D151" i="14"/>
  <c r="BF150" i="14"/>
  <c r="BC150" i="14"/>
  <c r="AZ150" i="14"/>
  <c r="AW150" i="14"/>
  <c r="AT150" i="14"/>
  <c r="AQ150" i="14"/>
  <c r="AN150" i="14"/>
  <c r="AK150" i="14"/>
  <c r="AH150" i="14"/>
  <c r="AE150" i="14"/>
  <c r="AB150" i="14"/>
  <c r="Y150" i="14"/>
  <c r="V150" i="14"/>
  <c r="S150" i="14"/>
  <c r="P150" i="14"/>
  <c r="M150" i="14"/>
  <c r="J150" i="14"/>
  <c r="G150" i="14"/>
  <c r="D150" i="14"/>
  <c r="BF149" i="14"/>
  <c r="BC149" i="14"/>
  <c r="AZ149" i="14"/>
  <c r="AW149" i="14"/>
  <c r="AT149" i="14"/>
  <c r="AQ149" i="14"/>
  <c r="AN149" i="14"/>
  <c r="AK149" i="14"/>
  <c r="AH149" i="14"/>
  <c r="AE149" i="14"/>
  <c r="AB149" i="14"/>
  <c r="Y149" i="14"/>
  <c r="V149" i="14"/>
  <c r="S149" i="14"/>
  <c r="P149" i="14"/>
  <c r="M149" i="14"/>
  <c r="J149" i="14"/>
  <c r="G149" i="14"/>
  <c r="D149" i="14"/>
  <c r="BF148" i="14"/>
  <c r="BC148" i="14"/>
  <c r="AZ148" i="14"/>
  <c r="AW148" i="14"/>
  <c r="AT148" i="14"/>
  <c r="AQ148" i="14"/>
  <c r="AN148" i="14"/>
  <c r="AK148" i="14"/>
  <c r="AH148" i="14"/>
  <c r="AE148" i="14"/>
  <c r="AB148" i="14"/>
  <c r="Y148" i="14"/>
  <c r="V148" i="14"/>
  <c r="S148" i="14"/>
  <c r="P148" i="14"/>
  <c r="M148" i="14"/>
  <c r="J148" i="14"/>
  <c r="G148" i="14"/>
  <c r="D148" i="14"/>
  <c r="BF147" i="14"/>
  <c r="BC147" i="14"/>
  <c r="AZ147" i="14"/>
  <c r="AW147" i="14"/>
  <c r="AT147" i="14"/>
  <c r="AQ147" i="14"/>
  <c r="AN147" i="14"/>
  <c r="AK147" i="14"/>
  <c r="AH147" i="14"/>
  <c r="AE147" i="14"/>
  <c r="AB147" i="14"/>
  <c r="Y147" i="14"/>
  <c r="V147" i="14"/>
  <c r="S147" i="14"/>
  <c r="P147" i="14"/>
  <c r="M147" i="14"/>
  <c r="J147" i="14"/>
  <c r="G147" i="14"/>
  <c r="D147" i="14"/>
  <c r="BF146" i="14"/>
  <c r="BC146" i="14"/>
  <c r="AZ146" i="14"/>
  <c r="AW146" i="14"/>
  <c r="AT146" i="14"/>
  <c r="AQ146" i="14"/>
  <c r="AN146" i="14"/>
  <c r="AK146" i="14"/>
  <c r="AH146" i="14"/>
  <c r="AE146" i="14"/>
  <c r="AB146" i="14"/>
  <c r="Y146" i="14"/>
  <c r="V146" i="14"/>
  <c r="S146" i="14"/>
  <c r="P146" i="14"/>
  <c r="M146" i="14"/>
  <c r="J146" i="14"/>
  <c r="G146" i="14"/>
  <c r="D146" i="14"/>
  <c r="BF143" i="14"/>
  <c r="BC143" i="14"/>
  <c r="AZ143" i="14"/>
  <c r="AW143" i="14"/>
  <c r="AT143" i="14"/>
  <c r="AQ143" i="14"/>
  <c r="AN143" i="14"/>
  <c r="AK143" i="14"/>
  <c r="AH143" i="14"/>
  <c r="AE143" i="14"/>
  <c r="AB143" i="14"/>
  <c r="Y143" i="14"/>
  <c r="V143" i="14"/>
  <c r="S143" i="14"/>
  <c r="P143" i="14"/>
  <c r="M143" i="14"/>
  <c r="J143" i="14"/>
  <c r="G143" i="14"/>
  <c r="D143" i="14"/>
  <c r="BF142" i="14"/>
  <c r="BC142" i="14"/>
  <c r="AZ142" i="14"/>
  <c r="AW142" i="14"/>
  <c r="AT142" i="14"/>
  <c r="AQ142" i="14"/>
  <c r="AN142" i="14"/>
  <c r="AK142" i="14"/>
  <c r="AH142" i="14"/>
  <c r="AE142" i="14"/>
  <c r="AB142" i="14"/>
  <c r="Y142" i="14"/>
  <c r="V142" i="14"/>
  <c r="S142" i="14"/>
  <c r="P142" i="14"/>
  <c r="M142" i="14"/>
  <c r="J142" i="14"/>
  <c r="G142" i="14"/>
  <c r="D142" i="14"/>
  <c r="BF141" i="14"/>
  <c r="BC141" i="14"/>
  <c r="AZ141" i="14"/>
  <c r="AW141" i="14"/>
  <c r="AT141" i="14"/>
  <c r="AQ141" i="14"/>
  <c r="AN141" i="14"/>
  <c r="AK141" i="14"/>
  <c r="AH141" i="14"/>
  <c r="AE141" i="14"/>
  <c r="AB141" i="14"/>
  <c r="Y141" i="14"/>
  <c r="V141" i="14"/>
  <c r="S141" i="14"/>
  <c r="P141" i="14"/>
  <c r="M141" i="14"/>
  <c r="J141" i="14"/>
  <c r="G141" i="14"/>
  <c r="D141" i="14"/>
  <c r="BF140" i="14"/>
  <c r="BC140" i="14"/>
  <c r="AZ140" i="14"/>
  <c r="AW140" i="14"/>
  <c r="AT140" i="14"/>
  <c r="AQ140" i="14"/>
  <c r="AN140" i="14"/>
  <c r="AK140" i="14"/>
  <c r="AH140" i="14"/>
  <c r="AE140" i="14"/>
  <c r="AB140" i="14"/>
  <c r="Y140" i="14"/>
  <c r="V140" i="14"/>
  <c r="S140" i="14"/>
  <c r="P140" i="14"/>
  <c r="M140" i="14"/>
  <c r="J140" i="14"/>
  <c r="G140" i="14"/>
  <c r="D140" i="14"/>
  <c r="BF139" i="14"/>
  <c r="BC139" i="14"/>
  <c r="AZ139" i="14"/>
  <c r="AW139" i="14"/>
  <c r="AT139" i="14"/>
  <c r="AQ139" i="14"/>
  <c r="AN139" i="14"/>
  <c r="AK139" i="14"/>
  <c r="AH139" i="14"/>
  <c r="AE139" i="14"/>
  <c r="AB139" i="14"/>
  <c r="Y139" i="14"/>
  <c r="V139" i="14"/>
  <c r="S139" i="14"/>
  <c r="P139" i="14"/>
  <c r="M139" i="14"/>
  <c r="J139" i="14"/>
  <c r="G139" i="14"/>
  <c r="D139" i="14"/>
  <c r="BF138" i="14"/>
  <c r="BC138" i="14"/>
  <c r="AZ138" i="14"/>
  <c r="AW138" i="14"/>
  <c r="AT138" i="14"/>
  <c r="AQ138" i="14"/>
  <c r="AN138" i="14"/>
  <c r="AK138" i="14"/>
  <c r="AH138" i="14"/>
  <c r="AE138" i="14"/>
  <c r="AB138" i="14"/>
  <c r="Y138" i="14"/>
  <c r="V138" i="14"/>
  <c r="S138" i="14"/>
  <c r="P138" i="14"/>
  <c r="M138" i="14"/>
  <c r="J138" i="14"/>
  <c r="G138" i="14"/>
  <c r="D138" i="14"/>
  <c r="BF137" i="14"/>
  <c r="BC137" i="14"/>
  <c r="AZ137" i="14"/>
  <c r="AW137" i="14"/>
  <c r="AT137" i="14"/>
  <c r="AQ137" i="14"/>
  <c r="AN137" i="14"/>
  <c r="AK137" i="14"/>
  <c r="AH137" i="14"/>
  <c r="AE137" i="14"/>
  <c r="AB137" i="14"/>
  <c r="Y137" i="14"/>
  <c r="V137" i="14"/>
  <c r="S137" i="14"/>
  <c r="P137" i="14"/>
  <c r="M137" i="14"/>
  <c r="J137" i="14"/>
  <c r="G137" i="14"/>
  <c r="D137" i="14"/>
  <c r="BF136" i="14"/>
  <c r="BC136" i="14"/>
  <c r="AZ136" i="14"/>
  <c r="AW136" i="14"/>
  <c r="AT136" i="14"/>
  <c r="AQ136" i="14"/>
  <c r="AN136" i="14"/>
  <c r="AK136" i="14"/>
  <c r="AH136" i="14"/>
  <c r="AE136" i="14"/>
  <c r="AB136" i="14"/>
  <c r="Y136" i="14"/>
  <c r="V136" i="14"/>
  <c r="S136" i="14"/>
  <c r="P136" i="14"/>
  <c r="M136" i="14"/>
  <c r="J136" i="14"/>
  <c r="G136" i="14"/>
  <c r="D136" i="14"/>
  <c r="BF135" i="14"/>
  <c r="BC135" i="14"/>
  <c r="AZ135" i="14"/>
  <c r="AW135" i="14"/>
  <c r="AT135" i="14"/>
  <c r="AQ135" i="14"/>
  <c r="AN135" i="14"/>
  <c r="AK135" i="14"/>
  <c r="AH135" i="14"/>
  <c r="AE135" i="14"/>
  <c r="AB135" i="14"/>
  <c r="Y135" i="14"/>
  <c r="V135" i="14"/>
  <c r="S135" i="14"/>
  <c r="P135" i="14"/>
  <c r="M135" i="14"/>
  <c r="J135" i="14"/>
  <c r="G135" i="14"/>
  <c r="D135" i="14"/>
  <c r="BF134" i="14"/>
  <c r="BC134" i="14"/>
  <c r="AZ134" i="14"/>
  <c r="AW134" i="14"/>
  <c r="AT134" i="14"/>
  <c r="AQ134" i="14"/>
  <c r="AN134" i="14"/>
  <c r="AK134" i="14"/>
  <c r="AH134" i="14"/>
  <c r="AE134" i="14"/>
  <c r="AB134" i="14"/>
  <c r="Y134" i="14"/>
  <c r="V134" i="14"/>
  <c r="S134" i="14"/>
  <c r="P134" i="14"/>
  <c r="M134" i="14"/>
  <c r="J134" i="14"/>
  <c r="G134" i="14"/>
  <c r="D134" i="14"/>
  <c r="BF133" i="14"/>
  <c r="BC133" i="14"/>
  <c r="AZ133" i="14"/>
  <c r="AW133" i="14"/>
  <c r="AT133" i="14"/>
  <c r="AQ133" i="14"/>
  <c r="AN133" i="14"/>
  <c r="AK133" i="14"/>
  <c r="AH133" i="14"/>
  <c r="AE133" i="14"/>
  <c r="AB133" i="14"/>
  <c r="Y133" i="14"/>
  <c r="V133" i="14"/>
  <c r="S133" i="14"/>
  <c r="P133" i="14"/>
  <c r="M133" i="14"/>
  <c r="J133" i="14"/>
  <c r="G133" i="14"/>
  <c r="D133" i="14"/>
  <c r="BF132" i="14"/>
  <c r="BC132" i="14"/>
  <c r="AZ132" i="14"/>
  <c r="AW132" i="14"/>
  <c r="AT132" i="14"/>
  <c r="AQ132" i="14"/>
  <c r="AN132" i="14"/>
  <c r="AK132" i="14"/>
  <c r="AH132" i="14"/>
  <c r="AE132" i="14"/>
  <c r="AB132" i="14"/>
  <c r="Y132" i="14"/>
  <c r="V132" i="14"/>
  <c r="S132" i="14"/>
  <c r="P132" i="14"/>
  <c r="M132" i="14"/>
  <c r="J132" i="14"/>
  <c r="G132" i="14"/>
  <c r="D132" i="14"/>
  <c r="BF131" i="14"/>
  <c r="BC131" i="14"/>
  <c r="AZ131" i="14"/>
  <c r="AW131" i="14"/>
  <c r="AT131" i="14"/>
  <c r="AQ131" i="14"/>
  <c r="AN131" i="14"/>
  <c r="AK131" i="14"/>
  <c r="AH131" i="14"/>
  <c r="AE131" i="14"/>
  <c r="AB131" i="14"/>
  <c r="Y131" i="14"/>
  <c r="V131" i="14"/>
  <c r="S131" i="14"/>
  <c r="P131" i="14"/>
  <c r="M131" i="14"/>
  <c r="J131" i="14"/>
  <c r="G131" i="14"/>
  <c r="D131" i="14"/>
  <c r="BF130" i="14"/>
  <c r="BC130" i="14"/>
  <c r="AZ130" i="14"/>
  <c r="AW130" i="14"/>
  <c r="AT130" i="14"/>
  <c r="AQ130" i="14"/>
  <c r="AN130" i="14"/>
  <c r="AK130" i="14"/>
  <c r="AH130" i="14"/>
  <c r="AE130" i="14"/>
  <c r="AB130" i="14"/>
  <c r="Y130" i="14"/>
  <c r="V130" i="14"/>
  <c r="S130" i="14"/>
  <c r="P130" i="14"/>
  <c r="M130" i="14"/>
  <c r="J130" i="14"/>
  <c r="G130" i="14"/>
  <c r="D130" i="14"/>
  <c r="BF129" i="14"/>
  <c r="BC129" i="14"/>
  <c r="AZ129" i="14"/>
  <c r="AW129" i="14"/>
  <c r="AT129" i="14"/>
  <c r="AQ129" i="14"/>
  <c r="AN129" i="14"/>
  <c r="AK129" i="14"/>
  <c r="AH129" i="14"/>
  <c r="AE129" i="14"/>
  <c r="AB129" i="14"/>
  <c r="Y129" i="14"/>
  <c r="V129" i="14"/>
  <c r="S129" i="14"/>
  <c r="P129" i="14"/>
  <c r="M129" i="14"/>
  <c r="J129" i="14"/>
  <c r="G129" i="14"/>
  <c r="D129" i="14"/>
  <c r="BF126" i="14"/>
  <c r="BC126" i="14"/>
  <c r="AZ126" i="14"/>
  <c r="AW126" i="14"/>
  <c r="AT126" i="14"/>
  <c r="AQ126" i="14"/>
  <c r="AN126" i="14"/>
  <c r="AK126" i="14"/>
  <c r="AH126" i="14"/>
  <c r="AE126" i="14"/>
  <c r="AB126" i="14"/>
  <c r="Y126" i="14"/>
  <c r="V126" i="14"/>
  <c r="S126" i="14"/>
  <c r="P126" i="14"/>
  <c r="M126" i="14"/>
  <c r="J126" i="14"/>
  <c r="G126" i="14"/>
  <c r="D126" i="14"/>
  <c r="BF125" i="14"/>
  <c r="BC125" i="14"/>
  <c r="AZ125" i="14"/>
  <c r="AW125" i="14"/>
  <c r="AT125" i="14"/>
  <c r="AQ125" i="14"/>
  <c r="AN125" i="14"/>
  <c r="AK125" i="14"/>
  <c r="AH125" i="14"/>
  <c r="AE125" i="14"/>
  <c r="AB125" i="14"/>
  <c r="Y125" i="14"/>
  <c r="V125" i="14"/>
  <c r="S125" i="14"/>
  <c r="P125" i="14"/>
  <c r="M125" i="14"/>
  <c r="J125" i="14"/>
  <c r="G125" i="14"/>
  <c r="D125" i="14"/>
  <c r="BF124" i="14"/>
  <c r="BC124" i="14"/>
  <c r="AZ124" i="14"/>
  <c r="AW124" i="14"/>
  <c r="AT124" i="14"/>
  <c r="AQ124" i="14"/>
  <c r="AN124" i="14"/>
  <c r="AK124" i="14"/>
  <c r="AH124" i="14"/>
  <c r="AE124" i="14"/>
  <c r="AB124" i="14"/>
  <c r="Y124" i="14"/>
  <c r="V124" i="14"/>
  <c r="S124" i="14"/>
  <c r="P124" i="14"/>
  <c r="M124" i="14"/>
  <c r="J124" i="14"/>
  <c r="G124" i="14"/>
  <c r="D124" i="14"/>
  <c r="BF123" i="14"/>
  <c r="BC123" i="14"/>
  <c r="AZ123" i="14"/>
  <c r="AW123" i="14"/>
  <c r="AT123" i="14"/>
  <c r="AQ123" i="14"/>
  <c r="AN123" i="14"/>
  <c r="AK123" i="14"/>
  <c r="AH123" i="14"/>
  <c r="AE123" i="14"/>
  <c r="AB123" i="14"/>
  <c r="Y123" i="14"/>
  <c r="V123" i="14"/>
  <c r="S123" i="14"/>
  <c r="P123" i="14"/>
  <c r="M123" i="14"/>
  <c r="J123" i="14"/>
  <c r="G123" i="14"/>
  <c r="D123" i="14"/>
  <c r="BF122" i="14"/>
  <c r="BC122" i="14"/>
  <c r="AZ122" i="14"/>
  <c r="AW122" i="14"/>
  <c r="AT122" i="14"/>
  <c r="AQ122" i="14"/>
  <c r="AN122" i="14"/>
  <c r="AK122" i="14"/>
  <c r="AH122" i="14"/>
  <c r="AE122" i="14"/>
  <c r="AB122" i="14"/>
  <c r="Y122" i="14"/>
  <c r="V122" i="14"/>
  <c r="S122" i="14"/>
  <c r="P122" i="14"/>
  <c r="M122" i="14"/>
  <c r="J122" i="14"/>
  <c r="G122" i="14"/>
  <c r="D122" i="14"/>
  <c r="BF121" i="14"/>
  <c r="BC121" i="14"/>
  <c r="AZ121" i="14"/>
  <c r="AW121" i="14"/>
  <c r="AT121" i="14"/>
  <c r="AQ121" i="14"/>
  <c r="AN121" i="14"/>
  <c r="AK121" i="14"/>
  <c r="AH121" i="14"/>
  <c r="AE121" i="14"/>
  <c r="AB121" i="14"/>
  <c r="Y121" i="14"/>
  <c r="V121" i="14"/>
  <c r="S121" i="14"/>
  <c r="P121" i="14"/>
  <c r="M121" i="14"/>
  <c r="J121" i="14"/>
  <c r="G121" i="14"/>
  <c r="D121" i="14"/>
  <c r="BF120" i="14"/>
  <c r="BC120" i="14"/>
  <c r="AZ120" i="14"/>
  <c r="AW120" i="14"/>
  <c r="AT120" i="14"/>
  <c r="AQ120" i="14"/>
  <c r="AN120" i="14"/>
  <c r="AK120" i="14"/>
  <c r="AH120" i="14"/>
  <c r="AE120" i="14"/>
  <c r="AB120" i="14"/>
  <c r="Y120" i="14"/>
  <c r="V120" i="14"/>
  <c r="S120" i="14"/>
  <c r="P120" i="14"/>
  <c r="M120" i="14"/>
  <c r="J120" i="14"/>
  <c r="G120" i="14"/>
  <c r="D120" i="14"/>
  <c r="BF119" i="14"/>
  <c r="BC119" i="14"/>
  <c r="AZ119" i="14"/>
  <c r="AW119" i="14"/>
  <c r="AT119" i="14"/>
  <c r="AQ119" i="14"/>
  <c r="AN119" i="14"/>
  <c r="AK119" i="14"/>
  <c r="AH119" i="14"/>
  <c r="AE119" i="14"/>
  <c r="AB119" i="14"/>
  <c r="Y119" i="14"/>
  <c r="V119" i="14"/>
  <c r="S119" i="14"/>
  <c r="P119" i="14"/>
  <c r="M119" i="14"/>
  <c r="J119" i="14"/>
  <c r="G119" i="14"/>
  <c r="D119" i="14"/>
  <c r="BF118" i="14"/>
  <c r="BC118" i="14"/>
  <c r="AZ118" i="14"/>
  <c r="AW118" i="14"/>
  <c r="AT118" i="14"/>
  <c r="AQ118" i="14"/>
  <c r="AN118" i="14"/>
  <c r="AK118" i="14"/>
  <c r="AH118" i="14"/>
  <c r="AE118" i="14"/>
  <c r="AB118" i="14"/>
  <c r="Y118" i="14"/>
  <c r="V118" i="14"/>
  <c r="S118" i="14"/>
  <c r="P118" i="14"/>
  <c r="M118" i="14"/>
  <c r="J118" i="14"/>
  <c r="G118" i="14"/>
  <c r="D118" i="14"/>
  <c r="BF117" i="14"/>
  <c r="BC117" i="14"/>
  <c r="AZ117" i="14"/>
  <c r="AW117" i="14"/>
  <c r="AT117" i="14"/>
  <c r="AQ117" i="14"/>
  <c r="AN117" i="14"/>
  <c r="AK117" i="14"/>
  <c r="AH117" i="14"/>
  <c r="AE117" i="14"/>
  <c r="AB117" i="14"/>
  <c r="Y117" i="14"/>
  <c r="V117" i="14"/>
  <c r="S117" i="14"/>
  <c r="P117" i="14"/>
  <c r="M117" i="14"/>
  <c r="J117" i="14"/>
  <c r="G117" i="14"/>
  <c r="D117" i="14"/>
  <c r="BF116" i="14"/>
  <c r="BC116" i="14"/>
  <c r="AZ116" i="14"/>
  <c r="AW116" i="14"/>
  <c r="AT116" i="14"/>
  <c r="AQ116" i="14"/>
  <c r="AN116" i="14"/>
  <c r="AK116" i="14"/>
  <c r="AH116" i="14"/>
  <c r="AE116" i="14"/>
  <c r="AB116" i="14"/>
  <c r="Y116" i="14"/>
  <c r="V116" i="14"/>
  <c r="S116" i="14"/>
  <c r="P116" i="14"/>
  <c r="M116" i="14"/>
  <c r="J116" i="14"/>
  <c r="G116" i="14"/>
  <c r="D116" i="14"/>
  <c r="BF115" i="14"/>
  <c r="BC115" i="14"/>
  <c r="AZ115" i="14"/>
  <c r="AW115" i="14"/>
  <c r="AT115" i="14"/>
  <c r="AQ115" i="14"/>
  <c r="AN115" i="14"/>
  <c r="AK115" i="14"/>
  <c r="AH115" i="14"/>
  <c r="AE115" i="14"/>
  <c r="AB115" i="14"/>
  <c r="Y115" i="14"/>
  <c r="V115" i="14"/>
  <c r="S115" i="14"/>
  <c r="P115" i="14"/>
  <c r="M115" i="14"/>
  <c r="J115" i="14"/>
  <c r="G115" i="14"/>
  <c r="D115" i="14"/>
  <c r="BF114" i="14"/>
  <c r="BC114" i="14"/>
  <c r="AZ114" i="14"/>
  <c r="AW114" i="14"/>
  <c r="AT114" i="14"/>
  <c r="AQ114" i="14"/>
  <c r="AN114" i="14"/>
  <c r="AK114" i="14"/>
  <c r="AH114" i="14"/>
  <c r="AE114" i="14"/>
  <c r="AB114" i="14"/>
  <c r="Y114" i="14"/>
  <c r="V114" i="14"/>
  <c r="S114" i="14"/>
  <c r="P114" i="14"/>
  <c r="M114" i="14"/>
  <c r="J114" i="14"/>
  <c r="G114" i="14"/>
  <c r="D114" i="14"/>
  <c r="BF113" i="14"/>
  <c r="BC113" i="14"/>
  <c r="AZ113" i="14"/>
  <c r="AW113" i="14"/>
  <c r="AT113" i="14"/>
  <c r="AQ113" i="14"/>
  <c r="AN113" i="14"/>
  <c r="AK113" i="14"/>
  <c r="AH113" i="14"/>
  <c r="AE113" i="14"/>
  <c r="AB113" i="14"/>
  <c r="Y113" i="14"/>
  <c r="V113" i="14"/>
  <c r="S113" i="14"/>
  <c r="P113" i="14"/>
  <c r="M113" i="14"/>
  <c r="J113" i="14"/>
  <c r="G113" i="14"/>
  <c r="D113" i="14"/>
  <c r="BF110" i="14"/>
  <c r="BC110" i="14"/>
  <c r="AZ110" i="14"/>
  <c r="AW110" i="14"/>
  <c r="AT110" i="14"/>
  <c r="AQ110" i="14"/>
  <c r="AN110" i="14"/>
  <c r="AK110" i="14"/>
  <c r="AH110" i="14"/>
  <c r="AE110" i="14"/>
  <c r="AB110" i="14"/>
  <c r="Y110" i="14"/>
  <c r="V110" i="14"/>
  <c r="S110" i="14"/>
  <c r="P110" i="14"/>
  <c r="M110" i="14"/>
  <c r="J110" i="14"/>
  <c r="G110" i="14"/>
  <c r="D110" i="14"/>
  <c r="BF109" i="14"/>
  <c r="BC109" i="14"/>
  <c r="AZ109" i="14"/>
  <c r="AW109" i="14"/>
  <c r="AT109" i="14"/>
  <c r="AQ109" i="14"/>
  <c r="AN109" i="14"/>
  <c r="AK109" i="14"/>
  <c r="AH109" i="14"/>
  <c r="AE109" i="14"/>
  <c r="AB109" i="14"/>
  <c r="Y109" i="14"/>
  <c r="V109" i="14"/>
  <c r="S109" i="14"/>
  <c r="P109" i="14"/>
  <c r="M109" i="14"/>
  <c r="J109" i="14"/>
  <c r="G109" i="14"/>
  <c r="D109" i="14"/>
  <c r="BF108" i="14"/>
  <c r="BC108" i="14"/>
  <c r="AZ108" i="14"/>
  <c r="AW108" i="14"/>
  <c r="AT108" i="14"/>
  <c r="AQ108" i="14"/>
  <c r="AN108" i="14"/>
  <c r="AK108" i="14"/>
  <c r="AH108" i="14"/>
  <c r="AE108" i="14"/>
  <c r="AB108" i="14"/>
  <c r="Y108" i="14"/>
  <c r="V108" i="14"/>
  <c r="S108" i="14"/>
  <c r="P108" i="14"/>
  <c r="M108" i="14"/>
  <c r="J108" i="14"/>
  <c r="G108" i="14"/>
  <c r="D108" i="14"/>
  <c r="BF107" i="14"/>
  <c r="BC107" i="14"/>
  <c r="AZ107" i="14"/>
  <c r="AW107" i="14"/>
  <c r="AT107" i="14"/>
  <c r="AQ107" i="14"/>
  <c r="AN107" i="14"/>
  <c r="AK107" i="14"/>
  <c r="AH107" i="14"/>
  <c r="AE107" i="14"/>
  <c r="AB107" i="14"/>
  <c r="Y107" i="14"/>
  <c r="V107" i="14"/>
  <c r="S107" i="14"/>
  <c r="P107" i="14"/>
  <c r="M107" i="14"/>
  <c r="J107" i="14"/>
  <c r="G107" i="14"/>
  <c r="D107" i="14"/>
  <c r="BF106" i="14"/>
  <c r="BC106" i="14"/>
  <c r="AZ106" i="14"/>
  <c r="AW106" i="14"/>
  <c r="AT106" i="14"/>
  <c r="AQ106" i="14"/>
  <c r="AN106" i="14"/>
  <c r="AK106" i="14"/>
  <c r="AH106" i="14"/>
  <c r="AE106" i="14"/>
  <c r="AB106" i="14"/>
  <c r="Y106" i="14"/>
  <c r="V106" i="14"/>
  <c r="S106" i="14"/>
  <c r="P106" i="14"/>
  <c r="M106" i="14"/>
  <c r="J106" i="14"/>
  <c r="G106" i="14"/>
  <c r="D106" i="14"/>
  <c r="BF105" i="14"/>
  <c r="BC105" i="14"/>
  <c r="AZ105" i="14"/>
  <c r="AW105" i="14"/>
  <c r="AT105" i="14"/>
  <c r="AQ105" i="14"/>
  <c r="AN105" i="14"/>
  <c r="AK105" i="14"/>
  <c r="AH105" i="14"/>
  <c r="AE105" i="14"/>
  <c r="AB105" i="14"/>
  <c r="Y105" i="14"/>
  <c r="V105" i="14"/>
  <c r="S105" i="14"/>
  <c r="P105" i="14"/>
  <c r="M105" i="14"/>
  <c r="J105" i="14"/>
  <c r="G105" i="14"/>
  <c r="D105" i="14"/>
  <c r="BF104" i="14"/>
  <c r="BC104" i="14"/>
  <c r="AZ104" i="14"/>
  <c r="AW104" i="14"/>
  <c r="AT104" i="14"/>
  <c r="AQ104" i="14"/>
  <c r="AN104" i="14"/>
  <c r="AK104" i="14"/>
  <c r="AH104" i="14"/>
  <c r="AE104" i="14"/>
  <c r="AB104" i="14"/>
  <c r="Y104" i="14"/>
  <c r="V104" i="14"/>
  <c r="S104" i="14"/>
  <c r="P104" i="14"/>
  <c r="M104" i="14"/>
  <c r="J104" i="14"/>
  <c r="G104" i="14"/>
  <c r="D104" i="14"/>
  <c r="BF103" i="14"/>
  <c r="BC103" i="14"/>
  <c r="AZ103" i="14"/>
  <c r="AW103" i="14"/>
  <c r="AT103" i="14"/>
  <c r="AQ103" i="14"/>
  <c r="AN103" i="14"/>
  <c r="AK103" i="14"/>
  <c r="AH103" i="14"/>
  <c r="AE103" i="14"/>
  <c r="AB103" i="14"/>
  <c r="Y103" i="14"/>
  <c r="V103" i="14"/>
  <c r="S103" i="14"/>
  <c r="P103" i="14"/>
  <c r="M103" i="14"/>
  <c r="J103" i="14"/>
  <c r="G103" i="14"/>
  <c r="D103" i="14"/>
  <c r="BF102" i="14"/>
  <c r="BC102" i="14"/>
  <c r="AZ102" i="14"/>
  <c r="AW102" i="14"/>
  <c r="AT102" i="14"/>
  <c r="AQ102" i="14"/>
  <c r="AN102" i="14"/>
  <c r="AK102" i="14"/>
  <c r="AH102" i="14"/>
  <c r="AE102" i="14"/>
  <c r="AB102" i="14"/>
  <c r="Y102" i="14"/>
  <c r="V102" i="14"/>
  <c r="S102" i="14"/>
  <c r="P102" i="14"/>
  <c r="M102" i="14"/>
  <c r="J102" i="14"/>
  <c r="G102" i="14"/>
  <c r="D102" i="14"/>
  <c r="BF101" i="14"/>
  <c r="BC101" i="14"/>
  <c r="AZ101" i="14"/>
  <c r="AW101" i="14"/>
  <c r="AT101" i="14"/>
  <c r="AQ101" i="14"/>
  <c r="AN101" i="14"/>
  <c r="AK101" i="14"/>
  <c r="AH101" i="14"/>
  <c r="AE101" i="14"/>
  <c r="AB101" i="14"/>
  <c r="Y101" i="14"/>
  <c r="V101" i="14"/>
  <c r="S101" i="14"/>
  <c r="P101" i="14"/>
  <c r="M101" i="14"/>
  <c r="J101" i="14"/>
  <c r="G101" i="14"/>
  <c r="D101" i="14"/>
  <c r="BF100" i="14"/>
  <c r="BC100" i="14"/>
  <c r="AZ100" i="14"/>
  <c r="AW100" i="14"/>
  <c r="AT100" i="14"/>
  <c r="AQ100" i="14"/>
  <c r="AN100" i="14"/>
  <c r="AK100" i="14"/>
  <c r="AH100" i="14"/>
  <c r="AE100" i="14"/>
  <c r="AB100" i="14"/>
  <c r="Y100" i="14"/>
  <c r="V100" i="14"/>
  <c r="S100" i="14"/>
  <c r="P100" i="14"/>
  <c r="M100" i="14"/>
  <c r="J100" i="14"/>
  <c r="G100" i="14"/>
  <c r="D100" i="14"/>
  <c r="BF97" i="14"/>
  <c r="BC97" i="14"/>
  <c r="AZ97" i="14"/>
  <c r="AW97" i="14"/>
  <c r="AT97" i="14"/>
  <c r="AQ97" i="14"/>
  <c r="AN97" i="14"/>
  <c r="AK97" i="14"/>
  <c r="AH97" i="14"/>
  <c r="AE97" i="14"/>
  <c r="AB97" i="14"/>
  <c r="Y97" i="14"/>
  <c r="V97" i="14"/>
  <c r="S97" i="14"/>
  <c r="P97" i="14"/>
  <c r="M97" i="14"/>
  <c r="J97" i="14"/>
  <c r="G97" i="14"/>
  <c r="D97" i="14"/>
  <c r="BF96" i="14"/>
  <c r="BC96" i="14"/>
  <c r="AZ96" i="14"/>
  <c r="AW96" i="14"/>
  <c r="AT96" i="14"/>
  <c r="AQ96" i="14"/>
  <c r="AN96" i="14"/>
  <c r="AK96" i="14"/>
  <c r="AH96" i="14"/>
  <c r="AE96" i="14"/>
  <c r="AB96" i="14"/>
  <c r="Y96" i="14"/>
  <c r="V96" i="14"/>
  <c r="S96" i="14"/>
  <c r="P96" i="14"/>
  <c r="M96" i="14"/>
  <c r="J96" i="14"/>
  <c r="G96" i="14"/>
  <c r="D96" i="14"/>
  <c r="BF95" i="14"/>
  <c r="BC95" i="14"/>
  <c r="AZ95" i="14"/>
  <c r="AW95" i="14"/>
  <c r="AT95" i="14"/>
  <c r="AQ95" i="14"/>
  <c r="AN95" i="14"/>
  <c r="AK95" i="14"/>
  <c r="AH95" i="14"/>
  <c r="AE95" i="14"/>
  <c r="AB95" i="14"/>
  <c r="Y95" i="14"/>
  <c r="V95" i="14"/>
  <c r="S95" i="14"/>
  <c r="P95" i="14"/>
  <c r="M95" i="14"/>
  <c r="J95" i="14"/>
  <c r="G95" i="14"/>
  <c r="D95" i="14"/>
  <c r="BF94" i="14"/>
  <c r="BC94" i="14"/>
  <c r="AZ94" i="14"/>
  <c r="AW94" i="14"/>
  <c r="AT94" i="14"/>
  <c r="AQ94" i="14"/>
  <c r="AN94" i="14"/>
  <c r="AK94" i="14"/>
  <c r="AH94" i="14"/>
  <c r="AE94" i="14"/>
  <c r="AB94" i="14"/>
  <c r="Y94" i="14"/>
  <c r="V94" i="14"/>
  <c r="S94" i="14"/>
  <c r="P94" i="14"/>
  <c r="M94" i="14"/>
  <c r="J94" i="14"/>
  <c r="G94" i="14"/>
  <c r="D94" i="14"/>
  <c r="BF93" i="14"/>
  <c r="BC93" i="14"/>
  <c r="AZ93" i="14"/>
  <c r="AW93" i="14"/>
  <c r="AT93" i="14"/>
  <c r="AQ93" i="14"/>
  <c r="AN93" i="14"/>
  <c r="AK93" i="14"/>
  <c r="AH93" i="14"/>
  <c r="AE93" i="14"/>
  <c r="AB93" i="14"/>
  <c r="Y93" i="14"/>
  <c r="V93" i="14"/>
  <c r="S93" i="14"/>
  <c r="P93" i="14"/>
  <c r="M93" i="14"/>
  <c r="J93" i="14"/>
  <c r="G93" i="14"/>
  <c r="D93" i="14"/>
  <c r="BF92" i="14"/>
  <c r="BC92" i="14"/>
  <c r="AZ92" i="14"/>
  <c r="AW92" i="14"/>
  <c r="AT92" i="14"/>
  <c r="AQ92" i="14"/>
  <c r="AN92" i="14"/>
  <c r="AK92" i="14"/>
  <c r="AH92" i="14"/>
  <c r="AE92" i="14"/>
  <c r="AB92" i="14"/>
  <c r="Y92" i="14"/>
  <c r="V92" i="14"/>
  <c r="S92" i="14"/>
  <c r="P92" i="14"/>
  <c r="M92" i="14"/>
  <c r="J92" i="14"/>
  <c r="G92" i="14"/>
  <c r="D92" i="14"/>
  <c r="BF91" i="14"/>
  <c r="BC91" i="14"/>
  <c r="AZ91" i="14"/>
  <c r="AW91" i="14"/>
  <c r="AT91" i="14"/>
  <c r="AQ91" i="14"/>
  <c r="AN91" i="14"/>
  <c r="AK91" i="14"/>
  <c r="AH91" i="14"/>
  <c r="AE91" i="14"/>
  <c r="AB91" i="14"/>
  <c r="Y91" i="14"/>
  <c r="V91" i="14"/>
  <c r="S91" i="14"/>
  <c r="P91" i="14"/>
  <c r="M91" i="14"/>
  <c r="J91" i="14"/>
  <c r="G91" i="14"/>
  <c r="D91" i="14"/>
  <c r="BF90" i="14"/>
  <c r="BC90" i="14"/>
  <c r="AZ90" i="14"/>
  <c r="AW90" i="14"/>
  <c r="AT90" i="14"/>
  <c r="AQ90" i="14"/>
  <c r="AN90" i="14"/>
  <c r="AK90" i="14"/>
  <c r="AH90" i="14"/>
  <c r="AE90" i="14"/>
  <c r="AB90" i="14"/>
  <c r="Y90" i="14"/>
  <c r="V90" i="14"/>
  <c r="S90" i="14"/>
  <c r="P90" i="14"/>
  <c r="M90" i="14"/>
  <c r="J90" i="14"/>
  <c r="G90" i="14"/>
  <c r="D90" i="14"/>
  <c r="BF89" i="14"/>
  <c r="BC89" i="14"/>
  <c r="AZ89" i="14"/>
  <c r="AW89" i="14"/>
  <c r="AT89" i="14"/>
  <c r="AQ89" i="14"/>
  <c r="AN89" i="14"/>
  <c r="AK89" i="14"/>
  <c r="AH89" i="14"/>
  <c r="AE89" i="14"/>
  <c r="AB89" i="14"/>
  <c r="Y89" i="14"/>
  <c r="V89" i="14"/>
  <c r="S89" i="14"/>
  <c r="P89" i="14"/>
  <c r="M89" i="14"/>
  <c r="J89" i="14"/>
  <c r="G89" i="14"/>
  <c r="D89" i="14"/>
  <c r="BF88" i="14"/>
  <c r="BC88" i="14"/>
  <c r="AZ88" i="14"/>
  <c r="AW88" i="14"/>
  <c r="AT88" i="14"/>
  <c r="AQ88" i="14"/>
  <c r="AN88" i="14"/>
  <c r="AK88" i="14"/>
  <c r="AH88" i="14"/>
  <c r="AE88" i="14"/>
  <c r="AB88" i="14"/>
  <c r="Y88" i="14"/>
  <c r="V88" i="14"/>
  <c r="S88" i="14"/>
  <c r="P88" i="14"/>
  <c r="M88" i="14"/>
  <c r="J88" i="14"/>
  <c r="G88" i="14"/>
  <c r="D88" i="14"/>
  <c r="BF87" i="14"/>
  <c r="BC87" i="14"/>
  <c r="AZ87" i="14"/>
  <c r="AW87" i="14"/>
  <c r="AT87" i="14"/>
  <c r="AQ87" i="14"/>
  <c r="AN87" i="14"/>
  <c r="AK87" i="14"/>
  <c r="AH87" i="14"/>
  <c r="AE87" i="14"/>
  <c r="AB87" i="14"/>
  <c r="Y87" i="14"/>
  <c r="V87" i="14"/>
  <c r="S87" i="14"/>
  <c r="P87" i="14"/>
  <c r="M87" i="14"/>
  <c r="J87" i="14"/>
  <c r="G87" i="14"/>
  <c r="D87" i="14"/>
  <c r="BF86" i="14"/>
  <c r="BC86" i="14"/>
  <c r="AZ86" i="14"/>
  <c r="AW86" i="14"/>
  <c r="AT86" i="14"/>
  <c r="AQ86" i="14"/>
  <c r="AN86" i="14"/>
  <c r="AK86" i="14"/>
  <c r="AH86" i="14"/>
  <c r="AE86" i="14"/>
  <c r="AB86" i="14"/>
  <c r="Y86" i="14"/>
  <c r="V86" i="14"/>
  <c r="S86" i="14"/>
  <c r="P86" i="14"/>
  <c r="M86" i="14"/>
  <c r="J86" i="14"/>
  <c r="G86" i="14"/>
  <c r="D86" i="14"/>
  <c r="BF85" i="14"/>
  <c r="BC85" i="14"/>
  <c r="AZ85" i="14"/>
  <c r="AW85" i="14"/>
  <c r="AT85" i="14"/>
  <c r="AQ85" i="14"/>
  <c r="AN85" i="14"/>
  <c r="AK85" i="14"/>
  <c r="AH85" i="14"/>
  <c r="AE85" i="14"/>
  <c r="AB85" i="14"/>
  <c r="Y85" i="14"/>
  <c r="V85" i="14"/>
  <c r="S85" i="14"/>
  <c r="P85" i="14"/>
  <c r="M85" i="14"/>
  <c r="J85" i="14"/>
  <c r="G85" i="14"/>
  <c r="D85" i="14"/>
  <c r="BF84" i="14"/>
  <c r="BC84" i="14"/>
  <c r="AZ84" i="14"/>
  <c r="AW84" i="14"/>
  <c r="AT84" i="14"/>
  <c r="AQ84" i="14"/>
  <c r="AN84" i="14"/>
  <c r="AK84" i="14"/>
  <c r="AH84" i="14"/>
  <c r="AE84" i="14"/>
  <c r="AB84" i="14"/>
  <c r="Y84" i="14"/>
  <c r="V84" i="14"/>
  <c r="S84" i="14"/>
  <c r="P84" i="14"/>
  <c r="M84" i="14"/>
  <c r="J84" i="14"/>
  <c r="G84" i="14"/>
  <c r="D84" i="14"/>
  <c r="BF83" i="14"/>
  <c r="BC83" i="14"/>
  <c r="AZ83" i="14"/>
  <c r="AW83" i="14"/>
  <c r="AT83" i="14"/>
  <c r="AQ83" i="14"/>
  <c r="AN83" i="14"/>
  <c r="AK83" i="14"/>
  <c r="AH83" i="14"/>
  <c r="AE83" i="14"/>
  <c r="AB83" i="14"/>
  <c r="Y83" i="14"/>
  <c r="V83" i="14"/>
  <c r="S83" i="14"/>
  <c r="P83" i="14"/>
  <c r="M83" i="14"/>
  <c r="J83" i="14"/>
  <c r="G83" i="14"/>
  <c r="D83" i="14"/>
  <c r="BF82" i="14"/>
  <c r="BC82" i="14"/>
  <c r="AZ82" i="14"/>
  <c r="AW82" i="14"/>
  <c r="AT82" i="14"/>
  <c r="AQ82" i="14"/>
  <c r="AN82" i="14"/>
  <c r="AK82" i="14"/>
  <c r="AH82" i="14"/>
  <c r="AE82" i="14"/>
  <c r="AB82" i="14"/>
  <c r="Y82" i="14"/>
  <c r="V82" i="14"/>
  <c r="S82" i="14"/>
  <c r="P82" i="14"/>
  <c r="M82" i="14"/>
  <c r="J82" i="14"/>
  <c r="G82" i="14"/>
  <c r="D82" i="14"/>
  <c r="BF81" i="14"/>
  <c r="BC81" i="14"/>
  <c r="AZ81" i="14"/>
  <c r="AW81" i="14"/>
  <c r="AT81" i="14"/>
  <c r="AQ81" i="14"/>
  <c r="AN81" i="14"/>
  <c r="AK81" i="14"/>
  <c r="AH81" i="14"/>
  <c r="AE81" i="14"/>
  <c r="AB81" i="14"/>
  <c r="Y81" i="14"/>
  <c r="V81" i="14"/>
  <c r="S81" i="14"/>
  <c r="P81" i="14"/>
  <c r="M81" i="14"/>
  <c r="J81" i="14"/>
  <c r="G81" i="14"/>
  <c r="D81" i="14"/>
  <c r="BF80" i="14"/>
  <c r="BC80" i="14"/>
  <c r="AZ80" i="14"/>
  <c r="AW80" i="14"/>
  <c r="AT80" i="14"/>
  <c r="AQ80" i="14"/>
  <c r="AN80" i="14"/>
  <c r="AK80" i="14"/>
  <c r="AH80" i="14"/>
  <c r="AE80" i="14"/>
  <c r="AB80" i="14"/>
  <c r="Y80" i="14"/>
  <c r="V80" i="14"/>
  <c r="S80" i="14"/>
  <c r="P80" i="14"/>
  <c r="M80" i="14"/>
  <c r="J80" i="14"/>
  <c r="G80" i="14"/>
  <c r="D80" i="14"/>
  <c r="BF79" i="14"/>
  <c r="BC79" i="14"/>
  <c r="AZ79" i="14"/>
  <c r="AW79" i="14"/>
  <c r="AT79" i="14"/>
  <c r="AQ79" i="14"/>
  <c r="AN79" i="14"/>
  <c r="AK79" i="14"/>
  <c r="AH79" i="14"/>
  <c r="AE79" i="14"/>
  <c r="AB79" i="14"/>
  <c r="Y79" i="14"/>
  <c r="V79" i="14"/>
  <c r="S79" i="14"/>
  <c r="P79" i="14"/>
  <c r="M79" i="14"/>
  <c r="J79" i="14"/>
  <c r="G79" i="14"/>
  <c r="D79" i="14"/>
  <c r="BF78" i="14"/>
  <c r="BC78" i="14"/>
  <c r="AZ78" i="14"/>
  <c r="AW78" i="14"/>
  <c r="AT78" i="14"/>
  <c r="AQ78" i="14"/>
  <c r="AN78" i="14"/>
  <c r="AK78" i="14"/>
  <c r="AH78" i="14"/>
  <c r="AE78" i="14"/>
  <c r="AB78" i="14"/>
  <c r="Y78" i="14"/>
  <c r="V78" i="14"/>
  <c r="S78" i="14"/>
  <c r="P78" i="14"/>
  <c r="M78" i="14"/>
  <c r="J78" i="14"/>
  <c r="G78" i="14"/>
  <c r="D78" i="14"/>
  <c r="BF77" i="14"/>
  <c r="BC77" i="14"/>
  <c r="AZ77" i="14"/>
  <c r="AW77" i="14"/>
  <c r="AT77" i="14"/>
  <c r="AQ77" i="14"/>
  <c r="AN77" i="14"/>
  <c r="AK77" i="14"/>
  <c r="AH77" i="14"/>
  <c r="AE77" i="14"/>
  <c r="AB77" i="14"/>
  <c r="Y77" i="14"/>
  <c r="V77" i="14"/>
  <c r="S77" i="14"/>
  <c r="P77" i="14"/>
  <c r="M77" i="14"/>
  <c r="J77" i="14"/>
  <c r="G77" i="14"/>
  <c r="D77" i="14"/>
  <c r="BF76" i="14"/>
  <c r="BC76" i="14"/>
  <c r="AZ76" i="14"/>
  <c r="AW76" i="14"/>
  <c r="AT76" i="14"/>
  <c r="AQ76" i="14"/>
  <c r="AN76" i="14"/>
  <c r="AK76" i="14"/>
  <c r="AH76" i="14"/>
  <c r="AE76" i="14"/>
  <c r="AB76" i="14"/>
  <c r="Y76" i="14"/>
  <c r="V76" i="14"/>
  <c r="S76" i="14"/>
  <c r="P76" i="14"/>
  <c r="M76" i="14"/>
  <c r="J76" i="14"/>
  <c r="G76" i="14"/>
  <c r="D76" i="14"/>
  <c r="BF75" i="14"/>
  <c r="BC75" i="14"/>
  <c r="AZ75" i="14"/>
  <c r="AW75" i="14"/>
  <c r="AT75" i="14"/>
  <c r="AQ75" i="14"/>
  <c r="AN75" i="14"/>
  <c r="AK75" i="14"/>
  <c r="AH75" i="14"/>
  <c r="AE75" i="14"/>
  <c r="AB75" i="14"/>
  <c r="Y75" i="14"/>
  <c r="V75" i="14"/>
  <c r="S75" i="14"/>
  <c r="P75" i="14"/>
  <c r="M75" i="14"/>
  <c r="J75" i="14"/>
  <c r="G75" i="14"/>
  <c r="D75" i="14"/>
  <c r="BF72" i="14"/>
  <c r="BC72" i="14"/>
  <c r="AZ72" i="14"/>
  <c r="AW72" i="14"/>
  <c r="AT72" i="14"/>
  <c r="AQ72" i="14"/>
  <c r="AN72" i="14"/>
  <c r="AK72" i="14"/>
  <c r="AH72" i="14"/>
  <c r="AE72" i="14"/>
  <c r="AB72" i="14"/>
  <c r="Y72" i="14"/>
  <c r="V72" i="14"/>
  <c r="S72" i="14"/>
  <c r="P72" i="14"/>
  <c r="M72" i="14"/>
  <c r="J72" i="14"/>
  <c r="G72" i="14"/>
  <c r="D72" i="14"/>
  <c r="BF71" i="14"/>
  <c r="BC71" i="14"/>
  <c r="AZ71" i="14"/>
  <c r="AW71" i="14"/>
  <c r="AT71" i="14"/>
  <c r="AQ71" i="14"/>
  <c r="AN71" i="14"/>
  <c r="AK71" i="14"/>
  <c r="AH71" i="14"/>
  <c r="AE71" i="14"/>
  <c r="AB71" i="14"/>
  <c r="Y71" i="14"/>
  <c r="V71" i="14"/>
  <c r="S71" i="14"/>
  <c r="P71" i="14"/>
  <c r="M71" i="14"/>
  <c r="J71" i="14"/>
  <c r="G71" i="14"/>
  <c r="D71" i="14"/>
  <c r="BF70" i="14"/>
  <c r="BC70" i="14"/>
  <c r="AZ70" i="14"/>
  <c r="AW70" i="14"/>
  <c r="AT70" i="14"/>
  <c r="AQ70" i="14"/>
  <c r="AN70" i="14"/>
  <c r="AK70" i="14"/>
  <c r="AH70" i="14"/>
  <c r="AE70" i="14"/>
  <c r="AB70" i="14"/>
  <c r="Y70" i="14"/>
  <c r="V70" i="14"/>
  <c r="S70" i="14"/>
  <c r="P70" i="14"/>
  <c r="M70" i="14"/>
  <c r="J70" i="14"/>
  <c r="G70" i="14"/>
  <c r="D70" i="14"/>
  <c r="BF69" i="14"/>
  <c r="BC69" i="14"/>
  <c r="AZ69" i="14"/>
  <c r="AW69" i="14"/>
  <c r="AT69" i="14"/>
  <c r="AQ69" i="14"/>
  <c r="AN69" i="14"/>
  <c r="AK69" i="14"/>
  <c r="AH69" i="14"/>
  <c r="AE69" i="14"/>
  <c r="AB69" i="14"/>
  <c r="Y69" i="14"/>
  <c r="V69" i="14"/>
  <c r="S69" i="14"/>
  <c r="P69" i="14"/>
  <c r="M69" i="14"/>
  <c r="J69" i="14"/>
  <c r="G69" i="14"/>
  <c r="D69" i="14"/>
  <c r="BF68" i="14"/>
  <c r="BC68" i="14"/>
  <c r="AZ68" i="14"/>
  <c r="AW68" i="14"/>
  <c r="AT68" i="14"/>
  <c r="AQ68" i="14"/>
  <c r="AN68" i="14"/>
  <c r="AK68" i="14"/>
  <c r="AH68" i="14"/>
  <c r="AE68" i="14"/>
  <c r="AB68" i="14"/>
  <c r="Y68" i="14"/>
  <c r="V68" i="14"/>
  <c r="S68" i="14"/>
  <c r="P68" i="14"/>
  <c r="M68" i="14"/>
  <c r="J68" i="14"/>
  <c r="G68" i="14"/>
  <c r="D68" i="14"/>
  <c r="BF67" i="14"/>
  <c r="BC67" i="14"/>
  <c r="AZ67" i="14"/>
  <c r="AW67" i="14"/>
  <c r="AT67" i="14"/>
  <c r="AQ67" i="14"/>
  <c r="AN67" i="14"/>
  <c r="AK67" i="14"/>
  <c r="AH67" i="14"/>
  <c r="AE67" i="14"/>
  <c r="AB67" i="14"/>
  <c r="Y67" i="14"/>
  <c r="V67" i="14"/>
  <c r="S67" i="14"/>
  <c r="P67" i="14"/>
  <c r="M67" i="14"/>
  <c r="J67" i="14"/>
  <c r="G67" i="14"/>
  <c r="D67" i="14"/>
  <c r="BF66" i="14"/>
  <c r="BC66" i="14"/>
  <c r="AZ66" i="14"/>
  <c r="AW66" i="14"/>
  <c r="AT66" i="14"/>
  <c r="AQ66" i="14"/>
  <c r="AN66" i="14"/>
  <c r="AK66" i="14"/>
  <c r="AH66" i="14"/>
  <c r="AE66" i="14"/>
  <c r="AB66" i="14"/>
  <c r="Y66" i="14"/>
  <c r="V66" i="14"/>
  <c r="S66" i="14"/>
  <c r="P66" i="14"/>
  <c r="M66" i="14"/>
  <c r="J66" i="14"/>
  <c r="G66" i="14"/>
  <c r="D66" i="14"/>
  <c r="BF65" i="14"/>
  <c r="BC65" i="14"/>
  <c r="AZ65" i="14"/>
  <c r="AW65" i="14"/>
  <c r="AT65" i="14"/>
  <c r="AQ65" i="14"/>
  <c r="AN65" i="14"/>
  <c r="AK65" i="14"/>
  <c r="AH65" i="14"/>
  <c r="AE65" i="14"/>
  <c r="AB65" i="14"/>
  <c r="Y65" i="14"/>
  <c r="V65" i="14"/>
  <c r="S65" i="14"/>
  <c r="P65" i="14"/>
  <c r="M65" i="14"/>
  <c r="J65" i="14"/>
  <c r="G65" i="14"/>
  <c r="D65" i="14"/>
  <c r="BF64" i="14"/>
  <c r="BC64" i="14"/>
  <c r="AZ64" i="14"/>
  <c r="AW64" i="14"/>
  <c r="AT64" i="14"/>
  <c r="AQ64" i="14"/>
  <c r="AN64" i="14"/>
  <c r="AK64" i="14"/>
  <c r="AH64" i="14"/>
  <c r="AE64" i="14"/>
  <c r="AB64" i="14"/>
  <c r="Y64" i="14"/>
  <c r="V64" i="14"/>
  <c r="S64" i="14"/>
  <c r="P64" i="14"/>
  <c r="M64" i="14"/>
  <c r="J64" i="14"/>
  <c r="G64" i="14"/>
  <c r="D64" i="14"/>
  <c r="BF61" i="14"/>
  <c r="BC61" i="14"/>
  <c r="AZ61" i="14"/>
  <c r="AW61" i="14"/>
  <c r="AT61" i="14"/>
  <c r="AQ61" i="14"/>
  <c r="AN61" i="14"/>
  <c r="AK61" i="14"/>
  <c r="AH61" i="14"/>
  <c r="AE61" i="14"/>
  <c r="AB61" i="14"/>
  <c r="Y61" i="14"/>
  <c r="V61" i="14"/>
  <c r="S61" i="14"/>
  <c r="P61" i="14"/>
  <c r="M61" i="14"/>
  <c r="J61" i="14"/>
  <c r="G61" i="14"/>
  <c r="D61" i="14"/>
  <c r="BF60" i="14"/>
  <c r="BC60" i="14"/>
  <c r="AZ60" i="14"/>
  <c r="AW60" i="14"/>
  <c r="AT60" i="14"/>
  <c r="AQ60" i="14"/>
  <c r="AN60" i="14"/>
  <c r="AK60" i="14"/>
  <c r="AH60" i="14"/>
  <c r="AE60" i="14"/>
  <c r="AB60" i="14"/>
  <c r="Y60" i="14"/>
  <c r="V60" i="14"/>
  <c r="S60" i="14"/>
  <c r="P60" i="14"/>
  <c r="M60" i="14"/>
  <c r="J60" i="14"/>
  <c r="G60" i="14"/>
  <c r="D60" i="14"/>
  <c r="BF59" i="14"/>
  <c r="BC59" i="14"/>
  <c r="AZ59" i="14"/>
  <c r="AW59" i="14"/>
  <c r="AT59" i="14"/>
  <c r="AQ59" i="14"/>
  <c r="AN59" i="14"/>
  <c r="AK59" i="14"/>
  <c r="AH59" i="14"/>
  <c r="AE59" i="14"/>
  <c r="AB59" i="14"/>
  <c r="Y59" i="14"/>
  <c r="V59" i="14"/>
  <c r="S59" i="14"/>
  <c r="P59" i="14"/>
  <c r="M59" i="14"/>
  <c r="J59" i="14"/>
  <c r="G59" i="14"/>
  <c r="D59" i="14"/>
  <c r="BF58" i="14"/>
  <c r="BC58" i="14"/>
  <c r="AZ58" i="14"/>
  <c r="AW58" i="14"/>
  <c r="AT58" i="14"/>
  <c r="AQ58" i="14"/>
  <c r="AN58" i="14"/>
  <c r="AK58" i="14"/>
  <c r="AH58" i="14"/>
  <c r="AE58" i="14"/>
  <c r="AB58" i="14"/>
  <c r="Y58" i="14"/>
  <c r="V58" i="14"/>
  <c r="S58" i="14"/>
  <c r="P58" i="14"/>
  <c r="M58" i="14"/>
  <c r="J58" i="14"/>
  <c r="G58" i="14"/>
  <c r="D58" i="14"/>
  <c r="BF57" i="14"/>
  <c r="BC57" i="14"/>
  <c r="AZ57" i="14"/>
  <c r="AW57" i="14"/>
  <c r="AT57" i="14"/>
  <c r="AQ57" i="14"/>
  <c r="AN57" i="14"/>
  <c r="AK57" i="14"/>
  <c r="AH57" i="14"/>
  <c r="AE57" i="14"/>
  <c r="AB57" i="14"/>
  <c r="Y57" i="14"/>
  <c r="V57" i="14"/>
  <c r="S57" i="14"/>
  <c r="P57" i="14"/>
  <c r="M57" i="14"/>
  <c r="J57" i="14"/>
  <c r="G57" i="14"/>
  <c r="D57" i="14"/>
  <c r="BF56" i="14"/>
  <c r="BC56" i="14"/>
  <c r="AZ56" i="14"/>
  <c r="AW56" i="14"/>
  <c r="AT56" i="14"/>
  <c r="AQ56" i="14"/>
  <c r="AN56" i="14"/>
  <c r="AK56" i="14"/>
  <c r="AH56" i="14"/>
  <c r="AE56" i="14"/>
  <c r="AB56" i="14"/>
  <c r="Y56" i="14"/>
  <c r="V56" i="14"/>
  <c r="S56" i="14"/>
  <c r="P56" i="14"/>
  <c r="M56" i="14"/>
  <c r="J56" i="14"/>
  <c r="G56" i="14"/>
  <c r="D56" i="14"/>
  <c r="BF55" i="14"/>
  <c r="BC55" i="14"/>
  <c r="AZ55" i="14"/>
  <c r="AW55" i="14"/>
  <c r="AT55" i="14"/>
  <c r="AQ55" i="14"/>
  <c r="AN55" i="14"/>
  <c r="AK55" i="14"/>
  <c r="AH55" i="14"/>
  <c r="AE55" i="14"/>
  <c r="AB55" i="14"/>
  <c r="Y55" i="14"/>
  <c r="V55" i="14"/>
  <c r="S55" i="14"/>
  <c r="P55" i="14"/>
  <c r="M55" i="14"/>
  <c r="J55" i="14"/>
  <c r="G55" i="14"/>
  <c r="D55" i="14"/>
  <c r="BF54" i="14"/>
  <c r="BC54" i="14"/>
  <c r="AZ54" i="14"/>
  <c r="AW54" i="14"/>
  <c r="AT54" i="14"/>
  <c r="AQ54" i="14"/>
  <c r="AN54" i="14"/>
  <c r="AK54" i="14"/>
  <c r="AH54" i="14"/>
  <c r="AE54" i="14"/>
  <c r="AB54" i="14"/>
  <c r="Y54" i="14"/>
  <c r="V54" i="14"/>
  <c r="S54" i="14"/>
  <c r="P54" i="14"/>
  <c r="M54" i="14"/>
  <c r="J54" i="14"/>
  <c r="G54" i="14"/>
  <c r="D54" i="14"/>
  <c r="BF53" i="14"/>
  <c r="BC53" i="14"/>
  <c r="AZ53" i="14"/>
  <c r="AW53" i="14"/>
  <c r="AT53" i="14"/>
  <c r="AQ53" i="14"/>
  <c r="AN53" i="14"/>
  <c r="AK53" i="14"/>
  <c r="AH53" i="14"/>
  <c r="AE53" i="14"/>
  <c r="AB53" i="14"/>
  <c r="Y53" i="14"/>
  <c r="V53" i="14"/>
  <c r="S53" i="14"/>
  <c r="P53" i="14"/>
  <c r="M53" i="14"/>
  <c r="J53" i="14"/>
  <c r="G53" i="14"/>
  <c r="D53" i="14"/>
  <c r="BF52" i="14"/>
  <c r="BC52" i="14"/>
  <c r="AZ52" i="14"/>
  <c r="AW52" i="14"/>
  <c r="AT52" i="14"/>
  <c r="AQ52" i="14"/>
  <c r="AN52" i="14"/>
  <c r="AK52" i="14"/>
  <c r="AH52" i="14"/>
  <c r="AE52" i="14"/>
  <c r="AB52" i="14"/>
  <c r="Y52" i="14"/>
  <c r="V52" i="14"/>
  <c r="S52" i="14"/>
  <c r="P52" i="14"/>
  <c r="M52" i="14"/>
  <c r="J52" i="14"/>
  <c r="G52" i="14"/>
  <c r="D52" i="14"/>
  <c r="BF51" i="14"/>
  <c r="BC51" i="14"/>
  <c r="AZ51" i="14"/>
  <c r="AW51" i="14"/>
  <c r="AT51" i="14"/>
  <c r="AQ51" i="14"/>
  <c r="AN51" i="14"/>
  <c r="AK51" i="14"/>
  <c r="AH51" i="14"/>
  <c r="AE51" i="14"/>
  <c r="AB51" i="14"/>
  <c r="Y51" i="14"/>
  <c r="V51" i="14"/>
  <c r="S51" i="14"/>
  <c r="P51" i="14"/>
  <c r="M51" i="14"/>
  <c r="J51" i="14"/>
  <c r="G51" i="14"/>
  <c r="D51" i="14"/>
  <c r="BF50" i="14"/>
  <c r="BC50" i="14"/>
  <c r="AZ50" i="14"/>
  <c r="AW50" i="14"/>
  <c r="AT50" i="14"/>
  <c r="AQ50" i="14"/>
  <c r="AN50" i="14"/>
  <c r="AK50" i="14"/>
  <c r="AH50" i="14"/>
  <c r="AE50" i="14"/>
  <c r="AB50" i="14"/>
  <c r="Y50" i="14"/>
  <c r="V50" i="14"/>
  <c r="S50" i="14"/>
  <c r="P50" i="14"/>
  <c r="M50" i="14"/>
  <c r="J50" i="14"/>
  <c r="G50" i="14"/>
  <c r="D50" i="14"/>
  <c r="BF49" i="14"/>
  <c r="BC49" i="14"/>
  <c r="AZ49" i="14"/>
  <c r="AW49" i="14"/>
  <c r="AT49" i="14"/>
  <c r="AQ49" i="14"/>
  <c r="AN49" i="14"/>
  <c r="AK49" i="14"/>
  <c r="AH49" i="14"/>
  <c r="AE49" i="14"/>
  <c r="AB49" i="14"/>
  <c r="Y49" i="14"/>
  <c r="V49" i="14"/>
  <c r="S49" i="14"/>
  <c r="P49" i="14"/>
  <c r="M49" i="14"/>
  <c r="J49" i="14"/>
  <c r="G49" i="14"/>
  <c r="D49" i="14"/>
  <c r="BF48" i="14"/>
  <c r="BC48" i="14"/>
  <c r="AZ48" i="14"/>
  <c r="AW48" i="14"/>
  <c r="AT48" i="14"/>
  <c r="AQ48" i="14"/>
  <c r="AN48" i="14"/>
  <c r="AK48" i="14"/>
  <c r="AH48" i="14"/>
  <c r="AE48" i="14"/>
  <c r="AB48" i="14"/>
  <c r="Y48" i="14"/>
  <c r="V48" i="14"/>
  <c r="S48" i="14"/>
  <c r="P48" i="14"/>
  <c r="M48" i="14"/>
  <c r="J48" i="14"/>
  <c r="G48" i="14"/>
  <c r="D48" i="14"/>
  <c r="BF47" i="14"/>
  <c r="BC47" i="14"/>
  <c r="AZ47" i="14"/>
  <c r="AW47" i="14"/>
  <c r="AT47" i="14"/>
  <c r="AQ47" i="14"/>
  <c r="AN47" i="14"/>
  <c r="AK47" i="14"/>
  <c r="AH47" i="14"/>
  <c r="AE47" i="14"/>
  <c r="AB47" i="14"/>
  <c r="Y47" i="14"/>
  <c r="V47" i="14"/>
  <c r="S47" i="14"/>
  <c r="P47" i="14"/>
  <c r="M47" i="14"/>
  <c r="J47" i="14"/>
  <c r="G47" i="14"/>
  <c r="D47" i="14"/>
  <c r="BF46" i="14"/>
  <c r="BC46" i="14"/>
  <c r="AZ46" i="14"/>
  <c r="AW46" i="14"/>
  <c r="AT46" i="14"/>
  <c r="AQ46" i="14"/>
  <c r="AN46" i="14"/>
  <c r="AK46" i="14"/>
  <c r="AH46" i="14"/>
  <c r="AE46" i="14"/>
  <c r="AB46" i="14"/>
  <c r="Y46" i="14"/>
  <c r="V46" i="14"/>
  <c r="S46" i="14"/>
  <c r="P46" i="14"/>
  <c r="M46" i="14"/>
  <c r="J46" i="14"/>
  <c r="G46" i="14"/>
  <c r="D46" i="14"/>
  <c r="BF45" i="14"/>
  <c r="BC45" i="14"/>
  <c r="AZ45" i="14"/>
  <c r="AW45" i="14"/>
  <c r="AT45" i="14"/>
  <c r="AQ45" i="14"/>
  <c r="AN45" i="14"/>
  <c r="AK45" i="14"/>
  <c r="AH45" i="14"/>
  <c r="AE45" i="14"/>
  <c r="AB45" i="14"/>
  <c r="Y45" i="14"/>
  <c r="V45" i="14"/>
  <c r="S45" i="14"/>
  <c r="P45" i="14"/>
  <c r="M45" i="14"/>
  <c r="J45" i="14"/>
  <c r="G45" i="14"/>
  <c r="D45" i="14"/>
  <c r="BF44" i="14"/>
  <c r="BC44" i="14"/>
  <c r="AZ44" i="14"/>
  <c r="AW44" i="14"/>
  <c r="AT44" i="14"/>
  <c r="AQ44" i="14"/>
  <c r="AN44" i="14"/>
  <c r="AK44" i="14"/>
  <c r="AH44" i="14"/>
  <c r="AE44" i="14"/>
  <c r="AB44" i="14"/>
  <c r="Y44" i="14"/>
  <c r="V44" i="14"/>
  <c r="S44" i="14"/>
  <c r="P44" i="14"/>
  <c r="M44" i="14"/>
  <c r="J44" i="14"/>
  <c r="G44" i="14"/>
  <c r="D44" i="14"/>
  <c r="BF43" i="14"/>
  <c r="BC43" i="14"/>
  <c r="AZ43" i="14"/>
  <c r="AW43" i="14"/>
  <c r="AT43" i="14"/>
  <c r="AQ43" i="14"/>
  <c r="AN43" i="14"/>
  <c r="AK43" i="14"/>
  <c r="AH43" i="14"/>
  <c r="AE43" i="14"/>
  <c r="AB43" i="14"/>
  <c r="Y43" i="14"/>
  <c r="V43" i="14"/>
  <c r="S43" i="14"/>
  <c r="P43" i="14"/>
  <c r="M43" i="14"/>
  <c r="J43" i="14"/>
  <c r="G43" i="14"/>
  <c r="D43" i="14"/>
  <c r="BF42" i="14"/>
  <c r="BC42" i="14"/>
  <c r="AZ42" i="14"/>
  <c r="AW42" i="14"/>
  <c r="AT42" i="14"/>
  <c r="AQ42" i="14"/>
  <c r="AN42" i="14"/>
  <c r="AK42" i="14"/>
  <c r="AH42" i="14"/>
  <c r="AE42" i="14"/>
  <c r="AB42" i="14"/>
  <c r="Y42" i="14"/>
  <c r="V42" i="14"/>
  <c r="S42" i="14"/>
  <c r="P42" i="14"/>
  <c r="M42" i="14"/>
  <c r="J42" i="14"/>
  <c r="G42" i="14"/>
  <c r="D42" i="14"/>
  <c r="BF41" i="14"/>
  <c r="BC41" i="14"/>
  <c r="AZ41" i="14"/>
  <c r="AW41" i="14"/>
  <c r="AT41" i="14"/>
  <c r="AQ41" i="14"/>
  <c r="AN41" i="14"/>
  <c r="AK41" i="14"/>
  <c r="AH41" i="14"/>
  <c r="AE41" i="14"/>
  <c r="AB41" i="14"/>
  <c r="Y41" i="14"/>
  <c r="V41" i="14"/>
  <c r="S41" i="14"/>
  <c r="P41" i="14"/>
  <c r="M41" i="14"/>
  <c r="J41" i="14"/>
  <c r="G41" i="14"/>
  <c r="D41" i="14"/>
  <c r="BF40" i="14"/>
  <c r="BC40" i="14"/>
  <c r="AZ40" i="14"/>
  <c r="AW40" i="14"/>
  <c r="AT40" i="14"/>
  <c r="AQ40" i="14"/>
  <c r="AN40" i="14"/>
  <c r="AK40" i="14"/>
  <c r="AH40" i="14"/>
  <c r="AE40" i="14"/>
  <c r="AB40" i="14"/>
  <c r="Y40" i="14"/>
  <c r="V40" i="14"/>
  <c r="S40" i="14"/>
  <c r="P40" i="14"/>
  <c r="M40" i="14"/>
  <c r="J40" i="14"/>
  <c r="G40" i="14"/>
  <c r="D40" i="14"/>
  <c r="BF39" i="14"/>
  <c r="BC39" i="14"/>
  <c r="AZ39" i="14"/>
  <c r="AW39" i="14"/>
  <c r="AT39" i="14"/>
  <c r="AQ39" i="14"/>
  <c r="AN39" i="14"/>
  <c r="AK39" i="14"/>
  <c r="AH39" i="14"/>
  <c r="AE39" i="14"/>
  <c r="AB39" i="14"/>
  <c r="Y39" i="14"/>
  <c r="V39" i="14"/>
  <c r="S39" i="14"/>
  <c r="P39" i="14"/>
  <c r="M39" i="14"/>
  <c r="J39" i="14"/>
  <c r="G39" i="14"/>
  <c r="D39" i="14"/>
  <c r="BF38" i="14"/>
  <c r="BC38" i="14"/>
  <c r="AZ38" i="14"/>
  <c r="AW38" i="14"/>
  <c r="AT38" i="14"/>
  <c r="AQ38" i="14"/>
  <c r="AN38" i="14"/>
  <c r="AK38" i="14"/>
  <c r="AH38" i="14"/>
  <c r="AE38" i="14"/>
  <c r="AB38" i="14"/>
  <c r="Y38" i="14"/>
  <c r="V38" i="14"/>
  <c r="S38" i="14"/>
  <c r="P38" i="14"/>
  <c r="M38" i="14"/>
  <c r="J38" i="14"/>
  <c r="G38" i="14"/>
  <c r="D38" i="14"/>
  <c r="BF37" i="14"/>
  <c r="BC37" i="14"/>
  <c r="AZ37" i="14"/>
  <c r="AW37" i="14"/>
  <c r="AT37" i="14"/>
  <c r="AQ37" i="14"/>
  <c r="AN37" i="14"/>
  <c r="AK37" i="14"/>
  <c r="AH37" i="14"/>
  <c r="AE37" i="14"/>
  <c r="AB37" i="14"/>
  <c r="Y37" i="14"/>
  <c r="V37" i="14"/>
  <c r="S37" i="14"/>
  <c r="P37" i="14"/>
  <c r="M37" i="14"/>
  <c r="J37" i="14"/>
  <c r="G37" i="14"/>
  <c r="D37" i="14"/>
  <c r="BF36" i="14"/>
  <c r="BC36" i="14"/>
  <c r="AZ36" i="14"/>
  <c r="AW36" i="14"/>
  <c r="AT36" i="14"/>
  <c r="AQ36" i="14"/>
  <c r="AN36" i="14"/>
  <c r="AK36" i="14"/>
  <c r="AH36" i="14"/>
  <c r="AE36" i="14"/>
  <c r="AB36" i="14"/>
  <c r="Y36" i="14"/>
  <c r="V36" i="14"/>
  <c r="S36" i="14"/>
  <c r="P36" i="14"/>
  <c r="M36" i="14"/>
  <c r="J36" i="14"/>
  <c r="G36" i="14"/>
  <c r="D36" i="14"/>
  <c r="BF35" i="14"/>
  <c r="BC35" i="14"/>
  <c r="AZ35" i="14"/>
  <c r="AW35" i="14"/>
  <c r="AT35" i="14"/>
  <c r="AQ35" i="14"/>
  <c r="AN35" i="14"/>
  <c r="AK35" i="14"/>
  <c r="AH35" i="14"/>
  <c r="AE35" i="14"/>
  <c r="AB35" i="14"/>
  <c r="Y35" i="14"/>
  <c r="V35" i="14"/>
  <c r="S35" i="14"/>
  <c r="P35" i="14"/>
  <c r="M35" i="14"/>
  <c r="J35" i="14"/>
  <c r="G35" i="14"/>
  <c r="D35" i="14"/>
  <c r="BF34" i="14"/>
  <c r="BC34" i="14"/>
  <c r="AZ34" i="14"/>
  <c r="AW34" i="14"/>
  <c r="AT34" i="14"/>
  <c r="AQ34" i="14"/>
  <c r="AN34" i="14"/>
  <c r="AK34" i="14"/>
  <c r="AH34" i="14"/>
  <c r="AE34" i="14"/>
  <c r="AB34" i="14"/>
  <c r="Y34" i="14"/>
  <c r="V34" i="14"/>
  <c r="S34" i="14"/>
  <c r="P34" i="14"/>
  <c r="M34" i="14"/>
  <c r="J34" i="14"/>
  <c r="G34" i="14"/>
  <c r="D34" i="14"/>
  <c r="BF33" i="14"/>
  <c r="BC33" i="14"/>
  <c r="AZ33" i="14"/>
  <c r="AW33" i="14"/>
  <c r="AT33" i="14"/>
  <c r="AQ33" i="14"/>
  <c r="AN33" i="14"/>
  <c r="AK33" i="14"/>
  <c r="AH33" i="14"/>
  <c r="AE33" i="14"/>
  <c r="AB33" i="14"/>
  <c r="Y33" i="14"/>
  <c r="V33" i="14"/>
  <c r="S33" i="14"/>
  <c r="P33" i="14"/>
  <c r="M33" i="14"/>
  <c r="J33" i="14"/>
  <c r="G33" i="14"/>
  <c r="D33" i="14"/>
  <c r="BF32" i="14"/>
  <c r="BC32" i="14"/>
  <c r="AZ32" i="14"/>
  <c r="AW32" i="14"/>
  <c r="AT32" i="14"/>
  <c r="AQ32" i="14"/>
  <c r="AN32" i="14"/>
  <c r="AK32" i="14"/>
  <c r="AH32" i="14"/>
  <c r="AE32" i="14"/>
  <c r="AB32" i="14"/>
  <c r="Y32" i="14"/>
  <c r="V32" i="14"/>
  <c r="S32" i="14"/>
  <c r="P32" i="14"/>
  <c r="M32" i="14"/>
  <c r="J32" i="14"/>
  <c r="G32" i="14"/>
  <c r="D32" i="14"/>
  <c r="BF31" i="14"/>
  <c r="BC31" i="14"/>
  <c r="AZ31" i="14"/>
  <c r="AW31" i="14"/>
  <c r="AT31" i="14"/>
  <c r="AQ31" i="14"/>
  <c r="AN31" i="14"/>
  <c r="AK31" i="14"/>
  <c r="AH31" i="14"/>
  <c r="AE31" i="14"/>
  <c r="AB31" i="14"/>
  <c r="Y31" i="14"/>
  <c r="V31" i="14"/>
  <c r="S31" i="14"/>
  <c r="P31" i="14"/>
  <c r="M31" i="14"/>
  <c r="J31" i="14"/>
  <c r="G31" i="14"/>
  <c r="D31" i="14"/>
  <c r="BF30" i="14"/>
  <c r="BC30" i="14"/>
  <c r="AZ30" i="14"/>
  <c r="AW30" i="14"/>
  <c r="AT30" i="14"/>
  <c r="AQ30" i="14"/>
  <c r="AN30" i="14"/>
  <c r="AK30" i="14"/>
  <c r="AH30" i="14"/>
  <c r="AE30" i="14"/>
  <c r="AB30" i="14"/>
  <c r="Y30" i="14"/>
  <c r="V30" i="14"/>
  <c r="S30" i="14"/>
  <c r="P30" i="14"/>
  <c r="M30" i="14"/>
  <c r="J30" i="14"/>
  <c r="G30" i="14"/>
  <c r="D30" i="14"/>
  <c r="BF29" i="14"/>
  <c r="BC29" i="14"/>
  <c r="AZ29" i="14"/>
  <c r="AW29" i="14"/>
  <c r="AT29" i="14"/>
  <c r="AQ29" i="14"/>
  <c r="AN29" i="14"/>
  <c r="AK29" i="14"/>
  <c r="AH29" i="14"/>
  <c r="AE29" i="14"/>
  <c r="AB29" i="14"/>
  <c r="Y29" i="14"/>
  <c r="V29" i="14"/>
  <c r="S29" i="14"/>
  <c r="P29" i="14"/>
  <c r="M29" i="14"/>
  <c r="J29" i="14"/>
  <c r="G29" i="14"/>
  <c r="D29" i="14"/>
  <c r="BF28" i="14"/>
  <c r="BC28" i="14"/>
  <c r="AZ28" i="14"/>
  <c r="AW28" i="14"/>
  <c r="AT28" i="14"/>
  <c r="AQ28" i="14"/>
  <c r="AN28" i="14"/>
  <c r="AK28" i="14"/>
  <c r="AH28" i="14"/>
  <c r="AE28" i="14"/>
  <c r="AB28" i="14"/>
  <c r="Y28" i="14"/>
  <c r="V28" i="14"/>
  <c r="S28" i="14"/>
  <c r="P28" i="14"/>
  <c r="M28" i="14"/>
  <c r="J28" i="14"/>
  <c r="G28" i="14"/>
  <c r="D28" i="14"/>
  <c r="BF27" i="14"/>
  <c r="BC27" i="14"/>
  <c r="AZ27" i="14"/>
  <c r="AW27" i="14"/>
  <c r="AT27" i="14"/>
  <c r="AQ27" i="14"/>
  <c r="AN27" i="14"/>
  <c r="AK27" i="14"/>
  <c r="AH27" i="14"/>
  <c r="AE27" i="14"/>
  <c r="AB27" i="14"/>
  <c r="Y27" i="14"/>
  <c r="V27" i="14"/>
  <c r="S27" i="14"/>
  <c r="P27" i="14"/>
  <c r="M27" i="14"/>
  <c r="J27" i="14"/>
  <c r="G27" i="14"/>
  <c r="D27" i="14"/>
  <c r="BF26" i="14"/>
  <c r="BC26" i="14"/>
  <c r="AZ26" i="14"/>
  <c r="AW26" i="14"/>
  <c r="AT26" i="14"/>
  <c r="AQ26" i="14"/>
  <c r="AN26" i="14"/>
  <c r="AK26" i="14"/>
  <c r="AH26" i="14"/>
  <c r="AE26" i="14"/>
  <c r="AB26" i="14"/>
  <c r="Y26" i="14"/>
  <c r="V26" i="14"/>
  <c r="S26" i="14"/>
  <c r="P26" i="14"/>
  <c r="M26" i="14"/>
  <c r="J26" i="14"/>
  <c r="G26" i="14"/>
  <c r="D26" i="14"/>
  <c r="BF25" i="14"/>
  <c r="BC25" i="14"/>
  <c r="AZ25" i="14"/>
  <c r="AW25" i="14"/>
  <c r="AT25" i="14"/>
  <c r="AQ25" i="14"/>
  <c r="AN25" i="14"/>
  <c r="AK25" i="14"/>
  <c r="AH25" i="14"/>
  <c r="AE25" i="14"/>
  <c r="AB25" i="14"/>
  <c r="Y25" i="14"/>
  <c r="V25" i="14"/>
  <c r="S25" i="14"/>
  <c r="P25" i="14"/>
  <c r="M25" i="14"/>
  <c r="J25" i="14"/>
  <c r="G25" i="14"/>
  <c r="D25" i="14"/>
  <c r="BF24" i="14"/>
  <c r="BC24" i="14"/>
  <c r="AZ24" i="14"/>
  <c r="AW24" i="14"/>
  <c r="AT24" i="14"/>
  <c r="AQ24" i="14"/>
  <c r="AN24" i="14"/>
  <c r="AK24" i="14"/>
  <c r="AH24" i="14"/>
  <c r="AE24" i="14"/>
  <c r="AB24" i="14"/>
  <c r="Y24" i="14"/>
  <c r="V24" i="14"/>
  <c r="S24" i="14"/>
  <c r="P24" i="14"/>
  <c r="M24" i="14"/>
  <c r="J24" i="14"/>
  <c r="G24" i="14"/>
  <c r="D24" i="14"/>
  <c r="BF23" i="14"/>
  <c r="BC23" i="14"/>
  <c r="AZ23" i="14"/>
  <c r="AW23" i="14"/>
  <c r="AT23" i="14"/>
  <c r="AQ23" i="14"/>
  <c r="AN23" i="14"/>
  <c r="AK23" i="14"/>
  <c r="AH23" i="14"/>
  <c r="AE23" i="14"/>
  <c r="AB23" i="14"/>
  <c r="Y23" i="14"/>
  <c r="V23" i="14"/>
  <c r="S23" i="14"/>
  <c r="P23" i="14"/>
  <c r="M23" i="14"/>
  <c r="J23" i="14"/>
  <c r="G23" i="14"/>
  <c r="D23" i="14"/>
  <c r="BF22" i="14"/>
  <c r="BC22" i="14"/>
  <c r="AZ22" i="14"/>
  <c r="AW22" i="14"/>
  <c r="AT22" i="14"/>
  <c r="AQ22" i="14"/>
  <c r="AN22" i="14"/>
  <c r="AK22" i="14"/>
  <c r="AH22" i="14"/>
  <c r="AE22" i="14"/>
  <c r="AB22" i="14"/>
  <c r="Y22" i="14"/>
  <c r="V22" i="14"/>
  <c r="S22" i="14"/>
  <c r="P22" i="14"/>
  <c r="M22" i="14"/>
  <c r="J22" i="14"/>
  <c r="G22" i="14"/>
  <c r="D22" i="14"/>
  <c r="BF21" i="14"/>
  <c r="BC21" i="14"/>
  <c r="AZ21" i="14"/>
  <c r="AW21" i="14"/>
  <c r="AT21" i="14"/>
  <c r="AQ21" i="14"/>
  <c r="AN21" i="14"/>
  <c r="AK21" i="14"/>
  <c r="AH21" i="14"/>
  <c r="AE21" i="14"/>
  <c r="AB21" i="14"/>
  <c r="Y21" i="14"/>
  <c r="V21" i="14"/>
  <c r="S21" i="14"/>
  <c r="P21" i="14"/>
  <c r="M21" i="14"/>
  <c r="J21" i="14"/>
  <c r="G21" i="14"/>
  <c r="D21" i="14"/>
  <c r="BF20" i="14"/>
  <c r="BC20" i="14"/>
  <c r="AZ20" i="14"/>
  <c r="AW20" i="14"/>
  <c r="AT20" i="14"/>
  <c r="AQ20" i="14"/>
  <c r="AN20" i="14"/>
  <c r="AK20" i="14"/>
  <c r="AH20" i="14"/>
  <c r="AE20" i="14"/>
  <c r="AB20" i="14"/>
  <c r="Y20" i="14"/>
  <c r="V20" i="14"/>
  <c r="S20" i="14"/>
  <c r="P20" i="14"/>
  <c r="M20" i="14"/>
  <c r="J20" i="14"/>
  <c r="G20" i="14"/>
  <c r="D20" i="14"/>
  <c r="BF19" i="14"/>
  <c r="BC19" i="14"/>
  <c r="AZ19" i="14"/>
  <c r="AW19" i="14"/>
  <c r="AT19" i="14"/>
  <c r="AQ19" i="14"/>
  <c r="AN19" i="14"/>
  <c r="AK19" i="14"/>
  <c r="AH19" i="14"/>
  <c r="AE19" i="14"/>
  <c r="AB19" i="14"/>
  <c r="Y19" i="14"/>
  <c r="V19" i="14"/>
  <c r="S19" i="14"/>
  <c r="P19" i="14"/>
  <c r="M19" i="14"/>
  <c r="J19" i="14"/>
  <c r="G19" i="14"/>
  <c r="D19" i="14"/>
  <c r="BF18" i="14"/>
  <c r="BC18" i="14"/>
  <c r="AZ18" i="14"/>
  <c r="AW18" i="14"/>
  <c r="AT18" i="14"/>
  <c r="AQ18" i="14"/>
  <c r="AN18" i="14"/>
  <c r="AK18" i="14"/>
  <c r="AH18" i="14"/>
  <c r="AE18" i="14"/>
  <c r="AB18" i="14"/>
  <c r="Y18" i="14"/>
  <c r="V18" i="14"/>
  <c r="S18" i="14"/>
  <c r="P18" i="14"/>
  <c r="M18" i="14"/>
  <c r="J18" i="14"/>
  <c r="G18" i="14"/>
  <c r="D18" i="14"/>
  <c r="BF15" i="14"/>
  <c r="BC15" i="14"/>
  <c r="AZ15" i="14"/>
  <c r="AW15" i="14"/>
  <c r="AT15" i="14"/>
  <c r="AQ15" i="14"/>
  <c r="AN15" i="14"/>
  <c r="AK15" i="14"/>
  <c r="AH15" i="14"/>
  <c r="AE15" i="14"/>
  <c r="AB15" i="14"/>
  <c r="Y15" i="14"/>
  <c r="V15" i="14"/>
  <c r="S15" i="14"/>
  <c r="P15" i="14"/>
  <c r="M15" i="14"/>
  <c r="J15" i="14"/>
  <c r="G15" i="14"/>
  <c r="D15" i="14"/>
  <c r="BF14" i="14"/>
  <c r="BC14" i="14"/>
  <c r="AZ14" i="14"/>
  <c r="AW14" i="14"/>
  <c r="AT14" i="14"/>
  <c r="AQ14" i="14"/>
  <c r="AN14" i="14"/>
  <c r="AK14" i="14"/>
  <c r="AH14" i="14"/>
  <c r="AE14" i="14"/>
  <c r="AB14" i="14"/>
  <c r="Y14" i="14"/>
  <c r="V14" i="14"/>
  <c r="S14" i="14"/>
  <c r="P14" i="14"/>
  <c r="M14" i="14"/>
  <c r="J14" i="14"/>
  <c r="G14" i="14"/>
  <c r="D14" i="14"/>
  <c r="BF13" i="14"/>
  <c r="BC13" i="14"/>
  <c r="AZ13" i="14"/>
  <c r="AW13" i="14"/>
  <c r="AT13" i="14"/>
  <c r="AQ13" i="14"/>
  <c r="AN13" i="14"/>
  <c r="AK13" i="14"/>
  <c r="AH13" i="14"/>
  <c r="AE13" i="14"/>
  <c r="AB13" i="14"/>
  <c r="Y13" i="14"/>
  <c r="V13" i="14"/>
  <c r="S13" i="14"/>
  <c r="P13" i="14"/>
  <c r="M13" i="14"/>
  <c r="J13" i="14"/>
  <c r="G13" i="14"/>
  <c r="D13" i="14"/>
  <c r="BF12" i="14"/>
  <c r="BC12" i="14"/>
  <c r="AZ12" i="14"/>
  <c r="AW12" i="14"/>
  <c r="AT12" i="14"/>
  <c r="AQ12" i="14"/>
  <c r="AN12" i="14"/>
  <c r="AK12" i="14"/>
  <c r="AH12" i="14"/>
  <c r="AE12" i="14"/>
  <c r="AB12" i="14"/>
  <c r="Y12" i="14"/>
  <c r="V12" i="14"/>
  <c r="S12" i="14"/>
  <c r="P12" i="14"/>
  <c r="M12" i="14"/>
  <c r="J12" i="14"/>
  <c r="G12" i="14"/>
  <c r="D12" i="14"/>
  <c r="BF11" i="14"/>
  <c r="BC11" i="14"/>
  <c r="AZ11" i="14"/>
  <c r="AW11" i="14"/>
  <c r="AT11" i="14"/>
  <c r="AQ11" i="14"/>
  <c r="AN11" i="14"/>
  <c r="AK11" i="14"/>
  <c r="AH11" i="14"/>
  <c r="AE11" i="14"/>
  <c r="AB11" i="14"/>
  <c r="Y11" i="14"/>
  <c r="V11" i="14"/>
  <c r="S11" i="14"/>
  <c r="P11" i="14"/>
  <c r="M11" i="14"/>
  <c r="J11" i="14"/>
  <c r="G11" i="14"/>
  <c r="D11" i="14"/>
  <c r="BF10" i="14"/>
  <c r="BC10" i="14"/>
  <c r="AZ10" i="14"/>
  <c r="AW10" i="14"/>
  <c r="AT10" i="14"/>
  <c r="AQ10" i="14"/>
  <c r="AN10" i="14"/>
  <c r="AK10" i="14"/>
  <c r="AH10" i="14"/>
  <c r="AE10" i="14"/>
  <c r="AB10" i="14"/>
  <c r="Y10" i="14"/>
  <c r="V10" i="14"/>
  <c r="S10" i="14"/>
  <c r="P10" i="14"/>
  <c r="M10" i="14"/>
  <c r="J10" i="14"/>
  <c r="G10" i="14"/>
  <c r="D10" i="14"/>
  <c r="BF9" i="14"/>
  <c r="BC9" i="14"/>
  <c r="AZ9" i="14"/>
  <c r="AW9" i="14"/>
  <c r="AT9" i="14"/>
  <c r="AQ9" i="14"/>
  <c r="AN9" i="14"/>
  <c r="AK9" i="14"/>
  <c r="AH9" i="14"/>
  <c r="AE9" i="14"/>
  <c r="AB9" i="14"/>
  <c r="Y9" i="14"/>
  <c r="V9" i="14"/>
  <c r="S9" i="14"/>
  <c r="P9" i="14"/>
  <c r="M9" i="14"/>
  <c r="J9" i="14"/>
  <c r="G9" i="14"/>
  <c r="D9" i="14"/>
  <c r="BF8" i="14"/>
  <c r="BC8" i="14"/>
  <c r="AZ8" i="14"/>
  <c r="AW8" i="14"/>
  <c r="AT8" i="14"/>
  <c r="AQ8" i="14"/>
  <c r="AN8" i="14"/>
  <c r="AK8" i="14"/>
  <c r="AH8" i="14"/>
  <c r="AE8" i="14"/>
  <c r="AB8" i="14"/>
  <c r="Y8" i="14"/>
  <c r="V8" i="14"/>
  <c r="S8" i="14"/>
  <c r="P8" i="14"/>
  <c r="M8" i="14"/>
  <c r="J8" i="14"/>
  <c r="G8" i="14"/>
  <c r="D8" i="14"/>
  <c r="BF7" i="14"/>
  <c r="BC7" i="14"/>
  <c r="AZ7" i="14"/>
  <c r="AW7" i="14"/>
  <c r="AT7" i="14"/>
  <c r="AQ7" i="14"/>
  <c r="AN7" i="14"/>
  <c r="AK7" i="14"/>
  <c r="AH7" i="14"/>
  <c r="AE7" i="14"/>
  <c r="AB7" i="14"/>
  <c r="Y7" i="14"/>
  <c r="V7" i="14"/>
  <c r="S7" i="14"/>
  <c r="P7" i="14"/>
  <c r="M7" i="14"/>
  <c r="J7" i="14"/>
  <c r="G7" i="14"/>
  <c r="D7" i="14"/>
  <c r="BF6" i="14"/>
  <c r="BC6" i="14"/>
  <c r="AZ6" i="14"/>
  <c r="AW6" i="14"/>
  <c r="AT6" i="14"/>
  <c r="AQ6" i="14"/>
  <c r="AN6" i="14"/>
  <c r="AK6" i="14"/>
  <c r="AH6" i="14"/>
  <c r="AE6" i="14"/>
  <c r="AB6" i="14"/>
  <c r="Y6" i="14"/>
  <c r="V6" i="14"/>
  <c r="S6" i="14"/>
  <c r="P6" i="14"/>
  <c r="M6" i="14"/>
  <c r="J6" i="14"/>
  <c r="G6" i="14"/>
  <c r="D6" i="14"/>
  <c r="BF5" i="14"/>
  <c r="BC5" i="14"/>
  <c r="AZ5" i="14"/>
  <c r="AW5" i="14"/>
  <c r="AT5" i="14"/>
  <c r="AQ5" i="14"/>
  <c r="AN5" i="14"/>
  <c r="AK5" i="14"/>
  <c r="AH5" i="14"/>
  <c r="AE5" i="14"/>
  <c r="AB5" i="14"/>
  <c r="Y5" i="14"/>
  <c r="V5" i="14"/>
  <c r="S5" i="14"/>
  <c r="P5" i="14"/>
  <c r="M5" i="14"/>
  <c r="J5" i="14"/>
  <c r="G5" i="14"/>
  <c r="D5" i="14"/>
  <c r="E338" i="13"/>
  <c r="C338" i="13"/>
  <c r="B338" i="13"/>
  <c r="G336" i="13"/>
  <c r="D336" i="13"/>
  <c r="G333" i="13"/>
  <c r="D333" i="13"/>
  <c r="G332" i="13"/>
  <c r="D332" i="13"/>
  <c r="G331" i="13"/>
  <c r="D331" i="13"/>
  <c r="G330" i="13"/>
  <c r="D330" i="13"/>
  <c r="G329" i="13"/>
  <c r="D329" i="13"/>
  <c r="G328" i="13"/>
  <c r="D328" i="13"/>
  <c r="G327" i="13"/>
  <c r="D327" i="13"/>
  <c r="G326" i="13"/>
  <c r="D326" i="13"/>
  <c r="G325" i="13"/>
  <c r="D325" i="13"/>
  <c r="G324" i="13"/>
  <c r="D324" i="13"/>
  <c r="G323" i="13"/>
  <c r="D323" i="13"/>
  <c r="G322" i="13"/>
  <c r="D322" i="13"/>
  <c r="G321" i="13"/>
  <c r="D321" i="13"/>
  <c r="G320" i="13"/>
  <c r="D320" i="13"/>
  <c r="G319" i="13"/>
  <c r="D319" i="13"/>
  <c r="G318" i="13"/>
  <c r="D318" i="13"/>
  <c r="G317" i="13"/>
  <c r="D317" i="13"/>
  <c r="G316" i="13"/>
  <c r="D316" i="13"/>
  <c r="G315" i="13"/>
  <c r="D315" i="13"/>
  <c r="G314" i="13"/>
  <c r="D314" i="13"/>
  <c r="G313" i="13"/>
  <c r="D313" i="13"/>
  <c r="G312" i="13"/>
  <c r="D312" i="13"/>
  <c r="G311" i="13"/>
  <c r="D311" i="13"/>
  <c r="G310" i="13"/>
  <c r="D310" i="13"/>
  <c r="G309" i="13"/>
  <c r="D309" i="13"/>
  <c r="G308" i="13"/>
  <c r="D308" i="13"/>
  <c r="G307" i="13"/>
  <c r="D307" i="13"/>
  <c r="G306" i="13"/>
  <c r="D306" i="13"/>
  <c r="G303" i="13"/>
  <c r="D303" i="13"/>
  <c r="G302" i="13"/>
  <c r="D302" i="13"/>
  <c r="G301" i="13"/>
  <c r="D301" i="13"/>
  <c r="G300" i="13"/>
  <c r="D300" i="13"/>
  <c r="G299" i="13"/>
  <c r="D299" i="13"/>
  <c r="G298" i="13"/>
  <c r="D298" i="13"/>
  <c r="G297" i="13"/>
  <c r="D297" i="13"/>
  <c r="G296" i="13"/>
  <c r="D296" i="13"/>
  <c r="G295" i="13"/>
  <c r="D295" i="13"/>
  <c r="G294" i="13"/>
  <c r="D294" i="13"/>
  <c r="G293" i="13"/>
  <c r="D293" i="13"/>
  <c r="G292" i="13"/>
  <c r="D292" i="13"/>
  <c r="G289" i="13"/>
  <c r="D289" i="13"/>
  <c r="G288" i="13"/>
  <c r="D288" i="13"/>
  <c r="G287" i="13"/>
  <c r="D287" i="13"/>
  <c r="G286" i="13"/>
  <c r="D286" i="13"/>
  <c r="G285" i="13"/>
  <c r="D285" i="13"/>
  <c r="G284" i="13"/>
  <c r="D284" i="13"/>
  <c r="G283" i="13"/>
  <c r="D283" i="13"/>
  <c r="G282" i="13"/>
  <c r="D282" i="13"/>
  <c r="G281" i="13"/>
  <c r="D281" i="13"/>
  <c r="G280" i="13"/>
  <c r="D280" i="13"/>
  <c r="G279" i="13"/>
  <c r="D279" i="13"/>
  <c r="G278" i="13"/>
  <c r="D278" i="13"/>
  <c r="G277" i="13"/>
  <c r="D277" i="13"/>
  <c r="G276" i="13"/>
  <c r="D276" i="13"/>
  <c r="G275" i="13"/>
  <c r="D275" i="13"/>
  <c r="G274" i="13"/>
  <c r="D274" i="13"/>
  <c r="G273" i="13"/>
  <c r="D273" i="13"/>
  <c r="G272" i="13"/>
  <c r="D272" i="13"/>
  <c r="G271" i="13"/>
  <c r="D271" i="13"/>
  <c r="G270" i="13"/>
  <c r="D270" i="13"/>
  <c r="G269" i="13"/>
  <c r="D269" i="13"/>
  <c r="G268" i="13"/>
  <c r="D268" i="13"/>
  <c r="G265" i="13"/>
  <c r="D265" i="13"/>
  <c r="G264" i="13"/>
  <c r="D264" i="13"/>
  <c r="G263" i="13"/>
  <c r="D263" i="13"/>
  <c r="G262" i="13"/>
  <c r="D262" i="13"/>
  <c r="G261" i="13"/>
  <c r="D261" i="13"/>
  <c r="G260" i="13"/>
  <c r="D260" i="13"/>
  <c r="G259" i="13"/>
  <c r="D259" i="13"/>
  <c r="G258" i="13"/>
  <c r="D258" i="13"/>
  <c r="G257" i="13"/>
  <c r="D257" i="13"/>
  <c r="G256" i="13"/>
  <c r="D256" i="13"/>
  <c r="G255" i="13"/>
  <c r="D255" i="13"/>
  <c r="G252" i="13"/>
  <c r="D252" i="13"/>
  <c r="G251" i="13"/>
  <c r="D251" i="13"/>
  <c r="G250" i="13"/>
  <c r="D250" i="13"/>
  <c r="G249" i="13"/>
  <c r="D249" i="13"/>
  <c r="G248" i="13"/>
  <c r="D248" i="13"/>
  <c r="G247" i="13"/>
  <c r="D247" i="13"/>
  <c r="G246" i="13"/>
  <c r="D246" i="13"/>
  <c r="G245" i="13"/>
  <c r="D245" i="13"/>
  <c r="G244" i="13"/>
  <c r="D244" i="13"/>
  <c r="G243" i="13"/>
  <c r="D243" i="13"/>
  <c r="G242" i="13"/>
  <c r="D242" i="13"/>
  <c r="G241" i="13"/>
  <c r="D241" i="13"/>
  <c r="G240" i="13"/>
  <c r="D240" i="13"/>
  <c r="G239" i="13"/>
  <c r="D239" i="13"/>
  <c r="G238" i="13"/>
  <c r="D238" i="13"/>
  <c r="G237" i="13"/>
  <c r="D237" i="13"/>
  <c r="G236" i="13"/>
  <c r="D236" i="13"/>
  <c r="G235" i="13"/>
  <c r="D235" i="13"/>
  <c r="G234" i="13"/>
  <c r="D234" i="13"/>
  <c r="G233" i="13"/>
  <c r="D233" i="13"/>
  <c r="G230" i="13"/>
  <c r="D230" i="13"/>
  <c r="G229" i="13"/>
  <c r="D229" i="13"/>
  <c r="G228" i="13"/>
  <c r="D228" i="13"/>
  <c r="G227" i="13"/>
  <c r="D227" i="13"/>
  <c r="G226" i="13"/>
  <c r="D226" i="13"/>
  <c r="G225" i="13"/>
  <c r="D225" i="13"/>
  <c r="G222" i="13"/>
  <c r="D222" i="13"/>
  <c r="G221" i="13"/>
  <c r="D221" i="13"/>
  <c r="G220" i="13"/>
  <c r="D220" i="13"/>
  <c r="G219" i="13"/>
  <c r="D219" i="13"/>
  <c r="G218" i="13"/>
  <c r="D218" i="13"/>
  <c r="G217" i="13"/>
  <c r="D217" i="13"/>
  <c r="G216" i="13"/>
  <c r="D216" i="13"/>
  <c r="G215" i="13"/>
  <c r="D215" i="13"/>
  <c r="G214" i="13"/>
  <c r="D214" i="13"/>
  <c r="G213" i="13"/>
  <c r="D213" i="13"/>
  <c r="G212" i="13"/>
  <c r="D212" i="13"/>
  <c r="G211" i="13"/>
  <c r="D211" i="13"/>
  <c r="G210" i="13"/>
  <c r="D210" i="13"/>
  <c r="G209" i="13"/>
  <c r="D209" i="13"/>
  <c r="G208" i="13"/>
  <c r="D208" i="13"/>
  <c r="G207" i="13"/>
  <c r="D207" i="13"/>
  <c r="G206" i="13"/>
  <c r="D206" i="13"/>
  <c r="G205" i="13"/>
  <c r="D205" i="13"/>
  <c r="G204" i="13"/>
  <c r="D204" i="13"/>
  <c r="G203" i="13"/>
  <c r="D203" i="13"/>
  <c r="G202" i="13"/>
  <c r="D202" i="13"/>
  <c r="G201" i="13"/>
  <c r="D201" i="13"/>
  <c r="G200" i="13"/>
  <c r="D200" i="13"/>
  <c r="G199" i="13"/>
  <c r="D199" i="13"/>
  <c r="G198" i="13"/>
  <c r="D198" i="13"/>
  <c r="G197" i="13"/>
  <c r="D197" i="13"/>
  <c r="G196" i="13"/>
  <c r="D196" i="13"/>
  <c r="G195" i="13"/>
  <c r="D195" i="13"/>
  <c r="G194" i="13"/>
  <c r="D194" i="13"/>
  <c r="G193" i="13"/>
  <c r="D193" i="13"/>
  <c r="G192" i="13"/>
  <c r="D192" i="13"/>
  <c r="G191" i="13"/>
  <c r="D191" i="13"/>
  <c r="G190" i="13"/>
  <c r="D190" i="13"/>
  <c r="G189" i="13"/>
  <c r="D189" i="13"/>
  <c r="G188" i="13"/>
  <c r="D188" i="13"/>
  <c r="G187" i="13"/>
  <c r="D187" i="13"/>
  <c r="G186" i="13"/>
  <c r="D186" i="13"/>
  <c r="G185" i="13"/>
  <c r="D185" i="13"/>
  <c r="G184" i="13"/>
  <c r="D184" i="13"/>
  <c r="G183" i="13"/>
  <c r="D183" i="13"/>
  <c r="G182" i="13"/>
  <c r="D182" i="13"/>
  <c r="G181" i="13"/>
  <c r="D181" i="13"/>
  <c r="G180" i="13"/>
  <c r="D180" i="13"/>
  <c r="G179" i="13"/>
  <c r="D179" i="13"/>
  <c r="G178" i="13"/>
  <c r="D178" i="13"/>
  <c r="G177" i="13"/>
  <c r="D177" i="13"/>
  <c r="G176" i="13"/>
  <c r="D176" i="13"/>
  <c r="G175" i="13"/>
  <c r="D175" i="13"/>
  <c r="G174" i="13"/>
  <c r="D174" i="13"/>
  <c r="G173" i="13"/>
  <c r="D173" i="13"/>
  <c r="G172" i="13"/>
  <c r="D172" i="13"/>
  <c r="G169" i="13"/>
  <c r="D169" i="13"/>
  <c r="G168" i="13"/>
  <c r="D168" i="13"/>
  <c r="G167" i="13"/>
  <c r="D167" i="13"/>
  <c r="G166" i="13"/>
  <c r="D166" i="13"/>
  <c r="G165" i="13"/>
  <c r="D165" i="13"/>
  <c r="G164" i="13"/>
  <c r="D164" i="13"/>
  <c r="G163" i="13"/>
  <c r="D163" i="13"/>
  <c r="G162" i="13"/>
  <c r="D162" i="13"/>
  <c r="G161" i="13"/>
  <c r="D161" i="13"/>
  <c r="G158" i="13"/>
  <c r="D158" i="13"/>
  <c r="G157" i="13"/>
  <c r="D157" i="13"/>
  <c r="G156" i="13"/>
  <c r="D156" i="13"/>
  <c r="G155" i="13"/>
  <c r="D155" i="13"/>
  <c r="G154" i="13"/>
  <c r="D154" i="13"/>
  <c r="G153" i="13"/>
  <c r="D153" i="13"/>
  <c r="G152" i="13"/>
  <c r="D152" i="13"/>
  <c r="G151" i="13"/>
  <c r="D151" i="13"/>
  <c r="G150" i="13"/>
  <c r="D150" i="13"/>
  <c r="G149" i="13"/>
  <c r="D149" i="13"/>
  <c r="G148" i="13"/>
  <c r="D148" i="13"/>
  <c r="G147" i="13"/>
  <c r="D147" i="13"/>
  <c r="G146" i="13"/>
  <c r="D146" i="13"/>
  <c r="G143" i="13"/>
  <c r="D143" i="13"/>
  <c r="G142" i="13"/>
  <c r="D142" i="13"/>
  <c r="G141" i="13"/>
  <c r="D141" i="13"/>
  <c r="G140" i="13"/>
  <c r="D140" i="13"/>
  <c r="G139" i="13"/>
  <c r="D139" i="13"/>
  <c r="G138" i="13"/>
  <c r="D138" i="13"/>
  <c r="G137" i="13"/>
  <c r="D137" i="13"/>
  <c r="G136" i="13"/>
  <c r="D136" i="13"/>
  <c r="G135" i="13"/>
  <c r="D135" i="13"/>
  <c r="G134" i="13"/>
  <c r="D134" i="13"/>
  <c r="G133" i="13"/>
  <c r="D133" i="13"/>
  <c r="G132" i="13"/>
  <c r="D132" i="13"/>
  <c r="G131" i="13"/>
  <c r="D131" i="13"/>
  <c r="G130" i="13"/>
  <c r="D130" i="13"/>
  <c r="G129" i="13"/>
  <c r="D129" i="13"/>
  <c r="G126" i="13"/>
  <c r="D126" i="13"/>
  <c r="G125" i="13"/>
  <c r="D125" i="13"/>
  <c r="G124" i="13"/>
  <c r="D124" i="13"/>
  <c r="G123" i="13"/>
  <c r="D123" i="13"/>
  <c r="G122" i="13"/>
  <c r="D122" i="13"/>
  <c r="G121" i="13"/>
  <c r="D121" i="13"/>
  <c r="G120" i="13"/>
  <c r="D120" i="13"/>
  <c r="G119" i="13"/>
  <c r="D119" i="13"/>
  <c r="G118" i="13"/>
  <c r="D118" i="13"/>
  <c r="G117" i="13"/>
  <c r="D117" i="13"/>
  <c r="G116" i="13"/>
  <c r="D116" i="13"/>
  <c r="G115" i="13"/>
  <c r="D115" i="13"/>
  <c r="G114" i="13"/>
  <c r="D114" i="13"/>
  <c r="G113" i="13"/>
  <c r="D113" i="13"/>
  <c r="G110" i="13"/>
  <c r="D110" i="13"/>
  <c r="G109" i="13"/>
  <c r="D109" i="13"/>
  <c r="G108" i="13"/>
  <c r="D108" i="13"/>
  <c r="G107" i="13"/>
  <c r="D107" i="13"/>
  <c r="G106" i="13"/>
  <c r="D106" i="13"/>
  <c r="G105" i="13"/>
  <c r="D105" i="13"/>
  <c r="G104" i="13"/>
  <c r="D104" i="13"/>
  <c r="G103" i="13"/>
  <c r="D103" i="13"/>
  <c r="G102" i="13"/>
  <c r="D102" i="13"/>
  <c r="G101" i="13"/>
  <c r="D101" i="13"/>
  <c r="G100" i="13"/>
  <c r="D100" i="13"/>
  <c r="G97" i="13"/>
  <c r="D97" i="13"/>
  <c r="G96" i="13"/>
  <c r="D96" i="13"/>
  <c r="G95" i="13"/>
  <c r="D95" i="13"/>
  <c r="G94" i="13"/>
  <c r="D94" i="13"/>
  <c r="G93" i="13"/>
  <c r="D93" i="13"/>
  <c r="G92" i="13"/>
  <c r="D92" i="13"/>
  <c r="G91" i="13"/>
  <c r="D91" i="13"/>
  <c r="G90" i="13"/>
  <c r="D90" i="13"/>
  <c r="G89" i="13"/>
  <c r="D89" i="13"/>
  <c r="G88" i="13"/>
  <c r="D88" i="13"/>
  <c r="G87" i="13"/>
  <c r="D87" i="13"/>
  <c r="G86" i="13"/>
  <c r="D86" i="13"/>
  <c r="G85" i="13"/>
  <c r="D85" i="13"/>
  <c r="G84" i="13"/>
  <c r="D84" i="13"/>
  <c r="G83" i="13"/>
  <c r="D83" i="13"/>
  <c r="G82" i="13"/>
  <c r="D82" i="13"/>
  <c r="G81" i="13"/>
  <c r="D81" i="13"/>
  <c r="G80" i="13"/>
  <c r="D80" i="13"/>
  <c r="G79" i="13"/>
  <c r="D79" i="13"/>
  <c r="G78" i="13"/>
  <c r="D78" i="13"/>
  <c r="G77" i="13"/>
  <c r="D77" i="13"/>
  <c r="G76" i="13"/>
  <c r="D76" i="13"/>
  <c r="G75" i="13"/>
  <c r="D75" i="13"/>
  <c r="G72" i="13"/>
  <c r="D72" i="13"/>
  <c r="G71" i="13"/>
  <c r="D71" i="13"/>
  <c r="G70" i="13"/>
  <c r="D70" i="13"/>
  <c r="G69" i="13"/>
  <c r="D69" i="13"/>
  <c r="G68" i="13"/>
  <c r="D68" i="13"/>
  <c r="G67" i="13"/>
  <c r="D67" i="13"/>
  <c r="G66" i="13"/>
  <c r="D66" i="13"/>
  <c r="G65" i="13"/>
  <c r="D65" i="13"/>
  <c r="G64" i="13"/>
  <c r="D64" i="13"/>
  <c r="G61" i="13"/>
  <c r="D61" i="13"/>
  <c r="G60" i="13"/>
  <c r="D60" i="13"/>
  <c r="G59" i="13"/>
  <c r="D59" i="13"/>
  <c r="G58" i="13"/>
  <c r="D58" i="13"/>
  <c r="G57" i="13"/>
  <c r="D57" i="13"/>
  <c r="G56" i="13"/>
  <c r="D56" i="13"/>
  <c r="G55" i="13"/>
  <c r="D55" i="13"/>
  <c r="G54" i="13"/>
  <c r="D54" i="13"/>
  <c r="G53" i="13"/>
  <c r="D53" i="13"/>
  <c r="G52" i="13"/>
  <c r="D52" i="13"/>
  <c r="G51" i="13"/>
  <c r="D51" i="13"/>
  <c r="G50" i="13"/>
  <c r="D50" i="13"/>
  <c r="G49" i="13"/>
  <c r="D49" i="13"/>
  <c r="G48" i="13"/>
  <c r="D48" i="13"/>
  <c r="G47" i="13"/>
  <c r="D47" i="13"/>
  <c r="G46" i="13"/>
  <c r="D46" i="13"/>
  <c r="G45" i="13"/>
  <c r="D45" i="13"/>
  <c r="G44" i="13"/>
  <c r="D44" i="13"/>
  <c r="G43" i="13"/>
  <c r="D43" i="13"/>
  <c r="G42" i="13"/>
  <c r="D42" i="13"/>
  <c r="G41" i="13"/>
  <c r="D41" i="13"/>
  <c r="G40" i="13"/>
  <c r="D40" i="13"/>
  <c r="G39" i="13"/>
  <c r="D39" i="13"/>
  <c r="G38" i="13"/>
  <c r="D38" i="13"/>
  <c r="G37" i="13"/>
  <c r="D37" i="13"/>
  <c r="G36" i="13"/>
  <c r="D36" i="13"/>
  <c r="G35" i="13"/>
  <c r="D35" i="13"/>
  <c r="G34" i="13"/>
  <c r="D34" i="13"/>
  <c r="G33" i="13"/>
  <c r="D33" i="13"/>
  <c r="G32" i="13"/>
  <c r="D32" i="13"/>
  <c r="G31" i="13"/>
  <c r="D31" i="13"/>
  <c r="G30" i="13"/>
  <c r="D30" i="13"/>
  <c r="G29" i="13"/>
  <c r="D29" i="13"/>
  <c r="G28" i="13"/>
  <c r="D28" i="13"/>
  <c r="G27" i="13"/>
  <c r="D27" i="13"/>
  <c r="G26" i="13"/>
  <c r="D26" i="13"/>
  <c r="G25" i="13"/>
  <c r="D25" i="13"/>
  <c r="G24" i="13"/>
  <c r="D24" i="13"/>
  <c r="G23" i="13"/>
  <c r="D23" i="13"/>
  <c r="G22" i="13"/>
  <c r="D22" i="13"/>
  <c r="G21" i="13"/>
  <c r="D21" i="13"/>
  <c r="G20" i="13"/>
  <c r="D20" i="13"/>
  <c r="G19" i="13"/>
  <c r="D19" i="13"/>
  <c r="G18" i="13"/>
  <c r="D18" i="13"/>
  <c r="G15" i="13"/>
  <c r="D15" i="13"/>
  <c r="G14" i="13"/>
  <c r="D14" i="13"/>
  <c r="G13" i="13"/>
  <c r="D13" i="13"/>
  <c r="G12" i="13"/>
  <c r="D12" i="13"/>
  <c r="G11" i="13"/>
  <c r="D11" i="13"/>
  <c r="G10" i="13"/>
  <c r="D10" i="13"/>
  <c r="G9" i="13"/>
  <c r="D9" i="13"/>
  <c r="G8" i="13"/>
  <c r="D8" i="13"/>
  <c r="G7" i="13"/>
  <c r="D7" i="13"/>
  <c r="G6" i="13"/>
  <c r="D6" i="13"/>
  <c r="G5" i="13"/>
  <c r="D5" i="13"/>
  <c r="F299" i="12"/>
  <c r="E299" i="12"/>
  <c r="D299" i="12"/>
  <c r="C299" i="12"/>
  <c r="B299" i="12"/>
  <c r="G298" i="12"/>
  <c r="G297" i="12"/>
  <c r="G296" i="12"/>
  <c r="G295" i="12"/>
  <c r="G294" i="12"/>
  <c r="G293" i="12"/>
  <c r="G292" i="12"/>
  <c r="G291" i="12"/>
  <c r="G290" i="12"/>
  <c r="G289" i="12"/>
  <c r="G288" i="12"/>
  <c r="G287" i="12"/>
  <c r="G286" i="12"/>
  <c r="G285" i="12"/>
  <c r="G284" i="12"/>
  <c r="G283" i="12"/>
  <c r="G282" i="12"/>
  <c r="G281" i="12"/>
  <c r="G280" i="12"/>
  <c r="G279" i="12"/>
  <c r="G278" i="12"/>
  <c r="G277" i="12"/>
  <c r="G276" i="12"/>
  <c r="G275" i="12"/>
  <c r="G274" i="12"/>
  <c r="G273" i="12"/>
  <c r="G272"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F299" i="11"/>
  <c r="E299" i="11"/>
  <c r="D299" i="11"/>
  <c r="C299" i="11"/>
  <c r="B299" i="11"/>
  <c r="G298" i="11"/>
  <c r="G297" i="11"/>
  <c r="G296" i="11"/>
  <c r="G295" i="11"/>
  <c r="G294" i="11"/>
  <c r="G293" i="11"/>
  <c r="G292" i="11"/>
  <c r="G291" i="11"/>
  <c r="G290" i="11"/>
  <c r="G289" i="11"/>
  <c r="G288" i="11"/>
  <c r="G287" i="11"/>
  <c r="G286" i="11"/>
  <c r="G285" i="11"/>
  <c r="G284" i="11"/>
  <c r="G283" i="11"/>
  <c r="G282" i="11"/>
  <c r="G281" i="11"/>
  <c r="G280" i="11"/>
  <c r="G279" i="11"/>
  <c r="G278" i="11"/>
  <c r="G277" i="11"/>
  <c r="G276" i="11"/>
  <c r="G275" i="11"/>
  <c r="G274" i="11"/>
  <c r="G273" i="11"/>
  <c r="G272" i="11"/>
  <c r="G271" i="11"/>
  <c r="G270" i="11"/>
  <c r="G269" i="11"/>
  <c r="G268" i="11"/>
  <c r="G267" i="11"/>
  <c r="G266" i="11"/>
  <c r="G265" i="11"/>
  <c r="G264" i="11"/>
  <c r="G263" i="11"/>
  <c r="G262" i="11"/>
  <c r="G261" i="11"/>
  <c r="G260" i="11"/>
  <c r="G259" i="11"/>
  <c r="G258" i="11"/>
  <c r="G257" i="11"/>
  <c r="G256" i="11"/>
  <c r="G255" i="11"/>
  <c r="G254" i="11"/>
  <c r="G253" i="11"/>
  <c r="G252" i="11"/>
  <c r="G251" i="11"/>
  <c r="G250" i="11"/>
  <c r="G249" i="11"/>
  <c r="G248" i="11"/>
  <c r="G247" i="11"/>
  <c r="G246" i="11"/>
  <c r="G245" i="11"/>
  <c r="G244" i="11"/>
  <c r="G243" i="11"/>
  <c r="G242" i="11"/>
  <c r="G241" i="11"/>
  <c r="G240" i="11"/>
  <c r="G239" i="11"/>
  <c r="G238" i="11"/>
  <c r="G237" i="11"/>
  <c r="G236" i="11"/>
  <c r="G235" i="11"/>
  <c r="G234" i="11"/>
  <c r="G233" i="11"/>
  <c r="G232" i="11"/>
  <c r="G231" i="11"/>
  <c r="G230" i="11"/>
  <c r="G229" i="11"/>
  <c r="G228" i="11"/>
  <c r="G227" i="11"/>
  <c r="G226" i="11"/>
  <c r="G225" i="11"/>
  <c r="G224" i="11"/>
  <c r="G223" i="11"/>
  <c r="G222" i="11"/>
  <c r="G221" i="11"/>
  <c r="G220" i="11"/>
  <c r="G219" i="11"/>
  <c r="G218" i="11"/>
  <c r="G217" i="11"/>
  <c r="G216" i="11"/>
  <c r="G215" i="11"/>
  <c r="G214" i="11"/>
  <c r="G213" i="11"/>
  <c r="G212" i="11"/>
  <c r="G211" i="11"/>
  <c r="G210" i="11"/>
  <c r="G209" i="11"/>
  <c r="G208" i="11"/>
  <c r="G207" i="11"/>
  <c r="G206" i="11"/>
  <c r="G205" i="11"/>
  <c r="G204" i="11"/>
  <c r="G203" i="11"/>
  <c r="G202" i="11"/>
  <c r="G201" i="11"/>
  <c r="G200" i="11"/>
  <c r="G199" i="11"/>
  <c r="G198" i="11"/>
  <c r="G197" i="11"/>
  <c r="G196" i="11"/>
  <c r="G195" i="11"/>
  <c r="G194" i="11"/>
  <c r="G193" i="11"/>
  <c r="G192" i="11"/>
  <c r="G191" i="11"/>
  <c r="G190" i="11"/>
  <c r="G189" i="11"/>
  <c r="G188" i="11"/>
  <c r="G187" i="11"/>
  <c r="G186" i="11"/>
  <c r="G185" i="11"/>
  <c r="G184" i="11"/>
  <c r="G183" i="11"/>
  <c r="G182" i="11"/>
  <c r="G181" i="11"/>
  <c r="G180" i="11"/>
  <c r="G179" i="11"/>
  <c r="G178" i="11"/>
  <c r="G177" i="11"/>
  <c r="G176" i="11"/>
  <c r="G175" i="11"/>
  <c r="G174" i="11"/>
  <c r="G173" i="11"/>
  <c r="G172" i="11"/>
  <c r="G171" i="11"/>
  <c r="G170" i="11"/>
  <c r="G169" i="11"/>
  <c r="G168" i="11"/>
  <c r="G167" i="11"/>
  <c r="G166" i="11"/>
  <c r="G165" i="11"/>
  <c r="G164" i="11"/>
  <c r="G163" i="11"/>
  <c r="G162" i="11"/>
  <c r="G161" i="11"/>
  <c r="G160" i="11"/>
  <c r="G159" i="11"/>
  <c r="G158" i="11"/>
  <c r="G157" i="11"/>
  <c r="G156" i="11"/>
  <c r="G155" i="11"/>
  <c r="G154" i="11"/>
  <c r="G153" i="11"/>
  <c r="G152" i="11"/>
  <c r="G151" i="11"/>
  <c r="G150" i="11"/>
  <c r="G149" i="11"/>
  <c r="G148" i="11"/>
  <c r="G147" i="11"/>
  <c r="G146" i="11"/>
  <c r="G145" i="11"/>
  <c r="G144" i="11"/>
  <c r="G143" i="11"/>
  <c r="G142" i="11"/>
  <c r="G141" i="11"/>
  <c r="G140" i="11"/>
  <c r="G139" i="11"/>
  <c r="G138" i="11"/>
  <c r="G137" i="11"/>
  <c r="G136" i="11"/>
  <c r="G135" i="11"/>
  <c r="G134" i="11"/>
  <c r="G133" i="11"/>
  <c r="G132" i="11"/>
  <c r="G131" i="11"/>
  <c r="G130" i="11"/>
  <c r="G129" i="11"/>
  <c r="G128" i="11"/>
  <c r="G127" i="11"/>
  <c r="G126" i="11"/>
  <c r="G125" i="11"/>
  <c r="G124" i="11"/>
  <c r="G123" i="11"/>
  <c r="G122" i="11"/>
  <c r="G121" i="11"/>
  <c r="G120" i="11"/>
  <c r="G119" i="11"/>
  <c r="G118" i="11"/>
  <c r="G117" i="11"/>
  <c r="G116" i="11"/>
  <c r="G115" i="11"/>
  <c r="G114" i="11"/>
  <c r="G113" i="11"/>
  <c r="G112" i="11"/>
  <c r="G111" i="11"/>
  <c r="G110" i="11"/>
  <c r="G109" i="11"/>
  <c r="G108" i="11"/>
  <c r="G107" i="11"/>
  <c r="G106" i="11"/>
  <c r="G105" i="11"/>
  <c r="G104" i="11"/>
  <c r="G103" i="11"/>
  <c r="G102" i="11"/>
  <c r="G101" i="11"/>
  <c r="G100" i="11"/>
  <c r="G99" i="11"/>
  <c r="G98" i="11"/>
  <c r="G97" i="11"/>
  <c r="G96" i="11"/>
  <c r="G95" i="11"/>
  <c r="G94" i="11"/>
  <c r="G93" i="11"/>
  <c r="G92" i="11"/>
  <c r="G91" i="11"/>
  <c r="G90" i="11"/>
  <c r="G89" i="11"/>
  <c r="G88" i="11"/>
  <c r="G87" i="11"/>
  <c r="G86" i="11"/>
  <c r="G85" i="11"/>
  <c r="G84" i="11"/>
  <c r="G83" i="11"/>
  <c r="G82" i="11"/>
  <c r="G81" i="11"/>
  <c r="G80" i="11"/>
  <c r="G79" i="11"/>
  <c r="G78" i="11"/>
  <c r="G77" i="11"/>
  <c r="G76" i="11"/>
  <c r="G75" i="11"/>
  <c r="G74" i="11"/>
  <c r="G73" i="11"/>
  <c r="G72" i="11"/>
  <c r="G71" i="11"/>
  <c r="G70" i="11"/>
  <c r="G69" i="11"/>
  <c r="G68" i="11"/>
  <c r="G67" i="11"/>
  <c r="G66" i="11"/>
  <c r="G65" i="11"/>
  <c r="G64" i="11"/>
  <c r="G63" i="11"/>
  <c r="G62" i="11"/>
  <c r="G61" i="11"/>
  <c r="G60" i="11"/>
  <c r="G59" i="11"/>
  <c r="G58" i="11"/>
  <c r="G57" i="11"/>
  <c r="G56" i="11"/>
  <c r="G55" i="11"/>
  <c r="G54" i="11"/>
  <c r="G53" i="11"/>
  <c r="G52" i="11"/>
  <c r="G51" i="11"/>
  <c r="G50" i="11"/>
  <c r="G49" i="11"/>
  <c r="G48" i="11"/>
  <c r="G47"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G2" i="11"/>
  <c r="G299" i="10"/>
  <c r="F299" i="10"/>
  <c r="E299" i="10"/>
  <c r="D299" i="10"/>
  <c r="C299" i="10"/>
  <c r="B299" i="10"/>
  <c r="J299" i="9"/>
  <c r="I299" i="9"/>
  <c r="H299" i="9"/>
  <c r="B299" i="9"/>
  <c r="G299" i="9"/>
  <c r="E299" i="9"/>
  <c r="D299" i="9"/>
  <c r="C299" i="9"/>
  <c r="AB338" i="5"/>
  <c r="AA338" i="5"/>
  <c r="Y338" i="5"/>
  <c r="X338" i="5"/>
  <c r="V338" i="5"/>
  <c r="U338" i="5"/>
  <c r="S338" i="5"/>
  <c r="R338" i="5"/>
  <c r="P338" i="5"/>
  <c r="O338" i="5"/>
  <c r="M338" i="5"/>
  <c r="L338" i="5"/>
  <c r="J338" i="5"/>
  <c r="I338" i="5"/>
  <c r="G338" i="5"/>
  <c r="F338" i="5"/>
  <c r="C338" i="5"/>
  <c r="B338" i="5"/>
  <c r="AC336" i="5"/>
  <c r="Z336" i="5"/>
  <c r="W336" i="5"/>
  <c r="T336" i="5"/>
  <c r="Q336" i="5"/>
  <c r="N336" i="5"/>
  <c r="K336" i="5"/>
  <c r="H336" i="5"/>
  <c r="D336" i="5"/>
  <c r="AC333" i="5"/>
  <c r="Z333" i="5"/>
  <c r="W333" i="5"/>
  <c r="T333" i="5"/>
  <c r="Q333" i="5"/>
  <c r="N333" i="5"/>
  <c r="K333" i="5"/>
  <c r="H333" i="5"/>
  <c r="D333" i="5"/>
  <c r="AC332" i="5"/>
  <c r="Z332" i="5"/>
  <c r="W332" i="5"/>
  <c r="T332" i="5"/>
  <c r="Q332" i="5"/>
  <c r="N332" i="5"/>
  <c r="K332" i="5"/>
  <c r="H332" i="5"/>
  <c r="D332" i="5"/>
  <c r="AC331" i="5"/>
  <c r="Z331" i="5"/>
  <c r="W331" i="5"/>
  <c r="T331" i="5"/>
  <c r="Q331" i="5"/>
  <c r="N331" i="5"/>
  <c r="K331" i="5"/>
  <c r="H331" i="5"/>
  <c r="D331" i="5"/>
  <c r="AC330" i="5"/>
  <c r="Z330" i="5"/>
  <c r="W330" i="5"/>
  <c r="T330" i="5"/>
  <c r="Q330" i="5"/>
  <c r="N330" i="5"/>
  <c r="K330" i="5"/>
  <c r="H330" i="5"/>
  <c r="D330" i="5"/>
  <c r="AC329" i="5"/>
  <c r="Z329" i="5"/>
  <c r="W329" i="5"/>
  <c r="T329" i="5"/>
  <c r="Q329" i="5"/>
  <c r="N329" i="5"/>
  <c r="K329" i="5"/>
  <c r="H329" i="5"/>
  <c r="D329" i="5"/>
  <c r="AC328" i="5"/>
  <c r="Z328" i="5"/>
  <c r="W328" i="5"/>
  <c r="T328" i="5"/>
  <c r="Q328" i="5"/>
  <c r="N328" i="5"/>
  <c r="K328" i="5"/>
  <c r="H328" i="5"/>
  <c r="D328" i="5"/>
  <c r="AC327" i="5"/>
  <c r="Z327" i="5"/>
  <c r="W327" i="5"/>
  <c r="T327" i="5"/>
  <c r="Q327" i="5"/>
  <c r="N327" i="5"/>
  <c r="K327" i="5"/>
  <c r="H327" i="5"/>
  <c r="D327" i="5"/>
  <c r="AC326" i="5"/>
  <c r="Z326" i="5"/>
  <c r="W326" i="5"/>
  <c r="T326" i="5"/>
  <c r="Q326" i="5"/>
  <c r="N326" i="5"/>
  <c r="K326" i="5"/>
  <c r="H326" i="5"/>
  <c r="D326" i="5"/>
  <c r="AC325" i="5"/>
  <c r="Z325" i="5"/>
  <c r="W325" i="5"/>
  <c r="T325" i="5"/>
  <c r="Q325" i="5"/>
  <c r="N325" i="5"/>
  <c r="K325" i="5"/>
  <c r="H325" i="5"/>
  <c r="D325" i="5"/>
  <c r="AC324" i="5"/>
  <c r="Z324" i="5"/>
  <c r="W324" i="5"/>
  <c r="T324" i="5"/>
  <c r="Q324" i="5"/>
  <c r="N324" i="5"/>
  <c r="K324" i="5"/>
  <c r="H324" i="5"/>
  <c r="D324" i="5"/>
  <c r="AC323" i="5"/>
  <c r="Z323" i="5"/>
  <c r="W323" i="5"/>
  <c r="T323" i="5"/>
  <c r="Q323" i="5"/>
  <c r="N323" i="5"/>
  <c r="K323" i="5"/>
  <c r="H323" i="5"/>
  <c r="D323" i="5"/>
  <c r="AC322" i="5"/>
  <c r="Z322" i="5"/>
  <c r="W322" i="5"/>
  <c r="T322" i="5"/>
  <c r="Q322" i="5"/>
  <c r="N322" i="5"/>
  <c r="K322" i="5"/>
  <c r="H322" i="5"/>
  <c r="D322" i="5"/>
  <c r="AC321" i="5"/>
  <c r="Z321" i="5"/>
  <c r="W321" i="5"/>
  <c r="T321" i="5"/>
  <c r="Q321" i="5"/>
  <c r="N321" i="5"/>
  <c r="K321" i="5"/>
  <c r="H321" i="5"/>
  <c r="D321" i="5"/>
  <c r="AC320" i="5"/>
  <c r="Z320" i="5"/>
  <c r="W320" i="5"/>
  <c r="T320" i="5"/>
  <c r="Q320" i="5"/>
  <c r="N320" i="5"/>
  <c r="K320" i="5"/>
  <c r="H320" i="5"/>
  <c r="D320" i="5"/>
  <c r="AC319" i="5"/>
  <c r="Z319" i="5"/>
  <c r="W319" i="5"/>
  <c r="T319" i="5"/>
  <c r="Q319" i="5"/>
  <c r="N319" i="5"/>
  <c r="K319" i="5"/>
  <c r="H319" i="5"/>
  <c r="D319" i="5"/>
  <c r="AC318" i="5"/>
  <c r="Z318" i="5"/>
  <c r="W318" i="5"/>
  <c r="T318" i="5"/>
  <c r="Q318" i="5"/>
  <c r="N318" i="5"/>
  <c r="K318" i="5"/>
  <c r="H318" i="5"/>
  <c r="D318" i="5"/>
  <c r="AC317" i="5"/>
  <c r="Z317" i="5"/>
  <c r="W317" i="5"/>
  <c r="T317" i="5"/>
  <c r="Q317" i="5"/>
  <c r="N317" i="5"/>
  <c r="K317" i="5"/>
  <c r="H317" i="5"/>
  <c r="D317" i="5"/>
  <c r="AC316" i="5"/>
  <c r="Z316" i="5"/>
  <c r="W316" i="5"/>
  <c r="T316" i="5"/>
  <c r="Q316" i="5"/>
  <c r="N316" i="5"/>
  <c r="K316" i="5"/>
  <c r="H316" i="5"/>
  <c r="D316" i="5"/>
  <c r="AC315" i="5"/>
  <c r="Z315" i="5"/>
  <c r="W315" i="5"/>
  <c r="T315" i="5"/>
  <c r="Q315" i="5"/>
  <c r="N315" i="5"/>
  <c r="K315" i="5"/>
  <c r="H315" i="5"/>
  <c r="D315" i="5"/>
  <c r="AC314" i="5"/>
  <c r="Z314" i="5"/>
  <c r="W314" i="5"/>
  <c r="T314" i="5"/>
  <c r="Q314" i="5"/>
  <c r="N314" i="5"/>
  <c r="K314" i="5"/>
  <c r="H314" i="5"/>
  <c r="D314" i="5"/>
  <c r="AC313" i="5"/>
  <c r="Z313" i="5"/>
  <c r="W313" i="5"/>
  <c r="T313" i="5"/>
  <c r="Q313" i="5"/>
  <c r="N313" i="5"/>
  <c r="K313" i="5"/>
  <c r="H313" i="5"/>
  <c r="D313" i="5"/>
  <c r="AC312" i="5"/>
  <c r="Z312" i="5"/>
  <c r="W312" i="5"/>
  <c r="T312" i="5"/>
  <c r="Q312" i="5"/>
  <c r="N312" i="5"/>
  <c r="K312" i="5"/>
  <c r="H312" i="5"/>
  <c r="D312" i="5"/>
  <c r="AC311" i="5"/>
  <c r="Z311" i="5"/>
  <c r="W311" i="5"/>
  <c r="T311" i="5"/>
  <c r="Q311" i="5"/>
  <c r="N311" i="5"/>
  <c r="K311" i="5"/>
  <c r="H311" i="5"/>
  <c r="D311" i="5"/>
  <c r="AC310" i="5"/>
  <c r="Z310" i="5"/>
  <c r="W310" i="5"/>
  <c r="T310" i="5"/>
  <c r="Q310" i="5"/>
  <c r="N310" i="5"/>
  <c r="K310" i="5"/>
  <c r="H310" i="5"/>
  <c r="D310" i="5"/>
  <c r="AC309" i="5"/>
  <c r="Z309" i="5"/>
  <c r="W309" i="5"/>
  <c r="T309" i="5"/>
  <c r="Q309" i="5"/>
  <c r="N309" i="5"/>
  <c r="K309" i="5"/>
  <c r="H309" i="5"/>
  <c r="D309" i="5"/>
  <c r="AC308" i="5"/>
  <c r="Z308" i="5"/>
  <c r="W308" i="5"/>
  <c r="T308" i="5"/>
  <c r="Q308" i="5"/>
  <c r="N308" i="5"/>
  <c r="K308" i="5"/>
  <c r="H308" i="5"/>
  <c r="D308" i="5"/>
  <c r="AC307" i="5"/>
  <c r="Z307" i="5"/>
  <c r="W307" i="5"/>
  <c r="T307" i="5"/>
  <c r="Q307" i="5"/>
  <c r="N307" i="5"/>
  <c r="K307" i="5"/>
  <c r="H307" i="5"/>
  <c r="D307" i="5"/>
  <c r="AC306" i="5"/>
  <c r="Z306" i="5"/>
  <c r="W306" i="5"/>
  <c r="T306" i="5"/>
  <c r="Q306" i="5"/>
  <c r="N306" i="5"/>
  <c r="K306" i="5"/>
  <c r="H306" i="5"/>
  <c r="D306" i="5"/>
  <c r="AC303" i="5"/>
  <c r="Z303" i="5"/>
  <c r="W303" i="5"/>
  <c r="T303" i="5"/>
  <c r="Q303" i="5"/>
  <c r="N303" i="5"/>
  <c r="K303" i="5"/>
  <c r="H303" i="5"/>
  <c r="D303" i="5"/>
  <c r="AC302" i="5"/>
  <c r="Z302" i="5"/>
  <c r="W302" i="5"/>
  <c r="T302" i="5"/>
  <c r="Q302" i="5"/>
  <c r="N302" i="5"/>
  <c r="K302" i="5"/>
  <c r="H302" i="5"/>
  <c r="D302" i="5"/>
  <c r="AC301" i="5"/>
  <c r="Z301" i="5"/>
  <c r="W301" i="5"/>
  <c r="T301" i="5"/>
  <c r="Q301" i="5"/>
  <c r="N301" i="5"/>
  <c r="K301" i="5"/>
  <c r="H301" i="5"/>
  <c r="D301" i="5"/>
  <c r="AC300" i="5"/>
  <c r="Z300" i="5"/>
  <c r="W300" i="5"/>
  <c r="T300" i="5"/>
  <c r="Q300" i="5"/>
  <c r="N300" i="5"/>
  <c r="K300" i="5"/>
  <c r="H300" i="5"/>
  <c r="D300" i="5"/>
  <c r="AC299" i="5"/>
  <c r="Z299" i="5"/>
  <c r="W299" i="5"/>
  <c r="T299" i="5"/>
  <c r="Q299" i="5"/>
  <c r="N299" i="5"/>
  <c r="K299" i="5"/>
  <c r="H299" i="5"/>
  <c r="D299" i="5"/>
  <c r="AC298" i="5"/>
  <c r="Z298" i="5"/>
  <c r="W298" i="5"/>
  <c r="T298" i="5"/>
  <c r="Q298" i="5"/>
  <c r="N298" i="5"/>
  <c r="K298" i="5"/>
  <c r="H298" i="5"/>
  <c r="D298" i="5"/>
  <c r="AC297" i="5"/>
  <c r="Z297" i="5"/>
  <c r="W297" i="5"/>
  <c r="T297" i="5"/>
  <c r="Q297" i="5"/>
  <c r="N297" i="5"/>
  <c r="K297" i="5"/>
  <c r="H297" i="5"/>
  <c r="D297" i="5"/>
  <c r="AC296" i="5"/>
  <c r="Z296" i="5"/>
  <c r="W296" i="5"/>
  <c r="T296" i="5"/>
  <c r="Q296" i="5"/>
  <c r="N296" i="5"/>
  <c r="K296" i="5"/>
  <c r="H296" i="5"/>
  <c r="D296" i="5"/>
  <c r="AC295" i="5"/>
  <c r="Z295" i="5"/>
  <c r="W295" i="5"/>
  <c r="T295" i="5"/>
  <c r="Q295" i="5"/>
  <c r="N295" i="5"/>
  <c r="K295" i="5"/>
  <c r="H295" i="5"/>
  <c r="D295" i="5"/>
  <c r="AC294" i="5"/>
  <c r="Z294" i="5"/>
  <c r="W294" i="5"/>
  <c r="T294" i="5"/>
  <c r="Q294" i="5"/>
  <c r="N294" i="5"/>
  <c r="K294" i="5"/>
  <c r="H294" i="5"/>
  <c r="D294" i="5"/>
  <c r="AC293" i="5"/>
  <c r="Z293" i="5"/>
  <c r="W293" i="5"/>
  <c r="T293" i="5"/>
  <c r="Q293" i="5"/>
  <c r="N293" i="5"/>
  <c r="K293" i="5"/>
  <c r="H293" i="5"/>
  <c r="D293" i="5"/>
  <c r="AC292" i="5"/>
  <c r="Z292" i="5"/>
  <c r="W292" i="5"/>
  <c r="T292" i="5"/>
  <c r="Q292" i="5"/>
  <c r="N292" i="5"/>
  <c r="K292" i="5"/>
  <c r="H292" i="5"/>
  <c r="D292" i="5"/>
  <c r="AC289" i="5"/>
  <c r="Z289" i="5"/>
  <c r="W289" i="5"/>
  <c r="T289" i="5"/>
  <c r="Q289" i="5"/>
  <c r="N289" i="5"/>
  <c r="K289" i="5"/>
  <c r="H289" i="5"/>
  <c r="D289" i="5"/>
  <c r="AC288" i="5"/>
  <c r="Z288" i="5"/>
  <c r="W288" i="5"/>
  <c r="T288" i="5"/>
  <c r="Q288" i="5"/>
  <c r="N288" i="5"/>
  <c r="K288" i="5"/>
  <c r="H288" i="5"/>
  <c r="D288" i="5"/>
  <c r="AC287" i="5"/>
  <c r="Z287" i="5"/>
  <c r="W287" i="5"/>
  <c r="T287" i="5"/>
  <c r="Q287" i="5"/>
  <c r="N287" i="5"/>
  <c r="K287" i="5"/>
  <c r="H287" i="5"/>
  <c r="D287" i="5"/>
  <c r="AC286" i="5"/>
  <c r="Z286" i="5"/>
  <c r="W286" i="5"/>
  <c r="T286" i="5"/>
  <c r="Q286" i="5"/>
  <c r="N286" i="5"/>
  <c r="K286" i="5"/>
  <c r="H286" i="5"/>
  <c r="D286" i="5"/>
  <c r="AC285" i="5"/>
  <c r="Z285" i="5"/>
  <c r="W285" i="5"/>
  <c r="T285" i="5"/>
  <c r="Q285" i="5"/>
  <c r="N285" i="5"/>
  <c r="K285" i="5"/>
  <c r="H285" i="5"/>
  <c r="D285" i="5"/>
  <c r="AC284" i="5"/>
  <c r="Z284" i="5"/>
  <c r="W284" i="5"/>
  <c r="T284" i="5"/>
  <c r="Q284" i="5"/>
  <c r="N284" i="5"/>
  <c r="K284" i="5"/>
  <c r="H284" i="5"/>
  <c r="D284" i="5"/>
  <c r="AC283" i="5"/>
  <c r="Z283" i="5"/>
  <c r="W283" i="5"/>
  <c r="T283" i="5"/>
  <c r="Q283" i="5"/>
  <c r="N283" i="5"/>
  <c r="K283" i="5"/>
  <c r="H283" i="5"/>
  <c r="D283" i="5"/>
  <c r="AC282" i="5"/>
  <c r="Z282" i="5"/>
  <c r="W282" i="5"/>
  <c r="T282" i="5"/>
  <c r="Q282" i="5"/>
  <c r="N282" i="5"/>
  <c r="K282" i="5"/>
  <c r="H282" i="5"/>
  <c r="D282" i="5"/>
  <c r="AC281" i="5"/>
  <c r="Z281" i="5"/>
  <c r="W281" i="5"/>
  <c r="T281" i="5"/>
  <c r="Q281" i="5"/>
  <c r="N281" i="5"/>
  <c r="K281" i="5"/>
  <c r="H281" i="5"/>
  <c r="D281" i="5"/>
  <c r="AC280" i="5"/>
  <c r="Z280" i="5"/>
  <c r="W280" i="5"/>
  <c r="T280" i="5"/>
  <c r="Q280" i="5"/>
  <c r="N280" i="5"/>
  <c r="K280" i="5"/>
  <c r="H280" i="5"/>
  <c r="D280" i="5"/>
  <c r="AC279" i="5"/>
  <c r="Z279" i="5"/>
  <c r="W279" i="5"/>
  <c r="T279" i="5"/>
  <c r="Q279" i="5"/>
  <c r="N279" i="5"/>
  <c r="K279" i="5"/>
  <c r="H279" i="5"/>
  <c r="D279" i="5"/>
  <c r="AC278" i="5"/>
  <c r="Z278" i="5"/>
  <c r="W278" i="5"/>
  <c r="T278" i="5"/>
  <c r="Q278" i="5"/>
  <c r="N278" i="5"/>
  <c r="K278" i="5"/>
  <c r="H278" i="5"/>
  <c r="D278" i="5"/>
  <c r="AC277" i="5"/>
  <c r="Z277" i="5"/>
  <c r="W277" i="5"/>
  <c r="T277" i="5"/>
  <c r="Q277" i="5"/>
  <c r="N277" i="5"/>
  <c r="K277" i="5"/>
  <c r="H277" i="5"/>
  <c r="D277" i="5"/>
  <c r="AC276" i="5"/>
  <c r="Z276" i="5"/>
  <c r="W276" i="5"/>
  <c r="T276" i="5"/>
  <c r="Q276" i="5"/>
  <c r="N276" i="5"/>
  <c r="K276" i="5"/>
  <c r="H276" i="5"/>
  <c r="D276" i="5"/>
  <c r="AC275" i="5"/>
  <c r="Z275" i="5"/>
  <c r="W275" i="5"/>
  <c r="T275" i="5"/>
  <c r="Q275" i="5"/>
  <c r="N275" i="5"/>
  <c r="K275" i="5"/>
  <c r="H275" i="5"/>
  <c r="D275" i="5"/>
  <c r="AC274" i="5"/>
  <c r="Z274" i="5"/>
  <c r="W274" i="5"/>
  <c r="T274" i="5"/>
  <c r="Q274" i="5"/>
  <c r="N274" i="5"/>
  <c r="K274" i="5"/>
  <c r="H274" i="5"/>
  <c r="D274" i="5"/>
  <c r="AC273" i="5"/>
  <c r="Z273" i="5"/>
  <c r="W273" i="5"/>
  <c r="T273" i="5"/>
  <c r="Q273" i="5"/>
  <c r="N273" i="5"/>
  <c r="K273" i="5"/>
  <c r="H273" i="5"/>
  <c r="D273" i="5"/>
  <c r="AC272" i="5"/>
  <c r="Z272" i="5"/>
  <c r="W272" i="5"/>
  <c r="T272" i="5"/>
  <c r="Q272" i="5"/>
  <c r="N272" i="5"/>
  <c r="K272" i="5"/>
  <c r="H272" i="5"/>
  <c r="D272" i="5"/>
  <c r="AC271" i="5"/>
  <c r="Z271" i="5"/>
  <c r="W271" i="5"/>
  <c r="T271" i="5"/>
  <c r="Q271" i="5"/>
  <c r="N271" i="5"/>
  <c r="K271" i="5"/>
  <c r="H271" i="5"/>
  <c r="D271" i="5"/>
  <c r="AC270" i="5"/>
  <c r="Z270" i="5"/>
  <c r="W270" i="5"/>
  <c r="T270" i="5"/>
  <c r="Q270" i="5"/>
  <c r="N270" i="5"/>
  <c r="K270" i="5"/>
  <c r="H270" i="5"/>
  <c r="D270" i="5"/>
  <c r="AC269" i="5"/>
  <c r="Z269" i="5"/>
  <c r="W269" i="5"/>
  <c r="T269" i="5"/>
  <c r="Q269" i="5"/>
  <c r="N269" i="5"/>
  <c r="K269" i="5"/>
  <c r="H269" i="5"/>
  <c r="D269" i="5"/>
  <c r="AC268" i="5"/>
  <c r="Z268" i="5"/>
  <c r="W268" i="5"/>
  <c r="T268" i="5"/>
  <c r="Q268" i="5"/>
  <c r="N268" i="5"/>
  <c r="K268" i="5"/>
  <c r="H268" i="5"/>
  <c r="D268" i="5"/>
  <c r="AC265" i="5"/>
  <c r="Z265" i="5"/>
  <c r="W265" i="5"/>
  <c r="T265" i="5"/>
  <c r="Q265" i="5"/>
  <c r="N265" i="5"/>
  <c r="K265" i="5"/>
  <c r="H265" i="5"/>
  <c r="D265" i="5"/>
  <c r="AC264" i="5"/>
  <c r="Z264" i="5"/>
  <c r="W264" i="5"/>
  <c r="T264" i="5"/>
  <c r="Q264" i="5"/>
  <c r="N264" i="5"/>
  <c r="K264" i="5"/>
  <c r="H264" i="5"/>
  <c r="D264" i="5"/>
  <c r="AC263" i="5"/>
  <c r="Z263" i="5"/>
  <c r="W263" i="5"/>
  <c r="T263" i="5"/>
  <c r="Q263" i="5"/>
  <c r="N263" i="5"/>
  <c r="K263" i="5"/>
  <c r="H263" i="5"/>
  <c r="D263" i="5"/>
  <c r="AC262" i="5"/>
  <c r="Z262" i="5"/>
  <c r="W262" i="5"/>
  <c r="T262" i="5"/>
  <c r="Q262" i="5"/>
  <c r="N262" i="5"/>
  <c r="K262" i="5"/>
  <c r="H262" i="5"/>
  <c r="D262" i="5"/>
  <c r="AC261" i="5"/>
  <c r="Z261" i="5"/>
  <c r="W261" i="5"/>
  <c r="T261" i="5"/>
  <c r="Q261" i="5"/>
  <c r="N261" i="5"/>
  <c r="K261" i="5"/>
  <c r="H261" i="5"/>
  <c r="D261" i="5"/>
  <c r="AC260" i="5"/>
  <c r="Z260" i="5"/>
  <c r="W260" i="5"/>
  <c r="T260" i="5"/>
  <c r="Q260" i="5"/>
  <c r="N260" i="5"/>
  <c r="K260" i="5"/>
  <c r="H260" i="5"/>
  <c r="D260" i="5"/>
  <c r="AC259" i="5"/>
  <c r="Z259" i="5"/>
  <c r="W259" i="5"/>
  <c r="T259" i="5"/>
  <c r="Q259" i="5"/>
  <c r="N259" i="5"/>
  <c r="K259" i="5"/>
  <c r="H259" i="5"/>
  <c r="D259" i="5"/>
  <c r="AC258" i="5"/>
  <c r="Z258" i="5"/>
  <c r="W258" i="5"/>
  <c r="T258" i="5"/>
  <c r="Q258" i="5"/>
  <c r="N258" i="5"/>
  <c r="K258" i="5"/>
  <c r="H258" i="5"/>
  <c r="D258" i="5"/>
  <c r="AC257" i="5"/>
  <c r="Z257" i="5"/>
  <c r="W257" i="5"/>
  <c r="T257" i="5"/>
  <c r="Q257" i="5"/>
  <c r="N257" i="5"/>
  <c r="K257" i="5"/>
  <c r="H257" i="5"/>
  <c r="D257" i="5"/>
  <c r="AC256" i="5"/>
  <c r="Z256" i="5"/>
  <c r="W256" i="5"/>
  <c r="T256" i="5"/>
  <c r="Q256" i="5"/>
  <c r="N256" i="5"/>
  <c r="K256" i="5"/>
  <c r="H256" i="5"/>
  <c r="D256" i="5"/>
  <c r="AC255" i="5"/>
  <c r="Z255" i="5"/>
  <c r="W255" i="5"/>
  <c r="T255" i="5"/>
  <c r="Q255" i="5"/>
  <c r="N255" i="5"/>
  <c r="K255" i="5"/>
  <c r="H255" i="5"/>
  <c r="D255" i="5"/>
  <c r="AC252" i="5"/>
  <c r="Z252" i="5"/>
  <c r="W252" i="5"/>
  <c r="T252" i="5"/>
  <c r="Q252" i="5"/>
  <c r="N252" i="5"/>
  <c r="K252" i="5"/>
  <c r="H252" i="5"/>
  <c r="D252" i="5"/>
  <c r="AC251" i="5"/>
  <c r="Z251" i="5"/>
  <c r="W251" i="5"/>
  <c r="T251" i="5"/>
  <c r="Q251" i="5"/>
  <c r="N251" i="5"/>
  <c r="K251" i="5"/>
  <c r="H251" i="5"/>
  <c r="D251" i="5"/>
  <c r="AC250" i="5"/>
  <c r="Z250" i="5"/>
  <c r="W250" i="5"/>
  <c r="T250" i="5"/>
  <c r="Q250" i="5"/>
  <c r="N250" i="5"/>
  <c r="K250" i="5"/>
  <c r="H250" i="5"/>
  <c r="D250" i="5"/>
  <c r="AC249" i="5"/>
  <c r="Z249" i="5"/>
  <c r="W249" i="5"/>
  <c r="T249" i="5"/>
  <c r="Q249" i="5"/>
  <c r="N249" i="5"/>
  <c r="K249" i="5"/>
  <c r="H249" i="5"/>
  <c r="D249" i="5"/>
  <c r="AC248" i="5"/>
  <c r="Z248" i="5"/>
  <c r="W248" i="5"/>
  <c r="T248" i="5"/>
  <c r="Q248" i="5"/>
  <c r="N248" i="5"/>
  <c r="K248" i="5"/>
  <c r="H248" i="5"/>
  <c r="D248" i="5"/>
  <c r="AC247" i="5"/>
  <c r="Z247" i="5"/>
  <c r="W247" i="5"/>
  <c r="T247" i="5"/>
  <c r="Q247" i="5"/>
  <c r="N247" i="5"/>
  <c r="K247" i="5"/>
  <c r="H247" i="5"/>
  <c r="D247" i="5"/>
  <c r="AC246" i="5"/>
  <c r="Z246" i="5"/>
  <c r="W246" i="5"/>
  <c r="T246" i="5"/>
  <c r="Q246" i="5"/>
  <c r="N246" i="5"/>
  <c r="K246" i="5"/>
  <c r="H246" i="5"/>
  <c r="D246" i="5"/>
  <c r="AC245" i="5"/>
  <c r="Z245" i="5"/>
  <c r="W245" i="5"/>
  <c r="T245" i="5"/>
  <c r="Q245" i="5"/>
  <c r="N245" i="5"/>
  <c r="K245" i="5"/>
  <c r="H245" i="5"/>
  <c r="D245" i="5"/>
  <c r="AC244" i="5"/>
  <c r="Z244" i="5"/>
  <c r="W244" i="5"/>
  <c r="T244" i="5"/>
  <c r="Q244" i="5"/>
  <c r="N244" i="5"/>
  <c r="K244" i="5"/>
  <c r="H244" i="5"/>
  <c r="D244" i="5"/>
  <c r="AC243" i="5"/>
  <c r="Z243" i="5"/>
  <c r="W243" i="5"/>
  <c r="T243" i="5"/>
  <c r="Q243" i="5"/>
  <c r="N243" i="5"/>
  <c r="K243" i="5"/>
  <c r="H243" i="5"/>
  <c r="D243" i="5"/>
  <c r="AC242" i="5"/>
  <c r="Z242" i="5"/>
  <c r="W242" i="5"/>
  <c r="T242" i="5"/>
  <c r="Q242" i="5"/>
  <c r="N242" i="5"/>
  <c r="K242" i="5"/>
  <c r="H242" i="5"/>
  <c r="D242" i="5"/>
  <c r="AC241" i="5"/>
  <c r="Z241" i="5"/>
  <c r="W241" i="5"/>
  <c r="T241" i="5"/>
  <c r="Q241" i="5"/>
  <c r="N241" i="5"/>
  <c r="K241" i="5"/>
  <c r="H241" i="5"/>
  <c r="D241" i="5"/>
  <c r="AC240" i="5"/>
  <c r="Z240" i="5"/>
  <c r="W240" i="5"/>
  <c r="T240" i="5"/>
  <c r="Q240" i="5"/>
  <c r="N240" i="5"/>
  <c r="K240" i="5"/>
  <c r="H240" i="5"/>
  <c r="D240" i="5"/>
  <c r="AC239" i="5"/>
  <c r="Z239" i="5"/>
  <c r="W239" i="5"/>
  <c r="T239" i="5"/>
  <c r="Q239" i="5"/>
  <c r="N239" i="5"/>
  <c r="K239" i="5"/>
  <c r="H239" i="5"/>
  <c r="D239" i="5"/>
  <c r="AC238" i="5"/>
  <c r="Z238" i="5"/>
  <c r="W238" i="5"/>
  <c r="T238" i="5"/>
  <c r="Q238" i="5"/>
  <c r="N238" i="5"/>
  <c r="K238" i="5"/>
  <c r="H238" i="5"/>
  <c r="D238" i="5"/>
  <c r="AC237" i="5"/>
  <c r="Z237" i="5"/>
  <c r="W237" i="5"/>
  <c r="T237" i="5"/>
  <c r="Q237" i="5"/>
  <c r="N237" i="5"/>
  <c r="K237" i="5"/>
  <c r="H237" i="5"/>
  <c r="D237" i="5"/>
  <c r="AC236" i="5"/>
  <c r="Z236" i="5"/>
  <c r="W236" i="5"/>
  <c r="T236" i="5"/>
  <c r="Q236" i="5"/>
  <c r="N236" i="5"/>
  <c r="K236" i="5"/>
  <c r="H236" i="5"/>
  <c r="D236" i="5"/>
  <c r="AC235" i="5"/>
  <c r="Z235" i="5"/>
  <c r="W235" i="5"/>
  <c r="T235" i="5"/>
  <c r="Q235" i="5"/>
  <c r="N235" i="5"/>
  <c r="K235" i="5"/>
  <c r="H235" i="5"/>
  <c r="D235" i="5"/>
  <c r="AC234" i="5"/>
  <c r="Z234" i="5"/>
  <c r="W234" i="5"/>
  <c r="T234" i="5"/>
  <c r="Q234" i="5"/>
  <c r="N234" i="5"/>
  <c r="K234" i="5"/>
  <c r="H234" i="5"/>
  <c r="D234" i="5"/>
  <c r="AC233" i="5"/>
  <c r="Z233" i="5"/>
  <c r="W233" i="5"/>
  <c r="T233" i="5"/>
  <c r="Q233" i="5"/>
  <c r="N233" i="5"/>
  <c r="K233" i="5"/>
  <c r="H233" i="5"/>
  <c r="D233" i="5"/>
  <c r="AC230" i="5"/>
  <c r="Z230" i="5"/>
  <c r="W230" i="5"/>
  <c r="T230" i="5"/>
  <c r="Q230" i="5"/>
  <c r="N230" i="5"/>
  <c r="K230" i="5"/>
  <c r="H230" i="5"/>
  <c r="D230" i="5"/>
  <c r="AC229" i="5"/>
  <c r="Z229" i="5"/>
  <c r="W229" i="5"/>
  <c r="T229" i="5"/>
  <c r="Q229" i="5"/>
  <c r="N229" i="5"/>
  <c r="K229" i="5"/>
  <c r="H229" i="5"/>
  <c r="D229" i="5"/>
  <c r="AC228" i="5"/>
  <c r="Z228" i="5"/>
  <c r="W228" i="5"/>
  <c r="T228" i="5"/>
  <c r="Q228" i="5"/>
  <c r="N228" i="5"/>
  <c r="K228" i="5"/>
  <c r="H228" i="5"/>
  <c r="D228" i="5"/>
  <c r="AC227" i="5"/>
  <c r="Z227" i="5"/>
  <c r="W227" i="5"/>
  <c r="T227" i="5"/>
  <c r="Q227" i="5"/>
  <c r="N227" i="5"/>
  <c r="K227" i="5"/>
  <c r="H227" i="5"/>
  <c r="D227" i="5"/>
  <c r="AC226" i="5"/>
  <c r="Z226" i="5"/>
  <c r="W226" i="5"/>
  <c r="T226" i="5"/>
  <c r="Q226" i="5"/>
  <c r="N226" i="5"/>
  <c r="K226" i="5"/>
  <c r="H226" i="5"/>
  <c r="D226" i="5"/>
  <c r="AC225" i="5"/>
  <c r="Z225" i="5"/>
  <c r="W225" i="5"/>
  <c r="T225" i="5"/>
  <c r="Q225" i="5"/>
  <c r="N225" i="5"/>
  <c r="K225" i="5"/>
  <c r="H225" i="5"/>
  <c r="D225" i="5"/>
  <c r="AC222" i="5"/>
  <c r="Z222" i="5"/>
  <c r="W222" i="5"/>
  <c r="T222" i="5"/>
  <c r="Q222" i="5"/>
  <c r="N222" i="5"/>
  <c r="K222" i="5"/>
  <c r="H222" i="5"/>
  <c r="D222" i="5"/>
  <c r="AC221" i="5"/>
  <c r="Z221" i="5"/>
  <c r="W221" i="5"/>
  <c r="T221" i="5"/>
  <c r="Q221" i="5"/>
  <c r="N221" i="5"/>
  <c r="K221" i="5"/>
  <c r="H221" i="5"/>
  <c r="D221" i="5"/>
  <c r="AC220" i="5"/>
  <c r="Z220" i="5"/>
  <c r="W220" i="5"/>
  <c r="T220" i="5"/>
  <c r="Q220" i="5"/>
  <c r="N220" i="5"/>
  <c r="K220" i="5"/>
  <c r="H220" i="5"/>
  <c r="D220" i="5"/>
  <c r="AC219" i="5"/>
  <c r="Z219" i="5"/>
  <c r="W219" i="5"/>
  <c r="T219" i="5"/>
  <c r="Q219" i="5"/>
  <c r="N219" i="5"/>
  <c r="K219" i="5"/>
  <c r="H219" i="5"/>
  <c r="D219" i="5"/>
  <c r="AC218" i="5"/>
  <c r="Z218" i="5"/>
  <c r="W218" i="5"/>
  <c r="T218" i="5"/>
  <c r="Q218" i="5"/>
  <c r="N218" i="5"/>
  <c r="K218" i="5"/>
  <c r="H218" i="5"/>
  <c r="D218" i="5"/>
  <c r="AC217" i="5"/>
  <c r="Z217" i="5"/>
  <c r="W217" i="5"/>
  <c r="T217" i="5"/>
  <c r="Q217" i="5"/>
  <c r="N217" i="5"/>
  <c r="K217" i="5"/>
  <c r="H217" i="5"/>
  <c r="D217" i="5"/>
  <c r="AC216" i="5"/>
  <c r="Z216" i="5"/>
  <c r="W216" i="5"/>
  <c r="T216" i="5"/>
  <c r="Q216" i="5"/>
  <c r="N216" i="5"/>
  <c r="K216" i="5"/>
  <c r="H216" i="5"/>
  <c r="D216" i="5"/>
  <c r="AC215" i="5"/>
  <c r="Z215" i="5"/>
  <c r="W215" i="5"/>
  <c r="T215" i="5"/>
  <c r="Q215" i="5"/>
  <c r="N215" i="5"/>
  <c r="K215" i="5"/>
  <c r="H215" i="5"/>
  <c r="D215" i="5"/>
  <c r="AC214" i="5"/>
  <c r="Z214" i="5"/>
  <c r="W214" i="5"/>
  <c r="T214" i="5"/>
  <c r="Q214" i="5"/>
  <c r="N214" i="5"/>
  <c r="K214" i="5"/>
  <c r="H214" i="5"/>
  <c r="D214" i="5"/>
  <c r="AC213" i="5"/>
  <c r="Z213" i="5"/>
  <c r="W213" i="5"/>
  <c r="T213" i="5"/>
  <c r="Q213" i="5"/>
  <c r="N213" i="5"/>
  <c r="K213" i="5"/>
  <c r="H213" i="5"/>
  <c r="D213" i="5"/>
  <c r="AC212" i="5"/>
  <c r="Z212" i="5"/>
  <c r="W212" i="5"/>
  <c r="T212" i="5"/>
  <c r="Q212" i="5"/>
  <c r="N212" i="5"/>
  <c r="K212" i="5"/>
  <c r="H212" i="5"/>
  <c r="D212" i="5"/>
  <c r="AC211" i="5"/>
  <c r="Z211" i="5"/>
  <c r="W211" i="5"/>
  <c r="T211" i="5"/>
  <c r="Q211" i="5"/>
  <c r="N211" i="5"/>
  <c r="K211" i="5"/>
  <c r="H211" i="5"/>
  <c r="D211" i="5"/>
  <c r="AC210" i="5"/>
  <c r="Z210" i="5"/>
  <c r="W210" i="5"/>
  <c r="T210" i="5"/>
  <c r="Q210" i="5"/>
  <c r="N210" i="5"/>
  <c r="K210" i="5"/>
  <c r="H210" i="5"/>
  <c r="D210" i="5"/>
  <c r="AC209" i="5"/>
  <c r="Z209" i="5"/>
  <c r="W209" i="5"/>
  <c r="T209" i="5"/>
  <c r="Q209" i="5"/>
  <c r="N209" i="5"/>
  <c r="K209" i="5"/>
  <c r="H209" i="5"/>
  <c r="D209" i="5"/>
  <c r="AC208" i="5"/>
  <c r="Z208" i="5"/>
  <c r="W208" i="5"/>
  <c r="T208" i="5"/>
  <c r="Q208" i="5"/>
  <c r="N208" i="5"/>
  <c r="K208" i="5"/>
  <c r="H208" i="5"/>
  <c r="D208" i="5"/>
  <c r="AC207" i="5"/>
  <c r="Z207" i="5"/>
  <c r="W207" i="5"/>
  <c r="T207" i="5"/>
  <c r="Q207" i="5"/>
  <c r="N207" i="5"/>
  <c r="K207" i="5"/>
  <c r="H207" i="5"/>
  <c r="D207" i="5"/>
  <c r="AC206" i="5"/>
  <c r="Z206" i="5"/>
  <c r="W206" i="5"/>
  <c r="T206" i="5"/>
  <c r="Q206" i="5"/>
  <c r="N206" i="5"/>
  <c r="K206" i="5"/>
  <c r="H206" i="5"/>
  <c r="D206" i="5"/>
  <c r="AC205" i="5"/>
  <c r="Z205" i="5"/>
  <c r="W205" i="5"/>
  <c r="T205" i="5"/>
  <c r="Q205" i="5"/>
  <c r="N205" i="5"/>
  <c r="K205" i="5"/>
  <c r="H205" i="5"/>
  <c r="D205" i="5"/>
  <c r="AC204" i="5"/>
  <c r="Z204" i="5"/>
  <c r="W204" i="5"/>
  <c r="T204" i="5"/>
  <c r="Q204" i="5"/>
  <c r="N204" i="5"/>
  <c r="K204" i="5"/>
  <c r="H204" i="5"/>
  <c r="D204" i="5"/>
  <c r="AC203" i="5"/>
  <c r="Z203" i="5"/>
  <c r="W203" i="5"/>
  <c r="T203" i="5"/>
  <c r="Q203" i="5"/>
  <c r="N203" i="5"/>
  <c r="K203" i="5"/>
  <c r="H203" i="5"/>
  <c r="D203" i="5"/>
  <c r="AC202" i="5"/>
  <c r="Z202" i="5"/>
  <c r="W202" i="5"/>
  <c r="T202" i="5"/>
  <c r="Q202" i="5"/>
  <c r="N202" i="5"/>
  <c r="K202" i="5"/>
  <c r="H202" i="5"/>
  <c r="D202" i="5"/>
  <c r="AC201" i="5"/>
  <c r="Z201" i="5"/>
  <c r="W201" i="5"/>
  <c r="T201" i="5"/>
  <c r="Q201" i="5"/>
  <c r="N201" i="5"/>
  <c r="K201" i="5"/>
  <c r="H201" i="5"/>
  <c r="D201" i="5"/>
  <c r="AC200" i="5"/>
  <c r="Z200" i="5"/>
  <c r="W200" i="5"/>
  <c r="T200" i="5"/>
  <c r="Q200" i="5"/>
  <c r="N200" i="5"/>
  <c r="K200" i="5"/>
  <c r="H200" i="5"/>
  <c r="D200" i="5"/>
  <c r="AC199" i="5"/>
  <c r="Z199" i="5"/>
  <c r="W199" i="5"/>
  <c r="T199" i="5"/>
  <c r="Q199" i="5"/>
  <c r="N199" i="5"/>
  <c r="K199" i="5"/>
  <c r="H199" i="5"/>
  <c r="D199" i="5"/>
  <c r="AC198" i="5"/>
  <c r="Z198" i="5"/>
  <c r="W198" i="5"/>
  <c r="T198" i="5"/>
  <c r="Q198" i="5"/>
  <c r="N198" i="5"/>
  <c r="K198" i="5"/>
  <c r="H198" i="5"/>
  <c r="D198" i="5"/>
  <c r="AC197" i="5"/>
  <c r="Z197" i="5"/>
  <c r="W197" i="5"/>
  <c r="T197" i="5"/>
  <c r="Q197" i="5"/>
  <c r="N197" i="5"/>
  <c r="K197" i="5"/>
  <c r="H197" i="5"/>
  <c r="D197" i="5"/>
  <c r="AC196" i="5"/>
  <c r="Z196" i="5"/>
  <c r="W196" i="5"/>
  <c r="T196" i="5"/>
  <c r="Q196" i="5"/>
  <c r="N196" i="5"/>
  <c r="K196" i="5"/>
  <c r="H196" i="5"/>
  <c r="D196" i="5"/>
  <c r="AC195" i="5"/>
  <c r="Z195" i="5"/>
  <c r="W195" i="5"/>
  <c r="T195" i="5"/>
  <c r="Q195" i="5"/>
  <c r="N195" i="5"/>
  <c r="K195" i="5"/>
  <c r="H195" i="5"/>
  <c r="D195" i="5"/>
  <c r="AC194" i="5"/>
  <c r="Z194" i="5"/>
  <c r="W194" i="5"/>
  <c r="T194" i="5"/>
  <c r="Q194" i="5"/>
  <c r="N194" i="5"/>
  <c r="K194" i="5"/>
  <c r="H194" i="5"/>
  <c r="D194" i="5"/>
  <c r="AC193" i="5"/>
  <c r="Z193" i="5"/>
  <c r="W193" i="5"/>
  <c r="T193" i="5"/>
  <c r="Q193" i="5"/>
  <c r="N193" i="5"/>
  <c r="K193" i="5"/>
  <c r="H193" i="5"/>
  <c r="D193" i="5"/>
  <c r="AC192" i="5"/>
  <c r="Z192" i="5"/>
  <c r="W192" i="5"/>
  <c r="T192" i="5"/>
  <c r="Q192" i="5"/>
  <c r="N192" i="5"/>
  <c r="K192" i="5"/>
  <c r="H192" i="5"/>
  <c r="D192" i="5"/>
  <c r="AC191" i="5"/>
  <c r="Z191" i="5"/>
  <c r="W191" i="5"/>
  <c r="T191" i="5"/>
  <c r="Q191" i="5"/>
  <c r="N191" i="5"/>
  <c r="K191" i="5"/>
  <c r="H191" i="5"/>
  <c r="D191" i="5"/>
  <c r="AC190" i="5"/>
  <c r="Z190" i="5"/>
  <c r="W190" i="5"/>
  <c r="T190" i="5"/>
  <c r="Q190" i="5"/>
  <c r="N190" i="5"/>
  <c r="K190" i="5"/>
  <c r="H190" i="5"/>
  <c r="D190" i="5"/>
  <c r="AC189" i="5"/>
  <c r="Z189" i="5"/>
  <c r="W189" i="5"/>
  <c r="T189" i="5"/>
  <c r="Q189" i="5"/>
  <c r="N189" i="5"/>
  <c r="K189" i="5"/>
  <c r="H189" i="5"/>
  <c r="D189" i="5"/>
  <c r="AC188" i="5"/>
  <c r="Z188" i="5"/>
  <c r="W188" i="5"/>
  <c r="T188" i="5"/>
  <c r="Q188" i="5"/>
  <c r="N188" i="5"/>
  <c r="K188" i="5"/>
  <c r="H188" i="5"/>
  <c r="D188" i="5"/>
  <c r="AC187" i="5"/>
  <c r="Z187" i="5"/>
  <c r="W187" i="5"/>
  <c r="T187" i="5"/>
  <c r="Q187" i="5"/>
  <c r="N187" i="5"/>
  <c r="K187" i="5"/>
  <c r="H187" i="5"/>
  <c r="D187" i="5"/>
  <c r="AC186" i="5"/>
  <c r="Z186" i="5"/>
  <c r="W186" i="5"/>
  <c r="T186" i="5"/>
  <c r="Q186" i="5"/>
  <c r="N186" i="5"/>
  <c r="K186" i="5"/>
  <c r="H186" i="5"/>
  <c r="D186" i="5"/>
  <c r="AC185" i="5"/>
  <c r="Z185" i="5"/>
  <c r="W185" i="5"/>
  <c r="T185" i="5"/>
  <c r="Q185" i="5"/>
  <c r="N185" i="5"/>
  <c r="K185" i="5"/>
  <c r="H185" i="5"/>
  <c r="D185" i="5"/>
  <c r="AC184" i="5"/>
  <c r="Z184" i="5"/>
  <c r="W184" i="5"/>
  <c r="T184" i="5"/>
  <c r="Q184" i="5"/>
  <c r="N184" i="5"/>
  <c r="K184" i="5"/>
  <c r="H184" i="5"/>
  <c r="D184" i="5"/>
  <c r="AC183" i="5"/>
  <c r="Z183" i="5"/>
  <c r="W183" i="5"/>
  <c r="T183" i="5"/>
  <c r="Q183" i="5"/>
  <c r="N183" i="5"/>
  <c r="K183" i="5"/>
  <c r="H183" i="5"/>
  <c r="D183" i="5"/>
  <c r="AC182" i="5"/>
  <c r="Z182" i="5"/>
  <c r="W182" i="5"/>
  <c r="T182" i="5"/>
  <c r="Q182" i="5"/>
  <c r="N182" i="5"/>
  <c r="K182" i="5"/>
  <c r="H182" i="5"/>
  <c r="D182" i="5"/>
  <c r="AC181" i="5"/>
  <c r="Z181" i="5"/>
  <c r="W181" i="5"/>
  <c r="T181" i="5"/>
  <c r="Q181" i="5"/>
  <c r="N181" i="5"/>
  <c r="K181" i="5"/>
  <c r="H181" i="5"/>
  <c r="D181" i="5"/>
  <c r="AC180" i="5"/>
  <c r="Z180" i="5"/>
  <c r="W180" i="5"/>
  <c r="T180" i="5"/>
  <c r="Q180" i="5"/>
  <c r="N180" i="5"/>
  <c r="K180" i="5"/>
  <c r="H180" i="5"/>
  <c r="D180" i="5"/>
  <c r="AC179" i="5"/>
  <c r="Z179" i="5"/>
  <c r="W179" i="5"/>
  <c r="T179" i="5"/>
  <c r="Q179" i="5"/>
  <c r="N179" i="5"/>
  <c r="K179" i="5"/>
  <c r="H179" i="5"/>
  <c r="D179" i="5"/>
  <c r="AC178" i="5"/>
  <c r="Z178" i="5"/>
  <c r="W178" i="5"/>
  <c r="T178" i="5"/>
  <c r="Q178" i="5"/>
  <c r="N178" i="5"/>
  <c r="K178" i="5"/>
  <c r="H178" i="5"/>
  <c r="D178" i="5"/>
  <c r="AC177" i="5"/>
  <c r="Z177" i="5"/>
  <c r="W177" i="5"/>
  <c r="T177" i="5"/>
  <c r="Q177" i="5"/>
  <c r="N177" i="5"/>
  <c r="K177" i="5"/>
  <c r="H177" i="5"/>
  <c r="D177" i="5"/>
  <c r="AC176" i="5"/>
  <c r="Z176" i="5"/>
  <c r="W176" i="5"/>
  <c r="T176" i="5"/>
  <c r="Q176" i="5"/>
  <c r="N176" i="5"/>
  <c r="K176" i="5"/>
  <c r="H176" i="5"/>
  <c r="D176" i="5"/>
  <c r="AC175" i="5"/>
  <c r="Z175" i="5"/>
  <c r="W175" i="5"/>
  <c r="T175" i="5"/>
  <c r="Q175" i="5"/>
  <c r="N175" i="5"/>
  <c r="K175" i="5"/>
  <c r="H175" i="5"/>
  <c r="D175" i="5"/>
  <c r="AC174" i="5"/>
  <c r="Z174" i="5"/>
  <c r="W174" i="5"/>
  <c r="T174" i="5"/>
  <c r="Q174" i="5"/>
  <c r="N174" i="5"/>
  <c r="K174" i="5"/>
  <c r="H174" i="5"/>
  <c r="D174" i="5"/>
  <c r="AC173" i="5"/>
  <c r="Z173" i="5"/>
  <c r="W173" i="5"/>
  <c r="T173" i="5"/>
  <c r="Q173" i="5"/>
  <c r="N173" i="5"/>
  <c r="K173" i="5"/>
  <c r="H173" i="5"/>
  <c r="D173" i="5"/>
  <c r="AC172" i="5"/>
  <c r="Z172" i="5"/>
  <c r="W172" i="5"/>
  <c r="T172" i="5"/>
  <c r="Q172" i="5"/>
  <c r="N172" i="5"/>
  <c r="K172" i="5"/>
  <c r="H172" i="5"/>
  <c r="D172" i="5"/>
  <c r="AC169" i="5"/>
  <c r="Z169" i="5"/>
  <c r="W169" i="5"/>
  <c r="T169" i="5"/>
  <c r="Q169" i="5"/>
  <c r="N169" i="5"/>
  <c r="K169" i="5"/>
  <c r="H169" i="5"/>
  <c r="D169" i="5"/>
  <c r="AC168" i="5"/>
  <c r="Z168" i="5"/>
  <c r="W168" i="5"/>
  <c r="T168" i="5"/>
  <c r="Q168" i="5"/>
  <c r="N168" i="5"/>
  <c r="K168" i="5"/>
  <c r="H168" i="5"/>
  <c r="D168" i="5"/>
  <c r="AC167" i="5"/>
  <c r="Z167" i="5"/>
  <c r="W167" i="5"/>
  <c r="T167" i="5"/>
  <c r="Q167" i="5"/>
  <c r="N167" i="5"/>
  <c r="K167" i="5"/>
  <c r="H167" i="5"/>
  <c r="D167" i="5"/>
  <c r="AC166" i="5"/>
  <c r="Z166" i="5"/>
  <c r="W166" i="5"/>
  <c r="T166" i="5"/>
  <c r="Q166" i="5"/>
  <c r="N166" i="5"/>
  <c r="K166" i="5"/>
  <c r="H166" i="5"/>
  <c r="D166" i="5"/>
  <c r="AC165" i="5"/>
  <c r="Z165" i="5"/>
  <c r="W165" i="5"/>
  <c r="T165" i="5"/>
  <c r="Q165" i="5"/>
  <c r="N165" i="5"/>
  <c r="K165" i="5"/>
  <c r="H165" i="5"/>
  <c r="D165" i="5"/>
  <c r="AC164" i="5"/>
  <c r="Z164" i="5"/>
  <c r="W164" i="5"/>
  <c r="T164" i="5"/>
  <c r="Q164" i="5"/>
  <c r="N164" i="5"/>
  <c r="K164" i="5"/>
  <c r="H164" i="5"/>
  <c r="D164" i="5"/>
  <c r="AC163" i="5"/>
  <c r="Z163" i="5"/>
  <c r="W163" i="5"/>
  <c r="T163" i="5"/>
  <c r="Q163" i="5"/>
  <c r="N163" i="5"/>
  <c r="K163" i="5"/>
  <c r="H163" i="5"/>
  <c r="D163" i="5"/>
  <c r="AC162" i="5"/>
  <c r="Z162" i="5"/>
  <c r="W162" i="5"/>
  <c r="T162" i="5"/>
  <c r="Q162" i="5"/>
  <c r="N162" i="5"/>
  <c r="K162" i="5"/>
  <c r="H162" i="5"/>
  <c r="D162" i="5"/>
  <c r="AC161" i="5"/>
  <c r="Z161" i="5"/>
  <c r="W161" i="5"/>
  <c r="T161" i="5"/>
  <c r="Q161" i="5"/>
  <c r="N161" i="5"/>
  <c r="K161" i="5"/>
  <c r="H161" i="5"/>
  <c r="D161" i="5"/>
  <c r="AC158" i="5"/>
  <c r="Z158" i="5"/>
  <c r="W158" i="5"/>
  <c r="T158" i="5"/>
  <c r="Q158" i="5"/>
  <c r="N158" i="5"/>
  <c r="K158" i="5"/>
  <c r="H158" i="5"/>
  <c r="D158" i="5"/>
  <c r="AC157" i="5"/>
  <c r="Z157" i="5"/>
  <c r="W157" i="5"/>
  <c r="T157" i="5"/>
  <c r="Q157" i="5"/>
  <c r="N157" i="5"/>
  <c r="K157" i="5"/>
  <c r="H157" i="5"/>
  <c r="D157" i="5"/>
  <c r="AC156" i="5"/>
  <c r="Z156" i="5"/>
  <c r="W156" i="5"/>
  <c r="T156" i="5"/>
  <c r="Q156" i="5"/>
  <c r="N156" i="5"/>
  <c r="K156" i="5"/>
  <c r="H156" i="5"/>
  <c r="D156" i="5"/>
  <c r="AC155" i="5"/>
  <c r="Z155" i="5"/>
  <c r="W155" i="5"/>
  <c r="T155" i="5"/>
  <c r="Q155" i="5"/>
  <c r="N155" i="5"/>
  <c r="K155" i="5"/>
  <c r="H155" i="5"/>
  <c r="D155" i="5"/>
  <c r="AC154" i="5"/>
  <c r="Z154" i="5"/>
  <c r="W154" i="5"/>
  <c r="T154" i="5"/>
  <c r="Q154" i="5"/>
  <c r="N154" i="5"/>
  <c r="K154" i="5"/>
  <c r="H154" i="5"/>
  <c r="D154" i="5"/>
  <c r="AC153" i="5"/>
  <c r="Z153" i="5"/>
  <c r="W153" i="5"/>
  <c r="T153" i="5"/>
  <c r="Q153" i="5"/>
  <c r="N153" i="5"/>
  <c r="K153" i="5"/>
  <c r="H153" i="5"/>
  <c r="D153" i="5"/>
  <c r="AC152" i="5"/>
  <c r="Z152" i="5"/>
  <c r="W152" i="5"/>
  <c r="T152" i="5"/>
  <c r="Q152" i="5"/>
  <c r="N152" i="5"/>
  <c r="K152" i="5"/>
  <c r="H152" i="5"/>
  <c r="D152" i="5"/>
  <c r="AC151" i="5"/>
  <c r="Z151" i="5"/>
  <c r="W151" i="5"/>
  <c r="T151" i="5"/>
  <c r="Q151" i="5"/>
  <c r="N151" i="5"/>
  <c r="K151" i="5"/>
  <c r="H151" i="5"/>
  <c r="D151" i="5"/>
  <c r="AC150" i="5"/>
  <c r="Z150" i="5"/>
  <c r="W150" i="5"/>
  <c r="T150" i="5"/>
  <c r="Q150" i="5"/>
  <c r="N150" i="5"/>
  <c r="K150" i="5"/>
  <c r="H150" i="5"/>
  <c r="D150" i="5"/>
  <c r="AC149" i="5"/>
  <c r="Z149" i="5"/>
  <c r="W149" i="5"/>
  <c r="T149" i="5"/>
  <c r="Q149" i="5"/>
  <c r="N149" i="5"/>
  <c r="K149" i="5"/>
  <c r="H149" i="5"/>
  <c r="D149" i="5"/>
  <c r="AC148" i="5"/>
  <c r="Z148" i="5"/>
  <c r="W148" i="5"/>
  <c r="T148" i="5"/>
  <c r="Q148" i="5"/>
  <c r="N148" i="5"/>
  <c r="K148" i="5"/>
  <c r="H148" i="5"/>
  <c r="D148" i="5"/>
  <c r="AC147" i="5"/>
  <c r="Z147" i="5"/>
  <c r="W147" i="5"/>
  <c r="T147" i="5"/>
  <c r="Q147" i="5"/>
  <c r="N147" i="5"/>
  <c r="K147" i="5"/>
  <c r="H147" i="5"/>
  <c r="D147" i="5"/>
  <c r="AC146" i="5"/>
  <c r="Z146" i="5"/>
  <c r="W146" i="5"/>
  <c r="T146" i="5"/>
  <c r="Q146" i="5"/>
  <c r="N146" i="5"/>
  <c r="K146" i="5"/>
  <c r="H146" i="5"/>
  <c r="D146" i="5"/>
  <c r="AC143" i="5"/>
  <c r="Z143" i="5"/>
  <c r="W143" i="5"/>
  <c r="T143" i="5"/>
  <c r="Q143" i="5"/>
  <c r="N143" i="5"/>
  <c r="K143" i="5"/>
  <c r="H143" i="5"/>
  <c r="D143" i="5"/>
  <c r="AC142" i="5"/>
  <c r="Z142" i="5"/>
  <c r="W142" i="5"/>
  <c r="T142" i="5"/>
  <c r="Q142" i="5"/>
  <c r="N142" i="5"/>
  <c r="K142" i="5"/>
  <c r="H142" i="5"/>
  <c r="D142" i="5"/>
  <c r="AC141" i="5"/>
  <c r="Z141" i="5"/>
  <c r="W141" i="5"/>
  <c r="T141" i="5"/>
  <c r="Q141" i="5"/>
  <c r="N141" i="5"/>
  <c r="K141" i="5"/>
  <c r="H141" i="5"/>
  <c r="D141" i="5"/>
  <c r="AC140" i="5"/>
  <c r="Z140" i="5"/>
  <c r="W140" i="5"/>
  <c r="T140" i="5"/>
  <c r="Q140" i="5"/>
  <c r="N140" i="5"/>
  <c r="K140" i="5"/>
  <c r="H140" i="5"/>
  <c r="D140" i="5"/>
  <c r="AC139" i="5"/>
  <c r="Z139" i="5"/>
  <c r="W139" i="5"/>
  <c r="T139" i="5"/>
  <c r="Q139" i="5"/>
  <c r="N139" i="5"/>
  <c r="K139" i="5"/>
  <c r="H139" i="5"/>
  <c r="D139" i="5"/>
  <c r="AC138" i="5"/>
  <c r="Z138" i="5"/>
  <c r="W138" i="5"/>
  <c r="T138" i="5"/>
  <c r="Q138" i="5"/>
  <c r="N138" i="5"/>
  <c r="K138" i="5"/>
  <c r="H138" i="5"/>
  <c r="D138" i="5"/>
  <c r="AC137" i="5"/>
  <c r="Z137" i="5"/>
  <c r="W137" i="5"/>
  <c r="T137" i="5"/>
  <c r="Q137" i="5"/>
  <c r="N137" i="5"/>
  <c r="K137" i="5"/>
  <c r="H137" i="5"/>
  <c r="D137" i="5"/>
  <c r="AC136" i="5"/>
  <c r="Z136" i="5"/>
  <c r="W136" i="5"/>
  <c r="T136" i="5"/>
  <c r="Q136" i="5"/>
  <c r="N136" i="5"/>
  <c r="K136" i="5"/>
  <c r="H136" i="5"/>
  <c r="D136" i="5"/>
  <c r="AC135" i="5"/>
  <c r="Z135" i="5"/>
  <c r="W135" i="5"/>
  <c r="T135" i="5"/>
  <c r="Q135" i="5"/>
  <c r="N135" i="5"/>
  <c r="K135" i="5"/>
  <c r="H135" i="5"/>
  <c r="D135" i="5"/>
  <c r="AC134" i="5"/>
  <c r="Z134" i="5"/>
  <c r="W134" i="5"/>
  <c r="T134" i="5"/>
  <c r="Q134" i="5"/>
  <c r="N134" i="5"/>
  <c r="K134" i="5"/>
  <c r="H134" i="5"/>
  <c r="D134" i="5"/>
  <c r="AC133" i="5"/>
  <c r="Z133" i="5"/>
  <c r="W133" i="5"/>
  <c r="T133" i="5"/>
  <c r="Q133" i="5"/>
  <c r="N133" i="5"/>
  <c r="K133" i="5"/>
  <c r="H133" i="5"/>
  <c r="D133" i="5"/>
  <c r="AC132" i="5"/>
  <c r="Z132" i="5"/>
  <c r="W132" i="5"/>
  <c r="T132" i="5"/>
  <c r="Q132" i="5"/>
  <c r="N132" i="5"/>
  <c r="K132" i="5"/>
  <c r="H132" i="5"/>
  <c r="D132" i="5"/>
  <c r="AC131" i="5"/>
  <c r="Z131" i="5"/>
  <c r="W131" i="5"/>
  <c r="T131" i="5"/>
  <c r="Q131" i="5"/>
  <c r="N131" i="5"/>
  <c r="K131" i="5"/>
  <c r="H131" i="5"/>
  <c r="D131" i="5"/>
  <c r="AC130" i="5"/>
  <c r="Z130" i="5"/>
  <c r="W130" i="5"/>
  <c r="T130" i="5"/>
  <c r="Q130" i="5"/>
  <c r="N130" i="5"/>
  <c r="K130" i="5"/>
  <c r="H130" i="5"/>
  <c r="D130" i="5"/>
  <c r="AC129" i="5"/>
  <c r="Z129" i="5"/>
  <c r="W129" i="5"/>
  <c r="T129" i="5"/>
  <c r="Q129" i="5"/>
  <c r="N129" i="5"/>
  <c r="K129" i="5"/>
  <c r="H129" i="5"/>
  <c r="D129" i="5"/>
  <c r="AC126" i="5"/>
  <c r="Z126" i="5"/>
  <c r="W126" i="5"/>
  <c r="T126" i="5"/>
  <c r="Q126" i="5"/>
  <c r="N126" i="5"/>
  <c r="K126" i="5"/>
  <c r="H126" i="5"/>
  <c r="D126" i="5"/>
  <c r="AC125" i="5"/>
  <c r="Z125" i="5"/>
  <c r="W125" i="5"/>
  <c r="T125" i="5"/>
  <c r="Q125" i="5"/>
  <c r="N125" i="5"/>
  <c r="K125" i="5"/>
  <c r="H125" i="5"/>
  <c r="D125" i="5"/>
  <c r="AC124" i="5"/>
  <c r="Z124" i="5"/>
  <c r="W124" i="5"/>
  <c r="T124" i="5"/>
  <c r="Q124" i="5"/>
  <c r="N124" i="5"/>
  <c r="K124" i="5"/>
  <c r="H124" i="5"/>
  <c r="D124" i="5"/>
  <c r="AC123" i="5"/>
  <c r="Z123" i="5"/>
  <c r="W123" i="5"/>
  <c r="T123" i="5"/>
  <c r="Q123" i="5"/>
  <c r="N123" i="5"/>
  <c r="K123" i="5"/>
  <c r="H123" i="5"/>
  <c r="D123" i="5"/>
  <c r="AC122" i="5"/>
  <c r="Z122" i="5"/>
  <c r="W122" i="5"/>
  <c r="T122" i="5"/>
  <c r="Q122" i="5"/>
  <c r="N122" i="5"/>
  <c r="K122" i="5"/>
  <c r="H122" i="5"/>
  <c r="D122" i="5"/>
  <c r="AC121" i="5"/>
  <c r="Z121" i="5"/>
  <c r="W121" i="5"/>
  <c r="T121" i="5"/>
  <c r="Q121" i="5"/>
  <c r="N121" i="5"/>
  <c r="K121" i="5"/>
  <c r="H121" i="5"/>
  <c r="D121" i="5"/>
  <c r="AC120" i="5"/>
  <c r="Z120" i="5"/>
  <c r="W120" i="5"/>
  <c r="T120" i="5"/>
  <c r="Q120" i="5"/>
  <c r="N120" i="5"/>
  <c r="K120" i="5"/>
  <c r="H120" i="5"/>
  <c r="D120" i="5"/>
  <c r="AC119" i="5"/>
  <c r="Z119" i="5"/>
  <c r="W119" i="5"/>
  <c r="T119" i="5"/>
  <c r="Q119" i="5"/>
  <c r="N119" i="5"/>
  <c r="K119" i="5"/>
  <c r="H119" i="5"/>
  <c r="D119" i="5"/>
  <c r="AC118" i="5"/>
  <c r="Z118" i="5"/>
  <c r="W118" i="5"/>
  <c r="T118" i="5"/>
  <c r="Q118" i="5"/>
  <c r="N118" i="5"/>
  <c r="K118" i="5"/>
  <c r="H118" i="5"/>
  <c r="D118" i="5"/>
  <c r="AC117" i="5"/>
  <c r="Z117" i="5"/>
  <c r="W117" i="5"/>
  <c r="T117" i="5"/>
  <c r="Q117" i="5"/>
  <c r="N117" i="5"/>
  <c r="K117" i="5"/>
  <c r="H117" i="5"/>
  <c r="D117" i="5"/>
  <c r="AC116" i="5"/>
  <c r="Z116" i="5"/>
  <c r="W116" i="5"/>
  <c r="T116" i="5"/>
  <c r="Q116" i="5"/>
  <c r="N116" i="5"/>
  <c r="K116" i="5"/>
  <c r="H116" i="5"/>
  <c r="D116" i="5"/>
  <c r="AC115" i="5"/>
  <c r="Z115" i="5"/>
  <c r="W115" i="5"/>
  <c r="T115" i="5"/>
  <c r="Q115" i="5"/>
  <c r="N115" i="5"/>
  <c r="K115" i="5"/>
  <c r="H115" i="5"/>
  <c r="D115" i="5"/>
  <c r="AC114" i="5"/>
  <c r="Z114" i="5"/>
  <c r="W114" i="5"/>
  <c r="T114" i="5"/>
  <c r="Q114" i="5"/>
  <c r="N114" i="5"/>
  <c r="K114" i="5"/>
  <c r="H114" i="5"/>
  <c r="D114" i="5"/>
  <c r="AC113" i="5"/>
  <c r="Z113" i="5"/>
  <c r="W113" i="5"/>
  <c r="T113" i="5"/>
  <c r="Q113" i="5"/>
  <c r="N113" i="5"/>
  <c r="K113" i="5"/>
  <c r="H113" i="5"/>
  <c r="D113" i="5"/>
  <c r="AC110" i="5"/>
  <c r="Z110" i="5"/>
  <c r="W110" i="5"/>
  <c r="T110" i="5"/>
  <c r="Q110" i="5"/>
  <c r="N110" i="5"/>
  <c r="K110" i="5"/>
  <c r="H110" i="5"/>
  <c r="D110" i="5"/>
  <c r="AC109" i="5"/>
  <c r="Z109" i="5"/>
  <c r="W109" i="5"/>
  <c r="T109" i="5"/>
  <c r="Q109" i="5"/>
  <c r="N109" i="5"/>
  <c r="K109" i="5"/>
  <c r="H109" i="5"/>
  <c r="D109" i="5"/>
  <c r="AC108" i="5"/>
  <c r="Z108" i="5"/>
  <c r="W108" i="5"/>
  <c r="T108" i="5"/>
  <c r="Q108" i="5"/>
  <c r="N108" i="5"/>
  <c r="K108" i="5"/>
  <c r="H108" i="5"/>
  <c r="D108" i="5"/>
  <c r="AC107" i="5"/>
  <c r="Z107" i="5"/>
  <c r="W107" i="5"/>
  <c r="T107" i="5"/>
  <c r="Q107" i="5"/>
  <c r="N107" i="5"/>
  <c r="K107" i="5"/>
  <c r="H107" i="5"/>
  <c r="D107" i="5"/>
  <c r="AC106" i="5"/>
  <c r="Z106" i="5"/>
  <c r="W106" i="5"/>
  <c r="T106" i="5"/>
  <c r="Q106" i="5"/>
  <c r="N106" i="5"/>
  <c r="K106" i="5"/>
  <c r="H106" i="5"/>
  <c r="D106" i="5"/>
  <c r="AC105" i="5"/>
  <c r="Z105" i="5"/>
  <c r="W105" i="5"/>
  <c r="T105" i="5"/>
  <c r="Q105" i="5"/>
  <c r="N105" i="5"/>
  <c r="K105" i="5"/>
  <c r="H105" i="5"/>
  <c r="D105" i="5"/>
  <c r="AC104" i="5"/>
  <c r="Z104" i="5"/>
  <c r="W104" i="5"/>
  <c r="T104" i="5"/>
  <c r="Q104" i="5"/>
  <c r="N104" i="5"/>
  <c r="K104" i="5"/>
  <c r="H104" i="5"/>
  <c r="D104" i="5"/>
  <c r="AC103" i="5"/>
  <c r="Z103" i="5"/>
  <c r="W103" i="5"/>
  <c r="T103" i="5"/>
  <c r="Q103" i="5"/>
  <c r="N103" i="5"/>
  <c r="K103" i="5"/>
  <c r="H103" i="5"/>
  <c r="D103" i="5"/>
  <c r="AC102" i="5"/>
  <c r="Z102" i="5"/>
  <c r="W102" i="5"/>
  <c r="T102" i="5"/>
  <c r="Q102" i="5"/>
  <c r="N102" i="5"/>
  <c r="K102" i="5"/>
  <c r="H102" i="5"/>
  <c r="D102" i="5"/>
  <c r="AC101" i="5"/>
  <c r="Z101" i="5"/>
  <c r="W101" i="5"/>
  <c r="T101" i="5"/>
  <c r="Q101" i="5"/>
  <c r="N101" i="5"/>
  <c r="K101" i="5"/>
  <c r="H101" i="5"/>
  <c r="D101" i="5"/>
  <c r="AC100" i="5"/>
  <c r="Z100" i="5"/>
  <c r="W100" i="5"/>
  <c r="T100" i="5"/>
  <c r="Q100" i="5"/>
  <c r="N100" i="5"/>
  <c r="K100" i="5"/>
  <c r="H100" i="5"/>
  <c r="D100" i="5"/>
  <c r="AC97" i="5"/>
  <c r="Z97" i="5"/>
  <c r="W97" i="5"/>
  <c r="T97" i="5"/>
  <c r="Q97" i="5"/>
  <c r="N97" i="5"/>
  <c r="K97" i="5"/>
  <c r="H97" i="5"/>
  <c r="D97" i="5"/>
  <c r="AC96" i="5"/>
  <c r="Z96" i="5"/>
  <c r="W96" i="5"/>
  <c r="T96" i="5"/>
  <c r="Q96" i="5"/>
  <c r="N96" i="5"/>
  <c r="K96" i="5"/>
  <c r="H96" i="5"/>
  <c r="D96" i="5"/>
  <c r="AC95" i="5"/>
  <c r="Z95" i="5"/>
  <c r="W95" i="5"/>
  <c r="T95" i="5"/>
  <c r="Q95" i="5"/>
  <c r="N95" i="5"/>
  <c r="K95" i="5"/>
  <c r="H95" i="5"/>
  <c r="D95" i="5"/>
  <c r="AC94" i="5"/>
  <c r="Z94" i="5"/>
  <c r="W94" i="5"/>
  <c r="T94" i="5"/>
  <c r="Q94" i="5"/>
  <c r="N94" i="5"/>
  <c r="K94" i="5"/>
  <c r="H94" i="5"/>
  <c r="D94" i="5"/>
  <c r="AC93" i="5"/>
  <c r="Z93" i="5"/>
  <c r="W93" i="5"/>
  <c r="T93" i="5"/>
  <c r="Q93" i="5"/>
  <c r="N93" i="5"/>
  <c r="K93" i="5"/>
  <c r="H93" i="5"/>
  <c r="D93" i="5"/>
  <c r="AC92" i="5"/>
  <c r="Z92" i="5"/>
  <c r="W92" i="5"/>
  <c r="T92" i="5"/>
  <c r="Q92" i="5"/>
  <c r="N92" i="5"/>
  <c r="K92" i="5"/>
  <c r="H92" i="5"/>
  <c r="D92" i="5"/>
  <c r="AC91" i="5"/>
  <c r="Z91" i="5"/>
  <c r="W91" i="5"/>
  <c r="T91" i="5"/>
  <c r="Q91" i="5"/>
  <c r="N91" i="5"/>
  <c r="K91" i="5"/>
  <c r="H91" i="5"/>
  <c r="D91" i="5"/>
  <c r="AC90" i="5"/>
  <c r="Z90" i="5"/>
  <c r="W90" i="5"/>
  <c r="T90" i="5"/>
  <c r="Q90" i="5"/>
  <c r="N90" i="5"/>
  <c r="K90" i="5"/>
  <c r="H90" i="5"/>
  <c r="D90" i="5"/>
  <c r="AC89" i="5"/>
  <c r="Z89" i="5"/>
  <c r="W89" i="5"/>
  <c r="T89" i="5"/>
  <c r="Q89" i="5"/>
  <c r="N89" i="5"/>
  <c r="K89" i="5"/>
  <c r="H89" i="5"/>
  <c r="D89" i="5"/>
  <c r="AC88" i="5"/>
  <c r="Z88" i="5"/>
  <c r="W88" i="5"/>
  <c r="T88" i="5"/>
  <c r="Q88" i="5"/>
  <c r="N88" i="5"/>
  <c r="K88" i="5"/>
  <c r="H88" i="5"/>
  <c r="D88" i="5"/>
  <c r="AC87" i="5"/>
  <c r="Z87" i="5"/>
  <c r="W87" i="5"/>
  <c r="T87" i="5"/>
  <c r="Q87" i="5"/>
  <c r="N87" i="5"/>
  <c r="K87" i="5"/>
  <c r="H87" i="5"/>
  <c r="D87" i="5"/>
  <c r="AC86" i="5"/>
  <c r="Z86" i="5"/>
  <c r="W86" i="5"/>
  <c r="T86" i="5"/>
  <c r="Q86" i="5"/>
  <c r="N86" i="5"/>
  <c r="K86" i="5"/>
  <c r="H86" i="5"/>
  <c r="D86" i="5"/>
  <c r="AC85" i="5"/>
  <c r="Z85" i="5"/>
  <c r="W85" i="5"/>
  <c r="T85" i="5"/>
  <c r="Q85" i="5"/>
  <c r="N85" i="5"/>
  <c r="K85" i="5"/>
  <c r="H85" i="5"/>
  <c r="D85" i="5"/>
  <c r="AC84" i="5"/>
  <c r="Z84" i="5"/>
  <c r="W84" i="5"/>
  <c r="T84" i="5"/>
  <c r="Q84" i="5"/>
  <c r="N84" i="5"/>
  <c r="K84" i="5"/>
  <c r="H84" i="5"/>
  <c r="D84" i="5"/>
  <c r="AC83" i="5"/>
  <c r="Z83" i="5"/>
  <c r="W83" i="5"/>
  <c r="T83" i="5"/>
  <c r="Q83" i="5"/>
  <c r="N83" i="5"/>
  <c r="K83" i="5"/>
  <c r="H83" i="5"/>
  <c r="D83" i="5"/>
  <c r="AC82" i="5"/>
  <c r="Z82" i="5"/>
  <c r="W82" i="5"/>
  <c r="T82" i="5"/>
  <c r="Q82" i="5"/>
  <c r="N82" i="5"/>
  <c r="K82" i="5"/>
  <c r="H82" i="5"/>
  <c r="D82" i="5"/>
  <c r="AC81" i="5"/>
  <c r="Z81" i="5"/>
  <c r="W81" i="5"/>
  <c r="T81" i="5"/>
  <c r="Q81" i="5"/>
  <c r="N81" i="5"/>
  <c r="K81" i="5"/>
  <c r="H81" i="5"/>
  <c r="D81" i="5"/>
  <c r="AC80" i="5"/>
  <c r="Z80" i="5"/>
  <c r="W80" i="5"/>
  <c r="T80" i="5"/>
  <c r="Q80" i="5"/>
  <c r="N80" i="5"/>
  <c r="K80" i="5"/>
  <c r="H80" i="5"/>
  <c r="D80" i="5"/>
  <c r="AC79" i="5"/>
  <c r="Z79" i="5"/>
  <c r="W79" i="5"/>
  <c r="T79" i="5"/>
  <c r="Q79" i="5"/>
  <c r="N79" i="5"/>
  <c r="K79" i="5"/>
  <c r="H79" i="5"/>
  <c r="D79" i="5"/>
  <c r="AC78" i="5"/>
  <c r="Z78" i="5"/>
  <c r="W78" i="5"/>
  <c r="T78" i="5"/>
  <c r="Q78" i="5"/>
  <c r="N78" i="5"/>
  <c r="K78" i="5"/>
  <c r="H78" i="5"/>
  <c r="D78" i="5"/>
  <c r="AC77" i="5"/>
  <c r="Z77" i="5"/>
  <c r="W77" i="5"/>
  <c r="T77" i="5"/>
  <c r="Q77" i="5"/>
  <c r="N77" i="5"/>
  <c r="K77" i="5"/>
  <c r="H77" i="5"/>
  <c r="D77" i="5"/>
  <c r="AC76" i="5"/>
  <c r="Z76" i="5"/>
  <c r="W76" i="5"/>
  <c r="T76" i="5"/>
  <c r="Q76" i="5"/>
  <c r="N76" i="5"/>
  <c r="K76" i="5"/>
  <c r="H76" i="5"/>
  <c r="D76" i="5"/>
  <c r="AC75" i="5"/>
  <c r="Z75" i="5"/>
  <c r="W75" i="5"/>
  <c r="T75" i="5"/>
  <c r="Q75" i="5"/>
  <c r="N75" i="5"/>
  <c r="K75" i="5"/>
  <c r="H75" i="5"/>
  <c r="D75" i="5"/>
  <c r="AC72" i="5"/>
  <c r="Z72" i="5"/>
  <c r="W72" i="5"/>
  <c r="T72" i="5"/>
  <c r="Q72" i="5"/>
  <c r="N72" i="5"/>
  <c r="K72" i="5"/>
  <c r="H72" i="5"/>
  <c r="D72" i="5"/>
  <c r="AC71" i="5"/>
  <c r="Z71" i="5"/>
  <c r="W71" i="5"/>
  <c r="T71" i="5"/>
  <c r="Q71" i="5"/>
  <c r="N71" i="5"/>
  <c r="K71" i="5"/>
  <c r="H71" i="5"/>
  <c r="D71" i="5"/>
  <c r="AC70" i="5"/>
  <c r="Z70" i="5"/>
  <c r="W70" i="5"/>
  <c r="T70" i="5"/>
  <c r="Q70" i="5"/>
  <c r="N70" i="5"/>
  <c r="K70" i="5"/>
  <c r="H70" i="5"/>
  <c r="D70" i="5"/>
  <c r="AC69" i="5"/>
  <c r="Z69" i="5"/>
  <c r="W69" i="5"/>
  <c r="T69" i="5"/>
  <c r="Q69" i="5"/>
  <c r="N69" i="5"/>
  <c r="K69" i="5"/>
  <c r="H69" i="5"/>
  <c r="D69" i="5"/>
  <c r="AC68" i="5"/>
  <c r="Z68" i="5"/>
  <c r="W68" i="5"/>
  <c r="T68" i="5"/>
  <c r="Q68" i="5"/>
  <c r="N68" i="5"/>
  <c r="K68" i="5"/>
  <c r="H68" i="5"/>
  <c r="D68" i="5"/>
  <c r="AC67" i="5"/>
  <c r="Z67" i="5"/>
  <c r="W67" i="5"/>
  <c r="T67" i="5"/>
  <c r="Q67" i="5"/>
  <c r="N67" i="5"/>
  <c r="K67" i="5"/>
  <c r="H67" i="5"/>
  <c r="D67" i="5"/>
  <c r="AC66" i="5"/>
  <c r="Z66" i="5"/>
  <c r="W66" i="5"/>
  <c r="T66" i="5"/>
  <c r="Q66" i="5"/>
  <c r="N66" i="5"/>
  <c r="K66" i="5"/>
  <c r="H66" i="5"/>
  <c r="D66" i="5"/>
  <c r="AC65" i="5"/>
  <c r="Z65" i="5"/>
  <c r="W65" i="5"/>
  <c r="T65" i="5"/>
  <c r="Q65" i="5"/>
  <c r="N65" i="5"/>
  <c r="K65" i="5"/>
  <c r="H65" i="5"/>
  <c r="D65" i="5"/>
  <c r="AC64" i="5"/>
  <c r="Z64" i="5"/>
  <c r="W64" i="5"/>
  <c r="T64" i="5"/>
  <c r="Q64" i="5"/>
  <c r="N64" i="5"/>
  <c r="K64" i="5"/>
  <c r="H64" i="5"/>
  <c r="D64" i="5"/>
  <c r="AC61" i="5"/>
  <c r="Z61" i="5"/>
  <c r="W61" i="5"/>
  <c r="T61" i="5"/>
  <c r="Q61" i="5"/>
  <c r="N61" i="5"/>
  <c r="K61" i="5"/>
  <c r="H61" i="5"/>
  <c r="D61" i="5"/>
  <c r="AC60" i="5"/>
  <c r="Z60" i="5"/>
  <c r="W60" i="5"/>
  <c r="T60" i="5"/>
  <c r="Q60" i="5"/>
  <c r="N60" i="5"/>
  <c r="K60" i="5"/>
  <c r="H60" i="5"/>
  <c r="D60" i="5"/>
  <c r="AC59" i="5"/>
  <c r="Z59" i="5"/>
  <c r="W59" i="5"/>
  <c r="T59" i="5"/>
  <c r="Q59" i="5"/>
  <c r="N59" i="5"/>
  <c r="K59" i="5"/>
  <c r="H59" i="5"/>
  <c r="D59" i="5"/>
  <c r="AC58" i="5"/>
  <c r="Z58" i="5"/>
  <c r="W58" i="5"/>
  <c r="T58" i="5"/>
  <c r="Q58" i="5"/>
  <c r="N58" i="5"/>
  <c r="K58" i="5"/>
  <c r="H58" i="5"/>
  <c r="D58" i="5"/>
  <c r="AC57" i="5"/>
  <c r="Z57" i="5"/>
  <c r="W57" i="5"/>
  <c r="T57" i="5"/>
  <c r="Q57" i="5"/>
  <c r="N57" i="5"/>
  <c r="K57" i="5"/>
  <c r="H57" i="5"/>
  <c r="D57" i="5"/>
  <c r="AC56" i="5"/>
  <c r="Z56" i="5"/>
  <c r="W56" i="5"/>
  <c r="T56" i="5"/>
  <c r="Q56" i="5"/>
  <c r="N56" i="5"/>
  <c r="K56" i="5"/>
  <c r="H56" i="5"/>
  <c r="D56" i="5"/>
  <c r="AC55" i="5"/>
  <c r="Z55" i="5"/>
  <c r="W55" i="5"/>
  <c r="T55" i="5"/>
  <c r="Q55" i="5"/>
  <c r="N55" i="5"/>
  <c r="K55" i="5"/>
  <c r="H55" i="5"/>
  <c r="D55" i="5"/>
  <c r="AC54" i="5"/>
  <c r="Z54" i="5"/>
  <c r="W54" i="5"/>
  <c r="T54" i="5"/>
  <c r="Q54" i="5"/>
  <c r="N54" i="5"/>
  <c r="K54" i="5"/>
  <c r="H54" i="5"/>
  <c r="D54" i="5"/>
  <c r="AC53" i="5"/>
  <c r="Z53" i="5"/>
  <c r="W53" i="5"/>
  <c r="T53" i="5"/>
  <c r="Q53" i="5"/>
  <c r="N53" i="5"/>
  <c r="K53" i="5"/>
  <c r="H53" i="5"/>
  <c r="D53" i="5"/>
  <c r="AC52" i="5"/>
  <c r="Z52" i="5"/>
  <c r="W52" i="5"/>
  <c r="T52" i="5"/>
  <c r="Q52" i="5"/>
  <c r="N52" i="5"/>
  <c r="K52" i="5"/>
  <c r="H52" i="5"/>
  <c r="D52" i="5"/>
  <c r="AC51" i="5"/>
  <c r="Z51" i="5"/>
  <c r="W51" i="5"/>
  <c r="T51" i="5"/>
  <c r="Q51" i="5"/>
  <c r="N51" i="5"/>
  <c r="K51" i="5"/>
  <c r="H51" i="5"/>
  <c r="D51" i="5"/>
  <c r="AC50" i="5"/>
  <c r="Z50" i="5"/>
  <c r="W50" i="5"/>
  <c r="T50" i="5"/>
  <c r="Q50" i="5"/>
  <c r="N50" i="5"/>
  <c r="K50" i="5"/>
  <c r="H50" i="5"/>
  <c r="D50" i="5"/>
  <c r="AC49" i="5"/>
  <c r="Z49" i="5"/>
  <c r="W49" i="5"/>
  <c r="T49" i="5"/>
  <c r="Q49" i="5"/>
  <c r="N49" i="5"/>
  <c r="K49" i="5"/>
  <c r="H49" i="5"/>
  <c r="D49" i="5"/>
  <c r="AC48" i="5"/>
  <c r="Z48" i="5"/>
  <c r="W48" i="5"/>
  <c r="T48" i="5"/>
  <c r="Q48" i="5"/>
  <c r="N48" i="5"/>
  <c r="K48" i="5"/>
  <c r="H48" i="5"/>
  <c r="D48" i="5"/>
  <c r="AC47" i="5"/>
  <c r="Z47" i="5"/>
  <c r="W47" i="5"/>
  <c r="T47" i="5"/>
  <c r="Q47" i="5"/>
  <c r="N47" i="5"/>
  <c r="K47" i="5"/>
  <c r="H47" i="5"/>
  <c r="D47" i="5"/>
  <c r="AC46" i="5"/>
  <c r="Z46" i="5"/>
  <c r="W46" i="5"/>
  <c r="T46" i="5"/>
  <c r="Q46" i="5"/>
  <c r="N46" i="5"/>
  <c r="K46" i="5"/>
  <c r="H46" i="5"/>
  <c r="D46" i="5"/>
  <c r="AC45" i="5"/>
  <c r="Z45" i="5"/>
  <c r="W45" i="5"/>
  <c r="T45" i="5"/>
  <c r="Q45" i="5"/>
  <c r="N45" i="5"/>
  <c r="K45" i="5"/>
  <c r="H45" i="5"/>
  <c r="D45" i="5"/>
  <c r="AC44" i="5"/>
  <c r="Z44" i="5"/>
  <c r="W44" i="5"/>
  <c r="T44" i="5"/>
  <c r="Q44" i="5"/>
  <c r="N44" i="5"/>
  <c r="K44" i="5"/>
  <c r="H44" i="5"/>
  <c r="D44" i="5"/>
  <c r="AC43" i="5"/>
  <c r="Z43" i="5"/>
  <c r="W43" i="5"/>
  <c r="T43" i="5"/>
  <c r="Q43" i="5"/>
  <c r="N43" i="5"/>
  <c r="K43" i="5"/>
  <c r="H43" i="5"/>
  <c r="D43" i="5"/>
  <c r="AC42" i="5"/>
  <c r="Z42" i="5"/>
  <c r="W42" i="5"/>
  <c r="T42" i="5"/>
  <c r="Q42" i="5"/>
  <c r="N42" i="5"/>
  <c r="K42" i="5"/>
  <c r="H42" i="5"/>
  <c r="D42" i="5"/>
  <c r="AC41" i="5"/>
  <c r="Z41" i="5"/>
  <c r="W41" i="5"/>
  <c r="T41" i="5"/>
  <c r="Q41" i="5"/>
  <c r="N41" i="5"/>
  <c r="K41" i="5"/>
  <c r="H41" i="5"/>
  <c r="D41" i="5"/>
  <c r="AC40" i="5"/>
  <c r="Z40" i="5"/>
  <c r="W40" i="5"/>
  <c r="T40" i="5"/>
  <c r="Q40" i="5"/>
  <c r="N40" i="5"/>
  <c r="K40" i="5"/>
  <c r="H40" i="5"/>
  <c r="D40" i="5"/>
  <c r="AC39" i="5"/>
  <c r="Z39" i="5"/>
  <c r="W39" i="5"/>
  <c r="T39" i="5"/>
  <c r="Q39" i="5"/>
  <c r="N39" i="5"/>
  <c r="K39" i="5"/>
  <c r="H39" i="5"/>
  <c r="D39" i="5"/>
  <c r="AC38" i="5"/>
  <c r="Z38" i="5"/>
  <c r="W38" i="5"/>
  <c r="T38" i="5"/>
  <c r="Q38" i="5"/>
  <c r="N38" i="5"/>
  <c r="K38" i="5"/>
  <c r="H38" i="5"/>
  <c r="D38" i="5"/>
  <c r="AC37" i="5"/>
  <c r="Z37" i="5"/>
  <c r="W37" i="5"/>
  <c r="T37" i="5"/>
  <c r="Q37" i="5"/>
  <c r="N37" i="5"/>
  <c r="K37" i="5"/>
  <c r="H37" i="5"/>
  <c r="D37" i="5"/>
  <c r="AC36" i="5"/>
  <c r="Z36" i="5"/>
  <c r="W36" i="5"/>
  <c r="T36" i="5"/>
  <c r="Q36" i="5"/>
  <c r="N36" i="5"/>
  <c r="K36" i="5"/>
  <c r="H36" i="5"/>
  <c r="D36" i="5"/>
  <c r="AC35" i="5"/>
  <c r="Z35" i="5"/>
  <c r="W35" i="5"/>
  <c r="T35" i="5"/>
  <c r="Q35" i="5"/>
  <c r="N35" i="5"/>
  <c r="K35" i="5"/>
  <c r="H35" i="5"/>
  <c r="D35" i="5"/>
  <c r="AC34" i="5"/>
  <c r="Z34" i="5"/>
  <c r="W34" i="5"/>
  <c r="T34" i="5"/>
  <c r="Q34" i="5"/>
  <c r="N34" i="5"/>
  <c r="K34" i="5"/>
  <c r="H34" i="5"/>
  <c r="D34" i="5"/>
  <c r="AC33" i="5"/>
  <c r="Z33" i="5"/>
  <c r="W33" i="5"/>
  <c r="T33" i="5"/>
  <c r="Q33" i="5"/>
  <c r="N33" i="5"/>
  <c r="K33" i="5"/>
  <c r="H33" i="5"/>
  <c r="D33" i="5"/>
  <c r="AC32" i="5"/>
  <c r="Z32" i="5"/>
  <c r="W32" i="5"/>
  <c r="T32" i="5"/>
  <c r="Q32" i="5"/>
  <c r="N32" i="5"/>
  <c r="K32" i="5"/>
  <c r="H32" i="5"/>
  <c r="D32" i="5"/>
  <c r="AC31" i="5"/>
  <c r="Z31" i="5"/>
  <c r="W31" i="5"/>
  <c r="T31" i="5"/>
  <c r="Q31" i="5"/>
  <c r="N31" i="5"/>
  <c r="K31" i="5"/>
  <c r="H31" i="5"/>
  <c r="D31" i="5"/>
  <c r="AC30" i="5"/>
  <c r="Z30" i="5"/>
  <c r="W30" i="5"/>
  <c r="T30" i="5"/>
  <c r="Q30" i="5"/>
  <c r="N30" i="5"/>
  <c r="K30" i="5"/>
  <c r="H30" i="5"/>
  <c r="D30" i="5"/>
  <c r="AC29" i="5"/>
  <c r="Z29" i="5"/>
  <c r="W29" i="5"/>
  <c r="T29" i="5"/>
  <c r="Q29" i="5"/>
  <c r="N29" i="5"/>
  <c r="K29" i="5"/>
  <c r="H29" i="5"/>
  <c r="D29" i="5"/>
  <c r="AC28" i="5"/>
  <c r="Z28" i="5"/>
  <c r="W28" i="5"/>
  <c r="T28" i="5"/>
  <c r="Q28" i="5"/>
  <c r="N28" i="5"/>
  <c r="K28" i="5"/>
  <c r="H28" i="5"/>
  <c r="D28" i="5"/>
  <c r="AC27" i="5"/>
  <c r="Z27" i="5"/>
  <c r="W27" i="5"/>
  <c r="T27" i="5"/>
  <c r="Q27" i="5"/>
  <c r="N27" i="5"/>
  <c r="K27" i="5"/>
  <c r="H27" i="5"/>
  <c r="D27" i="5"/>
  <c r="AC26" i="5"/>
  <c r="Z26" i="5"/>
  <c r="W26" i="5"/>
  <c r="T26" i="5"/>
  <c r="Q26" i="5"/>
  <c r="N26" i="5"/>
  <c r="K26" i="5"/>
  <c r="H26" i="5"/>
  <c r="D26" i="5"/>
  <c r="AC25" i="5"/>
  <c r="Z25" i="5"/>
  <c r="W25" i="5"/>
  <c r="T25" i="5"/>
  <c r="Q25" i="5"/>
  <c r="N25" i="5"/>
  <c r="K25" i="5"/>
  <c r="H25" i="5"/>
  <c r="D25" i="5"/>
  <c r="AC24" i="5"/>
  <c r="Z24" i="5"/>
  <c r="W24" i="5"/>
  <c r="T24" i="5"/>
  <c r="Q24" i="5"/>
  <c r="N24" i="5"/>
  <c r="K24" i="5"/>
  <c r="H24" i="5"/>
  <c r="D24" i="5"/>
  <c r="AC23" i="5"/>
  <c r="Z23" i="5"/>
  <c r="W23" i="5"/>
  <c r="T23" i="5"/>
  <c r="Q23" i="5"/>
  <c r="N23" i="5"/>
  <c r="K23" i="5"/>
  <c r="H23" i="5"/>
  <c r="D23" i="5"/>
  <c r="AC22" i="5"/>
  <c r="Z22" i="5"/>
  <c r="W22" i="5"/>
  <c r="T22" i="5"/>
  <c r="Q22" i="5"/>
  <c r="N22" i="5"/>
  <c r="K22" i="5"/>
  <c r="H22" i="5"/>
  <c r="D22" i="5"/>
  <c r="AC21" i="5"/>
  <c r="Z21" i="5"/>
  <c r="W21" i="5"/>
  <c r="T21" i="5"/>
  <c r="Q21" i="5"/>
  <c r="N21" i="5"/>
  <c r="K21" i="5"/>
  <c r="H21" i="5"/>
  <c r="D21" i="5"/>
  <c r="AC20" i="5"/>
  <c r="Z20" i="5"/>
  <c r="W20" i="5"/>
  <c r="T20" i="5"/>
  <c r="Q20" i="5"/>
  <c r="N20" i="5"/>
  <c r="K20" i="5"/>
  <c r="H20" i="5"/>
  <c r="D20" i="5"/>
  <c r="AC19" i="5"/>
  <c r="Z19" i="5"/>
  <c r="W19" i="5"/>
  <c r="T19" i="5"/>
  <c r="Q19" i="5"/>
  <c r="N19" i="5"/>
  <c r="K19" i="5"/>
  <c r="H19" i="5"/>
  <c r="D19" i="5"/>
  <c r="AC18" i="5"/>
  <c r="Z18" i="5"/>
  <c r="W18" i="5"/>
  <c r="T18" i="5"/>
  <c r="Q18" i="5"/>
  <c r="N18" i="5"/>
  <c r="K18" i="5"/>
  <c r="H18" i="5"/>
  <c r="D18" i="5"/>
  <c r="AC15" i="5"/>
  <c r="Z15" i="5"/>
  <c r="W15" i="5"/>
  <c r="T15" i="5"/>
  <c r="Q15" i="5"/>
  <c r="N15" i="5"/>
  <c r="K15" i="5"/>
  <c r="H15" i="5"/>
  <c r="D15" i="5"/>
  <c r="AC14" i="5"/>
  <c r="Z14" i="5"/>
  <c r="W14" i="5"/>
  <c r="T14" i="5"/>
  <c r="Q14" i="5"/>
  <c r="N14" i="5"/>
  <c r="K14" i="5"/>
  <c r="H14" i="5"/>
  <c r="D14" i="5"/>
  <c r="AC13" i="5"/>
  <c r="Z13" i="5"/>
  <c r="W13" i="5"/>
  <c r="T13" i="5"/>
  <c r="Q13" i="5"/>
  <c r="N13" i="5"/>
  <c r="K13" i="5"/>
  <c r="H13" i="5"/>
  <c r="D13" i="5"/>
  <c r="AC12" i="5"/>
  <c r="Z12" i="5"/>
  <c r="W12" i="5"/>
  <c r="T12" i="5"/>
  <c r="Q12" i="5"/>
  <c r="N12" i="5"/>
  <c r="K12" i="5"/>
  <c r="H12" i="5"/>
  <c r="D12" i="5"/>
  <c r="AC11" i="5"/>
  <c r="Z11" i="5"/>
  <c r="W11" i="5"/>
  <c r="T11" i="5"/>
  <c r="Q11" i="5"/>
  <c r="N11" i="5"/>
  <c r="K11" i="5"/>
  <c r="H11" i="5"/>
  <c r="D11" i="5"/>
  <c r="AC10" i="5"/>
  <c r="Z10" i="5"/>
  <c r="W10" i="5"/>
  <c r="T10" i="5"/>
  <c r="Q10" i="5"/>
  <c r="N10" i="5"/>
  <c r="K10" i="5"/>
  <c r="H10" i="5"/>
  <c r="D10" i="5"/>
  <c r="AC9" i="5"/>
  <c r="Z9" i="5"/>
  <c r="W9" i="5"/>
  <c r="T9" i="5"/>
  <c r="Q9" i="5"/>
  <c r="N9" i="5"/>
  <c r="K9" i="5"/>
  <c r="H9" i="5"/>
  <c r="D9" i="5"/>
  <c r="AC8" i="5"/>
  <c r="Z8" i="5"/>
  <c r="W8" i="5"/>
  <c r="T8" i="5"/>
  <c r="Q8" i="5"/>
  <c r="N8" i="5"/>
  <c r="K8" i="5"/>
  <c r="H8" i="5"/>
  <c r="D8" i="5"/>
  <c r="AC7" i="5"/>
  <c r="Z7" i="5"/>
  <c r="W7" i="5"/>
  <c r="T7" i="5"/>
  <c r="Q7" i="5"/>
  <c r="N7" i="5"/>
  <c r="K7" i="5"/>
  <c r="H7" i="5"/>
  <c r="D7" i="5"/>
  <c r="AC6" i="5"/>
  <c r="Z6" i="5"/>
  <c r="W6" i="5"/>
  <c r="T6" i="5"/>
  <c r="Q6" i="5"/>
  <c r="N6" i="5"/>
  <c r="K6" i="5"/>
  <c r="H6" i="5"/>
  <c r="D6" i="5"/>
  <c r="AC5" i="5"/>
  <c r="Z5" i="5"/>
  <c r="W5" i="5"/>
  <c r="T5" i="5"/>
  <c r="Q5" i="5"/>
  <c r="N5" i="5"/>
  <c r="K5" i="5"/>
  <c r="H5" i="5"/>
  <c r="D5" i="5"/>
  <c r="L338" i="4"/>
  <c r="K338" i="4"/>
  <c r="I338" i="4"/>
  <c r="H338" i="4"/>
  <c r="F338" i="4"/>
  <c r="E338" i="4"/>
  <c r="C338" i="4"/>
  <c r="B338" i="4"/>
  <c r="M336" i="4"/>
  <c r="J336" i="4"/>
  <c r="G336" i="4"/>
  <c r="D336" i="4"/>
  <c r="M333" i="4"/>
  <c r="J333" i="4"/>
  <c r="G333" i="4"/>
  <c r="D333" i="4"/>
  <c r="M332" i="4"/>
  <c r="J332" i="4"/>
  <c r="G332" i="4"/>
  <c r="D332" i="4"/>
  <c r="M331" i="4"/>
  <c r="J331" i="4"/>
  <c r="G331" i="4"/>
  <c r="D331" i="4"/>
  <c r="M330" i="4"/>
  <c r="J330" i="4"/>
  <c r="G330" i="4"/>
  <c r="D330" i="4"/>
  <c r="M329" i="4"/>
  <c r="J329" i="4"/>
  <c r="G329" i="4"/>
  <c r="D329" i="4"/>
  <c r="M328" i="4"/>
  <c r="J328" i="4"/>
  <c r="G328" i="4"/>
  <c r="D328" i="4"/>
  <c r="M327" i="4"/>
  <c r="J327" i="4"/>
  <c r="G327" i="4"/>
  <c r="D327" i="4"/>
  <c r="M326" i="4"/>
  <c r="J326" i="4"/>
  <c r="G326" i="4"/>
  <c r="D326" i="4"/>
  <c r="M325" i="4"/>
  <c r="J325" i="4"/>
  <c r="G325" i="4"/>
  <c r="D325" i="4"/>
  <c r="M324" i="4"/>
  <c r="J324" i="4"/>
  <c r="G324" i="4"/>
  <c r="D324" i="4"/>
  <c r="M323" i="4"/>
  <c r="J323" i="4"/>
  <c r="G323" i="4"/>
  <c r="D323" i="4"/>
  <c r="M322" i="4"/>
  <c r="J322" i="4"/>
  <c r="G322" i="4"/>
  <c r="D322" i="4"/>
  <c r="M321" i="4"/>
  <c r="J321" i="4"/>
  <c r="G321" i="4"/>
  <c r="D321" i="4"/>
  <c r="M320" i="4"/>
  <c r="J320" i="4"/>
  <c r="G320" i="4"/>
  <c r="D320" i="4"/>
  <c r="M319" i="4"/>
  <c r="J319" i="4"/>
  <c r="G319" i="4"/>
  <c r="D319" i="4"/>
  <c r="M318" i="4"/>
  <c r="J318" i="4"/>
  <c r="G318" i="4"/>
  <c r="D318" i="4"/>
  <c r="M317" i="4"/>
  <c r="J317" i="4"/>
  <c r="G317" i="4"/>
  <c r="D317" i="4"/>
  <c r="M316" i="4"/>
  <c r="J316" i="4"/>
  <c r="G316" i="4"/>
  <c r="D316" i="4"/>
  <c r="M315" i="4"/>
  <c r="J315" i="4"/>
  <c r="G315" i="4"/>
  <c r="D315" i="4"/>
  <c r="M314" i="4"/>
  <c r="J314" i="4"/>
  <c r="G314" i="4"/>
  <c r="D314" i="4"/>
  <c r="M313" i="4"/>
  <c r="J313" i="4"/>
  <c r="G313" i="4"/>
  <c r="D313" i="4"/>
  <c r="M312" i="4"/>
  <c r="J312" i="4"/>
  <c r="G312" i="4"/>
  <c r="D312" i="4"/>
  <c r="M311" i="4"/>
  <c r="J311" i="4"/>
  <c r="G311" i="4"/>
  <c r="D311" i="4"/>
  <c r="M310" i="4"/>
  <c r="J310" i="4"/>
  <c r="G310" i="4"/>
  <c r="D310" i="4"/>
  <c r="M309" i="4"/>
  <c r="J309" i="4"/>
  <c r="G309" i="4"/>
  <c r="D309" i="4"/>
  <c r="M308" i="4"/>
  <c r="J308" i="4"/>
  <c r="G308" i="4"/>
  <c r="D308" i="4"/>
  <c r="M307" i="4"/>
  <c r="J307" i="4"/>
  <c r="G307" i="4"/>
  <c r="D307" i="4"/>
  <c r="M306" i="4"/>
  <c r="J306" i="4"/>
  <c r="G306" i="4"/>
  <c r="D306" i="4"/>
  <c r="M303" i="4"/>
  <c r="J303" i="4"/>
  <c r="G303" i="4"/>
  <c r="D303" i="4"/>
  <c r="M302" i="4"/>
  <c r="J302" i="4"/>
  <c r="G302" i="4"/>
  <c r="D302" i="4"/>
  <c r="M301" i="4"/>
  <c r="J301" i="4"/>
  <c r="G301" i="4"/>
  <c r="D301" i="4"/>
  <c r="M300" i="4"/>
  <c r="J300" i="4"/>
  <c r="G300" i="4"/>
  <c r="D300" i="4"/>
  <c r="M299" i="4"/>
  <c r="J299" i="4"/>
  <c r="G299" i="4"/>
  <c r="D299" i="4"/>
  <c r="M298" i="4"/>
  <c r="J298" i="4"/>
  <c r="G298" i="4"/>
  <c r="D298" i="4"/>
  <c r="M297" i="4"/>
  <c r="J297" i="4"/>
  <c r="G297" i="4"/>
  <c r="D297" i="4"/>
  <c r="M296" i="4"/>
  <c r="J296" i="4"/>
  <c r="G296" i="4"/>
  <c r="D296" i="4"/>
  <c r="M295" i="4"/>
  <c r="J295" i="4"/>
  <c r="G295" i="4"/>
  <c r="D295" i="4"/>
  <c r="M294" i="4"/>
  <c r="J294" i="4"/>
  <c r="G294" i="4"/>
  <c r="D294" i="4"/>
  <c r="M293" i="4"/>
  <c r="J293" i="4"/>
  <c r="G293" i="4"/>
  <c r="D293" i="4"/>
  <c r="M292" i="4"/>
  <c r="J292" i="4"/>
  <c r="G292" i="4"/>
  <c r="D292" i="4"/>
  <c r="M289" i="4"/>
  <c r="J289" i="4"/>
  <c r="G289" i="4"/>
  <c r="D289" i="4"/>
  <c r="M288" i="4"/>
  <c r="J288" i="4"/>
  <c r="G288" i="4"/>
  <c r="D288" i="4"/>
  <c r="M287" i="4"/>
  <c r="J287" i="4"/>
  <c r="G287" i="4"/>
  <c r="D287" i="4"/>
  <c r="M286" i="4"/>
  <c r="J286" i="4"/>
  <c r="G286" i="4"/>
  <c r="D286" i="4"/>
  <c r="M285" i="4"/>
  <c r="J285" i="4"/>
  <c r="G285" i="4"/>
  <c r="D285" i="4"/>
  <c r="M284" i="4"/>
  <c r="J284" i="4"/>
  <c r="G284" i="4"/>
  <c r="D284" i="4"/>
  <c r="M283" i="4"/>
  <c r="J283" i="4"/>
  <c r="G283" i="4"/>
  <c r="D283" i="4"/>
  <c r="M282" i="4"/>
  <c r="J282" i="4"/>
  <c r="G282" i="4"/>
  <c r="D282" i="4"/>
  <c r="M281" i="4"/>
  <c r="J281" i="4"/>
  <c r="G281" i="4"/>
  <c r="D281" i="4"/>
  <c r="M280" i="4"/>
  <c r="J280" i="4"/>
  <c r="G280" i="4"/>
  <c r="D280" i="4"/>
  <c r="M279" i="4"/>
  <c r="J279" i="4"/>
  <c r="G279" i="4"/>
  <c r="D279" i="4"/>
  <c r="M278" i="4"/>
  <c r="J278" i="4"/>
  <c r="G278" i="4"/>
  <c r="D278" i="4"/>
  <c r="M277" i="4"/>
  <c r="J277" i="4"/>
  <c r="G277" i="4"/>
  <c r="D277" i="4"/>
  <c r="M276" i="4"/>
  <c r="J276" i="4"/>
  <c r="G276" i="4"/>
  <c r="D276" i="4"/>
  <c r="M275" i="4"/>
  <c r="J275" i="4"/>
  <c r="G275" i="4"/>
  <c r="D275" i="4"/>
  <c r="M274" i="4"/>
  <c r="J274" i="4"/>
  <c r="G274" i="4"/>
  <c r="D274" i="4"/>
  <c r="M273" i="4"/>
  <c r="J273" i="4"/>
  <c r="G273" i="4"/>
  <c r="D273" i="4"/>
  <c r="M272" i="4"/>
  <c r="J272" i="4"/>
  <c r="G272" i="4"/>
  <c r="D272" i="4"/>
  <c r="M271" i="4"/>
  <c r="J271" i="4"/>
  <c r="G271" i="4"/>
  <c r="D271" i="4"/>
  <c r="M270" i="4"/>
  <c r="J270" i="4"/>
  <c r="G270" i="4"/>
  <c r="D270" i="4"/>
  <c r="M269" i="4"/>
  <c r="J269" i="4"/>
  <c r="G269" i="4"/>
  <c r="D269" i="4"/>
  <c r="M268" i="4"/>
  <c r="J268" i="4"/>
  <c r="G268" i="4"/>
  <c r="D268" i="4"/>
  <c r="M265" i="4"/>
  <c r="J265" i="4"/>
  <c r="G265" i="4"/>
  <c r="D265" i="4"/>
  <c r="M264" i="4"/>
  <c r="J264" i="4"/>
  <c r="G264" i="4"/>
  <c r="D264" i="4"/>
  <c r="M263" i="4"/>
  <c r="J263" i="4"/>
  <c r="G263" i="4"/>
  <c r="D263" i="4"/>
  <c r="M262" i="4"/>
  <c r="J262" i="4"/>
  <c r="G262" i="4"/>
  <c r="D262" i="4"/>
  <c r="M261" i="4"/>
  <c r="J261" i="4"/>
  <c r="G261" i="4"/>
  <c r="D261" i="4"/>
  <c r="M260" i="4"/>
  <c r="J260" i="4"/>
  <c r="G260" i="4"/>
  <c r="D260" i="4"/>
  <c r="M259" i="4"/>
  <c r="J259" i="4"/>
  <c r="G259" i="4"/>
  <c r="D259" i="4"/>
  <c r="M258" i="4"/>
  <c r="J258" i="4"/>
  <c r="G258" i="4"/>
  <c r="D258" i="4"/>
  <c r="M257" i="4"/>
  <c r="J257" i="4"/>
  <c r="G257" i="4"/>
  <c r="D257" i="4"/>
  <c r="M256" i="4"/>
  <c r="J256" i="4"/>
  <c r="G256" i="4"/>
  <c r="D256" i="4"/>
  <c r="M255" i="4"/>
  <c r="J255" i="4"/>
  <c r="G255" i="4"/>
  <c r="D255" i="4"/>
  <c r="M252" i="4"/>
  <c r="J252" i="4"/>
  <c r="G252" i="4"/>
  <c r="D252" i="4"/>
  <c r="M251" i="4"/>
  <c r="J251" i="4"/>
  <c r="G251" i="4"/>
  <c r="D251" i="4"/>
  <c r="M250" i="4"/>
  <c r="J250" i="4"/>
  <c r="G250" i="4"/>
  <c r="D250" i="4"/>
  <c r="M249" i="4"/>
  <c r="J249" i="4"/>
  <c r="G249" i="4"/>
  <c r="D249" i="4"/>
  <c r="M248" i="4"/>
  <c r="J248" i="4"/>
  <c r="G248" i="4"/>
  <c r="D248" i="4"/>
  <c r="M247" i="4"/>
  <c r="J247" i="4"/>
  <c r="G247" i="4"/>
  <c r="D247" i="4"/>
  <c r="M246" i="4"/>
  <c r="J246" i="4"/>
  <c r="G246" i="4"/>
  <c r="D246" i="4"/>
  <c r="M245" i="4"/>
  <c r="J245" i="4"/>
  <c r="G245" i="4"/>
  <c r="D245" i="4"/>
  <c r="M244" i="4"/>
  <c r="J244" i="4"/>
  <c r="G244" i="4"/>
  <c r="D244" i="4"/>
  <c r="M243" i="4"/>
  <c r="J243" i="4"/>
  <c r="G243" i="4"/>
  <c r="D243" i="4"/>
  <c r="M242" i="4"/>
  <c r="J242" i="4"/>
  <c r="G242" i="4"/>
  <c r="D242" i="4"/>
  <c r="M241" i="4"/>
  <c r="J241" i="4"/>
  <c r="G241" i="4"/>
  <c r="D241" i="4"/>
  <c r="M240" i="4"/>
  <c r="J240" i="4"/>
  <c r="G240" i="4"/>
  <c r="D240" i="4"/>
  <c r="M239" i="4"/>
  <c r="J239" i="4"/>
  <c r="G239" i="4"/>
  <c r="D239" i="4"/>
  <c r="M238" i="4"/>
  <c r="J238" i="4"/>
  <c r="G238" i="4"/>
  <c r="D238" i="4"/>
  <c r="M237" i="4"/>
  <c r="J237" i="4"/>
  <c r="G237" i="4"/>
  <c r="D237" i="4"/>
  <c r="M236" i="4"/>
  <c r="J236" i="4"/>
  <c r="G236" i="4"/>
  <c r="D236" i="4"/>
  <c r="M235" i="4"/>
  <c r="J235" i="4"/>
  <c r="G235" i="4"/>
  <c r="D235" i="4"/>
  <c r="M234" i="4"/>
  <c r="J234" i="4"/>
  <c r="G234" i="4"/>
  <c r="D234" i="4"/>
  <c r="M233" i="4"/>
  <c r="J233" i="4"/>
  <c r="G233" i="4"/>
  <c r="D233" i="4"/>
  <c r="M230" i="4"/>
  <c r="J230" i="4"/>
  <c r="G230" i="4"/>
  <c r="D230" i="4"/>
  <c r="M229" i="4"/>
  <c r="J229" i="4"/>
  <c r="G229" i="4"/>
  <c r="D229" i="4"/>
  <c r="M228" i="4"/>
  <c r="J228" i="4"/>
  <c r="G228" i="4"/>
  <c r="D228" i="4"/>
  <c r="M227" i="4"/>
  <c r="J227" i="4"/>
  <c r="G227" i="4"/>
  <c r="D227" i="4"/>
  <c r="M226" i="4"/>
  <c r="J226" i="4"/>
  <c r="G226" i="4"/>
  <c r="D226" i="4"/>
  <c r="M225" i="4"/>
  <c r="J225" i="4"/>
  <c r="G225" i="4"/>
  <c r="D225" i="4"/>
  <c r="M222" i="4"/>
  <c r="J222" i="4"/>
  <c r="G222" i="4"/>
  <c r="D222" i="4"/>
  <c r="M221" i="4"/>
  <c r="J221" i="4"/>
  <c r="G221" i="4"/>
  <c r="D221" i="4"/>
  <c r="M220" i="4"/>
  <c r="J220" i="4"/>
  <c r="G220" i="4"/>
  <c r="D220" i="4"/>
  <c r="M219" i="4"/>
  <c r="J219" i="4"/>
  <c r="G219" i="4"/>
  <c r="D219" i="4"/>
  <c r="M218" i="4"/>
  <c r="J218" i="4"/>
  <c r="G218" i="4"/>
  <c r="D218" i="4"/>
  <c r="M217" i="4"/>
  <c r="J217" i="4"/>
  <c r="G217" i="4"/>
  <c r="D217" i="4"/>
  <c r="M216" i="4"/>
  <c r="J216" i="4"/>
  <c r="G216" i="4"/>
  <c r="D216" i="4"/>
  <c r="M215" i="4"/>
  <c r="J215" i="4"/>
  <c r="G215" i="4"/>
  <c r="D215" i="4"/>
  <c r="M214" i="4"/>
  <c r="J214" i="4"/>
  <c r="G214" i="4"/>
  <c r="D214" i="4"/>
  <c r="M213" i="4"/>
  <c r="J213" i="4"/>
  <c r="G213" i="4"/>
  <c r="D213" i="4"/>
  <c r="M212" i="4"/>
  <c r="J212" i="4"/>
  <c r="G212" i="4"/>
  <c r="D212" i="4"/>
  <c r="M211" i="4"/>
  <c r="J211" i="4"/>
  <c r="G211" i="4"/>
  <c r="D211" i="4"/>
  <c r="M210" i="4"/>
  <c r="J210" i="4"/>
  <c r="G210" i="4"/>
  <c r="D210" i="4"/>
  <c r="M209" i="4"/>
  <c r="J209" i="4"/>
  <c r="G209" i="4"/>
  <c r="D209" i="4"/>
  <c r="M208" i="4"/>
  <c r="J208" i="4"/>
  <c r="G208" i="4"/>
  <c r="D208" i="4"/>
  <c r="M207" i="4"/>
  <c r="J207" i="4"/>
  <c r="G207" i="4"/>
  <c r="D207" i="4"/>
  <c r="M206" i="4"/>
  <c r="J206" i="4"/>
  <c r="G206" i="4"/>
  <c r="D206" i="4"/>
  <c r="M205" i="4"/>
  <c r="J205" i="4"/>
  <c r="G205" i="4"/>
  <c r="D205" i="4"/>
  <c r="M204" i="4"/>
  <c r="J204" i="4"/>
  <c r="G204" i="4"/>
  <c r="D204" i="4"/>
  <c r="M203" i="4"/>
  <c r="J203" i="4"/>
  <c r="G203" i="4"/>
  <c r="D203" i="4"/>
  <c r="M202" i="4"/>
  <c r="J202" i="4"/>
  <c r="G202" i="4"/>
  <c r="D202" i="4"/>
  <c r="M201" i="4"/>
  <c r="J201" i="4"/>
  <c r="G201" i="4"/>
  <c r="D201" i="4"/>
  <c r="M200" i="4"/>
  <c r="J200" i="4"/>
  <c r="G200" i="4"/>
  <c r="D200" i="4"/>
  <c r="M199" i="4"/>
  <c r="J199" i="4"/>
  <c r="G199" i="4"/>
  <c r="D199" i="4"/>
  <c r="M198" i="4"/>
  <c r="J198" i="4"/>
  <c r="G198" i="4"/>
  <c r="D198" i="4"/>
  <c r="M197" i="4"/>
  <c r="J197" i="4"/>
  <c r="G197" i="4"/>
  <c r="D197" i="4"/>
  <c r="M196" i="4"/>
  <c r="J196" i="4"/>
  <c r="G196" i="4"/>
  <c r="D196" i="4"/>
  <c r="M195" i="4"/>
  <c r="J195" i="4"/>
  <c r="G195" i="4"/>
  <c r="D195" i="4"/>
  <c r="M194" i="4"/>
  <c r="J194" i="4"/>
  <c r="G194" i="4"/>
  <c r="D194" i="4"/>
  <c r="M193" i="4"/>
  <c r="J193" i="4"/>
  <c r="G193" i="4"/>
  <c r="D193" i="4"/>
  <c r="M192" i="4"/>
  <c r="J192" i="4"/>
  <c r="G192" i="4"/>
  <c r="D192" i="4"/>
  <c r="M191" i="4"/>
  <c r="J191" i="4"/>
  <c r="G191" i="4"/>
  <c r="D191" i="4"/>
  <c r="M190" i="4"/>
  <c r="J190" i="4"/>
  <c r="G190" i="4"/>
  <c r="D190" i="4"/>
  <c r="M189" i="4"/>
  <c r="J189" i="4"/>
  <c r="G189" i="4"/>
  <c r="D189" i="4"/>
  <c r="M188" i="4"/>
  <c r="J188" i="4"/>
  <c r="G188" i="4"/>
  <c r="D188" i="4"/>
  <c r="M187" i="4"/>
  <c r="J187" i="4"/>
  <c r="G187" i="4"/>
  <c r="D187" i="4"/>
  <c r="M186" i="4"/>
  <c r="J186" i="4"/>
  <c r="G186" i="4"/>
  <c r="D186" i="4"/>
  <c r="M185" i="4"/>
  <c r="J185" i="4"/>
  <c r="G185" i="4"/>
  <c r="D185" i="4"/>
  <c r="M184" i="4"/>
  <c r="J184" i="4"/>
  <c r="G184" i="4"/>
  <c r="D184" i="4"/>
  <c r="M183" i="4"/>
  <c r="J183" i="4"/>
  <c r="G183" i="4"/>
  <c r="D183" i="4"/>
  <c r="M182" i="4"/>
  <c r="J182" i="4"/>
  <c r="G182" i="4"/>
  <c r="D182" i="4"/>
  <c r="M181" i="4"/>
  <c r="J181" i="4"/>
  <c r="G181" i="4"/>
  <c r="D181" i="4"/>
  <c r="M180" i="4"/>
  <c r="J180" i="4"/>
  <c r="G180" i="4"/>
  <c r="D180" i="4"/>
  <c r="M179" i="4"/>
  <c r="J179" i="4"/>
  <c r="G179" i="4"/>
  <c r="D179" i="4"/>
  <c r="M178" i="4"/>
  <c r="J178" i="4"/>
  <c r="G178" i="4"/>
  <c r="D178" i="4"/>
  <c r="M177" i="4"/>
  <c r="J177" i="4"/>
  <c r="G177" i="4"/>
  <c r="D177" i="4"/>
  <c r="M176" i="4"/>
  <c r="J176" i="4"/>
  <c r="G176" i="4"/>
  <c r="D176" i="4"/>
  <c r="M175" i="4"/>
  <c r="J175" i="4"/>
  <c r="G175" i="4"/>
  <c r="D175" i="4"/>
  <c r="M174" i="4"/>
  <c r="J174" i="4"/>
  <c r="G174" i="4"/>
  <c r="D174" i="4"/>
  <c r="M173" i="4"/>
  <c r="J173" i="4"/>
  <c r="G173" i="4"/>
  <c r="D173" i="4"/>
  <c r="M172" i="4"/>
  <c r="J172" i="4"/>
  <c r="G172" i="4"/>
  <c r="D172" i="4"/>
  <c r="M169" i="4"/>
  <c r="J169" i="4"/>
  <c r="G169" i="4"/>
  <c r="D169" i="4"/>
  <c r="M168" i="4"/>
  <c r="J168" i="4"/>
  <c r="G168" i="4"/>
  <c r="D168" i="4"/>
  <c r="M167" i="4"/>
  <c r="J167" i="4"/>
  <c r="G167" i="4"/>
  <c r="D167" i="4"/>
  <c r="M166" i="4"/>
  <c r="J166" i="4"/>
  <c r="G166" i="4"/>
  <c r="D166" i="4"/>
  <c r="M165" i="4"/>
  <c r="J165" i="4"/>
  <c r="G165" i="4"/>
  <c r="D165" i="4"/>
  <c r="M164" i="4"/>
  <c r="J164" i="4"/>
  <c r="G164" i="4"/>
  <c r="D164" i="4"/>
  <c r="M163" i="4"/>
  <c r="J163" i="4"/>
  <c r="G163" i="4"/>
  <c r="D163" i="4"/>
  <c r="M162" i="4"/>
  <c r="J162" i="4"/>
  <c r="G162" i="4"/>
  <c r="D162" i="4"/>
  <c r="M161" i="4"/>
  <c r="J161" i="4"/>
  <c r="G161" i="4"/>
  <c r="D161" i="4"/>
  <c r="M158" i="4"/>
  <c r="J158" i="4"/>
  <c r="G158" i="4"/>
  <c r="D158" i="4"/>
  <c r="M157" i="4"/>
  <c r="J157" i="4"/>
  <c r="G157" i="4"/>
  <c r="D157" i="4"/>
  <c r="M156" i="4"/>
  <c r="J156" i="4"/>
  <c r="G156" i="4"/>
  <c r="D156" i="4"/>
  <c r="M155" i="4"/>
  <c r="J155" i="4"/>
  <c r="G155" i="4"/>
  <c r="D155" i="4"/>
  <c r="M154" i="4"/>
  <c r="J154" i="4"/>
  <c r="G154" i="4"/>
  <c r="D154" i="4"/>
  <c r="M153" i="4"/>
  <c r="J153" i="4"/>
  <c r="G153" i="4"/>
  <c r="D153" i="4"/>
  <c r="M152" i="4"/>
  <c r="J152" i="4"/>
  <c r="G152" i="4"/>
  <c r="D152" i="4"/>
  <c r="M151" i="4"/>
  <c r="J151" i="4"/>
  <c r="G151" i="4"/>
  <c r="D151" i="4"/>
  <c r="M150" i="4"/>
  <c r="J150" i="4"/>
  <c r="G150" i="4"/>
  <c r="D150" i="4"/>
  <c r="M149" i="4"/>
  <c r="J149" i="4"/>
  <c r="G149" i="4"/>
  <c r="D149" i="4"/>
  <c r="M148" i="4"/>
  <c r="J148" i="4"/>
  <c r="G148" i="4"/>
  <c r="D148" i="4"/>
  <c r="M147" i="4"/>
  <c r="J147" i="4"/>
  <c r="G147" i="4"/>
  <c r="D147" i="4"/>
  <c r="M146" i="4"/>
  <c r="J146" i="4"/>
  <c r="G146" i="4"/>
  <c r="D146" i="4"/>
  <c r="M143" i="4"/>
  <c r="J143" i="4"/>
  <c r="G143" i="4"/>
  <c r="D143" i="4"/>
  <c r="M142" i="4"/>
  <c r="J142" i="4"/>
  <c r="G142" i="4"/>
  <c r="D142" i="4"/>
  <c r="M141" i="4"/>
  <c r="J141" i="4"/>
  <c r="G141" i="4"/>
  <c r="D141" i="4"/>
  <c r="M140" i="4"/>
  <c r="J140" i="4"/>
  <c r="G140" i="4"/>
  <c r="D140" i="4"/>
  <c r="M139" i="4"/>
  <c r="J139" i="4"/>
  <c r="G139" i="4"/>
  <c r="D139" i="4"/>
  <c r="M138" i="4"/>
  <c r="J138" i="4"/>
  <c r="G138" i="4"/>
  <c r="D138" i="4"/>
  <c r="M137" i="4"/>
  <c r="J137" i="4"/>
  <c r="G137" i="4"/>
  <c r="D137" i="4"/>
  <c r="M136" i="4"/>
  <c r="J136" i="4"/>
  <c r="G136" i="4"/>
  <c r="D136" i="4"/>
  <c r="M135" i="4"/>
  <c r="J135" i="4"/>
  <c r="G135" i="4"/>
  <c r="D135" i="4"/>
  <c r="M134" i="4"/>
  <c r="J134" i="4"/>
  <c r="G134" i="4"/>
  <c r="D134" i="4"/>
  <c r="M133" i="4"/>
  <c r="J133" i="4"/>
  <c r="G133" i="4"/>
  <c r="D133" i="4"/>
  <c r="M132" i="4"/>
  <c r="J132" i="4"/>
  <c r="G132" i="4"/>
  <c r="D132" i="4"/>
  <c r="M131" i="4"/>
  <c r="J131" i="4"/>
  <c r="G131" i="4"/>
  <c r="D131" i="4"/>
  <c r="M130" i="4"/>
  <c r="J130" i="4"/>
  <c r="G130" i="4"/>
  <c r="D130" i="4"/>
  <c r="M129" i="4"/>
  <c r="J129" i="4"/>
  <c r="G129" i="4"/>
  <c r="D129" i="4"/>
  <c r="M126" i="4"/>
  <c r="J126" i="4"/>
  <c r="G126" i="4"/>
  <c r="D126" i="4"/>
  <c r="M125" i="4"/>
  <c r="J125" i="4"/>
  <c r="G125" i="4"/>
  <c r="D125" i="4"/>
  <c r="M124" i="4"/>
  <c r="J124" i="4"/>
  <c r="G124" i="4"/>
  <c r="D124" i="4"/>
  <c r="M123" i="4"/>
  <c r="J123" i="4"/>
  <c r="G123" i="4"/>
  <c r="D123" i="4"/>
  <c r="M122" i="4"/>
  <c r="J122" i="4"/>
  <c r="G122" i="4"/>
  <c r="D122" i="4"/>
  <c r="M121" i="4"/>
  <c r="J121" i="4"/>
  <c r="G121" i="4"/>
  <c r="D121" i="4"/>
  <c r="M120" i="4"/>
  <c r="J120" i="4"/>
  <c r="G120" i="4"/>
  <c r="D120" i="4"/>
  <c r="M119" i="4"/>
  <c r="J119" i="4"/>
  <c r="G119" i="4"/>
  <c r="D119" i="4"/>
  <c r="M118" i="4"/>
  <c r="J118" i="4"/>
  <c r="G118" i="4"/>
  <c r="D118" i="4"/>
  <c r="M117" i="4"/>
  <c r="J117" i="4"/>
  <c r="G117" i="4"/>
  <c r="D117" i="4"/>
  <c r="M116" i="4"/>
  <c r="J116" i="4"/>
  <c r="G116" i="4"/>
  <c r="D116" i="4"/>
  <c r="M115" i="4"/>
  <c r="J115" i="4"/>
  <c r="G115" i="4"/>
  <c r="D115" i="4"/>
  <c r="M114" i="4"/>
  <c r="J114" i="4"/>
  <c r="G114" i="4"/>
  <c r="D114" i="4"/>
  <c r="M113" i="4"/>
  <c r="J113" i="4"/>
  <c r="G113" i="4"/>
  <c r="D113" i="4"/>
  <c r="M110" i="4"/>
  <c r="J110" i="4"/>
  <c r="G110" i="4"/>
  <c r="D110" i="4"/>
  <c r="M109" i="4"/>
  <c r="J109" i="4"/>
  <c r="G109" i="4"/>
  <c r="D109" i="4"/>
  <c r="M108" i="4"/>
  <c r="J108" i="4"/>
  <c r="G108" i="4"/>
  <c r="D108" i="4"/>
  <c r="M107" i="4"/>
  <c r="J107" i="4"/>
  <c r="G107" i="4"/>
  <c r="D107" i="4"/>
  <c r="M106" i="4"/>
  <c r="J106" i="4"/>
  <c r="G106" i="4"/>
  <c r="D106" i="4"/>
  <c r="M105" i="4"/>
  <c r="J105" i="4"/>
  <c r="G105" i="4"/>
  <c r="D105" i="4"/>
  <c r="M104" i="4"/>
  <c r="J104" i="4"/>
  <c r="G104" i="4"/>
  <c r="D104" i="4"/>
  <c r="M103" i="4"/>
  <c r="J103" i="4"/>
  <c r="G103" i="4"/>
  <c r="D103" i="4"/>
  <c r="M102" i="4"/>
  <c r="J102" i="4"/>
  <c r="G102" i="4"/>
  <c r="D102" i="4"/>
  <c r="M101" i="4"/>
  <c r="J101" i="4"/>
  <c r="G101" i="4"/>
  <c r="D101" i="4"/>
  <c r="M100" i="4"/>
  <c r="J100" i="4"/>
  <c r="G100" i="4"/>
  <c r="D100" i="4"/>
  <c r="M97" i="4"/>
  <c r="J97" i="4"/>
  <c r="G97" i="4"/>
  <c r="D97" i="4"/>
  <c r="M96" i="4"/>
  <c r="J96" i="4"/>
  <c r="G96" i="4"/>
  <c r="D96" i="4"/>
  <c r="M95" i="4"/>
  <c r="J95" i="4"/>
  <c r="G95" i="4"/>
  <c r="D95" i="4"/>
  <c r="M94" i="4"/>
  <c r="J94" i="4"/>
  <c r="G94" i="4"/>
  <c r="D94" i="4"/>
  <c r="M93" i="4"/>
  <c r="J93" i="4"/>
  <c r="G93" i="4"/>
  <c r="D93" i="4"/>
  <c r="M92" i="4"/>
  <c r="J92" i="4"/>
  <c r="G92" i="4"/>
  <c r="D92" i="4"/>
  <c r="M91" i="4"/>
  <c r="J91" i="4"/>
  <c r="G91" i="4"/>
  <c r="D91" i="4"/>
  <c r="M90" i="4"/>
  <c r="J90" i="4"/>
  <c r="G90" i="4"/>
  <c r="D90" i="4"/>
  <c r="M89" i="4"/>
  <c r="J89" i="4"/>
  <c r="G89" i="4"/>
  <c r="D89" i="4"/>
  <c r="M88" i="4"/>
  <c r="J88" i="4"/>
  <c r="G88" i="4"/>
  <c r="D88" i="4"/>
  <c r="M87" i="4"/>
  <c r="J87" i="4"/>
  <c r="G87" i="4"/>
  <c r="D87" i="4"/>
  <c r="M86" i="4"/>
  <c r="J86" i="4"/>
  <c r="G86" i="4"/>
  <c r="D86" i="4"/>
  <c r="M85" i="4"/>
  <c r="J85" i="4"/>
  <c r="G85" i="4"/>
  <c r="D85" i="4"/>
  <c r="M84" i="4"/>
  <c r="J84" i="4"/>
  <c r="G84" i="4"/>
  <c r="D84" i="4"/>
  <c r="M83" i="4"/>
  <c r="J83" i="4"/>
  <c r="G83" i="4"/>
  <c r="D83" i="4"/>
  <c r="M82" i="4"/>
  <c r="J82" i="4"/>
  <c r="G82" i="4"/>
  <c r="D82" i="4"/>
  <c r="M81" i="4"/>
  <c r="J81" i="4"/>
  <c r="G81" i="4"/>
  <c r="D81" i="4"/>
  <c r="M80" i="4"/>
  <c r="J80" i="4"/>
  <c r="G80" i="4"/>
  <c r="D80" i="4"/>
  <c r="M79" i="4"/>
  <c r="J79" i="4"/>
  <c r="G79" i="4"/>
  <c r="D79" i="4"/>
  <c r="M78" i="4"/>
  <c r="J78" i="4"/>
  <c r="G78" i="4"/>
  <c r="D78" i="4"/>
  <c r="M77" i="4"/>
  <c r="J77" i="4"/>
  <c r="G77" i="4"/>
  <c r="D77" i="4"/>
  <c r="M76" i="4"/>
  <c r="J76" i="4"/>
  <c r="G76" i="4"/>
  <c r="D76" i="4"/>
  <c r="M75" i="4"/>
  <c r="J75" i="4"/>
  <c r="G75" i="4"/>
  <c r="D75" i="4"/>
  <c r="M72" i="4"/>
  <c r="J72" i="4"/>
  <c r="G72" i="4"/>
  <c r="D72" i="4"/>
  <c r="M71" i="4"/>
  <c r="J71" i="4"/>
  <c r="G71" i="4"/>
  <c r="D71" i="4"/>
  <c r="M70" i="4"/>
  <c r="J70" i="4"/>
  <c r="G70" i="4"/>
  <c r="D70" i="4"/>
  <c r="M69" i="4"/>
  <c r="J69" i="4"/>
  <c r="G69" i="4"/>
  <c r="D69" i="4"/>
  <c r="M68" i="4"/>
  <c r="J68" i="4"/>
  <c r="G68" i="4"/>
  <c r="D68" i="4"/>
  <c r="M67" i="4"/>
  <c r="J67" i="4"/>
  <c r="G67" i="4"/>
  <c r="D67" i="4"/>
  <c r="M66" i="4"/>
  <c r="J66" i="4"/>
  <c r="G66" i="4"/>
  <c r="D66" i="4"/>
  <c r="M65" i="4"/>
  <c r="J65" i="4"/>
  <c r="G65" i="4"/>
  <c r="D65" i="4"/>
  <c r="M64" i="4"/>
  <c r="J64" i="4"/>
  <c r="G64" i="4"/>
  <c r="D64" i="4"/>
  <c r="M61" i="4"/>
  <c r="J61" i="4"/>
  <c r="G61" i="4"/>
  <c r="D61" i="4"/>
  <c r="M60" i="4"/>
  <c r="J60" i="4"/>
  <c r="G60" i="4"/>
  <c r="D60" i="4"/>
  <c r="M59" i="4"/>
  <c r="J59" i="4"/>
  <c r="G59" i="4"/>
  <c r="D59" i="4"/>
  <c r="M58" i="4"/>
  <c r="J58" i="4"/>
  <c r="G58" i="4"/>
  <c r="D58" i="4"/>
  <c r="M57" i="4"/>
  <c r="J57" i="4"/>
  <c r="G57" i="4"/>
  <c r="D57" i="4"/>
  <c r="M56" i="4"/>
  <c r="J56" i="4"/>
  <c r="G56" i="4"/>
  <c r="D56" i="4"/>
  <c r="M55" i="4"/>
  <c r="J55" i="4"/>
  <c r="G55" i="4"/>
  <c r="D55" i="4"/>
  <c r="M54" i="4"/>
  <c r="J54" i="4"/>
  <c r="G54" i="4"/>
  <c r="D54" i="4"/>
  <c r="M53" i="4"/>
  <c r="J53" i="4"/>
  <c r="G53" i="4"/>
  <c r="D53" i="4"/>
  <c r="M52" i="4"/>
  <c r="J52" i="4"/>
  <c r="G52" i="4"/>
  <c r="D52" i="4"/>
  <c r="M51" i="4"/>
  <c r="J51" i="4"/>
  <c r="G51" i="4"/>
  <c r="D51" i="4"/>
  <c r="M50" i="4"/>
  <c r="J50" i="4"/>
  <c r="G50" i="4"/>
  <c r="D50" i="4"/>
  <c r="M49" i="4"/>
  <c r="J49" i="4"/>
  <c r="G49" i="4"/>
  <c r="D49" i="4"/>
  <c r="M48" i="4"/>
  <c r="J48" i="4"/>
  <c r="G48" i="4"/>
  <c r="D48" i="4"/>
  <c r="M47" i="4"/>
  <c r="J47" i="4"/>
  <c r="G47" i="4"/>
  <c r="D47" i="4"/>
  <c r="M46" i="4"/>
  <c r="J46" i="4"/>
  <c r="G46" i="4"/>
  <c r="D46" i="4"/>
  <c r="M45" i="4"/>
  <c r="J45" i="4"/>
  <c r="G45" i="4"/>
  <c r="D45" i="4"/>
  <c r="M44" i="4"/>
  <c r="J44" i="4"/>
  <c r="G44" i="4"/>
  <c r="D44" i="4"/>
  <c r="M43" i="4"/>
  <c r="J43" i="4"/>
  <c r="G43" i="4"/>
  <c r="D43" i="4"/>
  <c r="M42" i="4"/>
  <c r="J42" i="4"/>
  <c r="G42" i="4"/>
  <c r="D42" i="4"/>
  <c r="M41" i="4"/>
  <c r="J41" i="4"/>
  <c r="G41" i="4"/>
  <c r="D41" i="4"/>
  <c r="M40" i="4"/>
  <c r="J40" i="4"/>
  <c r="G40" i="4"/>
  <c r="D40" i="4"/>
  <c r="M39" i="4"/>
  <c r="J39" i="4"/>
  <c r="G39" i="4"/>
  <c r="D39" i="4"/>
  <c r="M38" i="4"/>
  <c r="J38" i="4"/>
  <c r="G38" i="4"/>
  <c r="D38" i="4"/>
  <c r="M37" i="4"/>
  <c r="J37" i="4"/>
  <c r="G37" i="4"/>
  <c r="D37" i="4"/>
  <c r="M36" i="4"/>
  <c r="J36" i="4"/>
  <c r="G36" i="4"/>
  <c r="D36" i="4"/>
  <c r="M35" i="4"/>
  <c r="J35" i="4"/>
  <c r="G35" i="4"/>
  <c r="D35" i="4"/>
  <c r="M34" i="4"/>
  <c r="J34" i="4"/>
  <c r="G34" i="4"/>
  <c r="D34" i="4"/>
  <c r="M33" i="4"/>
  <c r="J33" i="4"/>
  <c r="G33" i="4"/>
  <c r="D33" i="4"/>
  <c r="M32" i="4"/>
  <c r="J32" i="4"/>
  <c r="G32" i="4"/>
  <c r="D32" i="4"/>
  <c r="M31" i="4"/>
  <c r="J31" i="4"/>
  <c r="G31" i="4"/>
  <c r="D31" i="4"/>
  <c r="M30" i="4"/>
  <c r="J30" i="4"/>
  <c r="G30" i="4"/>
  <c r="D30" i="4"/>
  <c r="M29" i="4"/>
  <c r="J29" i="4"/>
  <c r="G29" i="4"/>
  <c r="D29" i="4"/>
  <c r="M28" i="4"/>
  <c r="J28" i="4"/>
  <c r="G28" i="4"/>
  <c r="D28" i="4"/>
  <c r="M27" i="4"/>
  <c r="J27" i="4"/>
  <c r="G27" i="4"/>
  <c r="D27" i="4"/>
  <c r="M26" i="4"/>
  <c r="J26" i="4"/>
  <c r="G26" i="4"/>
  <c r="D26" i="4"/>
  <c r="M25" i="4"/>
  <c r="J25" i="4"/>
  <c r="G25" i="4"/>
  <c r="D25" i="4"/>
  <c r="M24" i="4"/>
  <c r="J24" i="4"/>
  <c r="G24" i="4"/>
  <c r="D24" i="4"/>
  <c r="M23" i="4"/>
  <c r="J23" i="4"/>
  <c r="G23" i="4"/>
  <c r="D23" i="4"/>
  <c r="M22" i="4"/>
  <c r="J22" i="4"/>
  <c r="G22" i="4"/>
  <c r="D22" i="4"/>
  <c r="M21" i="4"/>
  <c r="J21" i="4"/>
  <c r="G21" i="4"/>
  <c r="D21" i="4"/>
  <c r="M20" i="4"/>
  <c r="J20" i="4"/>
  <c r="G20" i="4"/>
  <c r="D20" i="4"/>
  <c r="M19" i="4"/>
  <c r="J19" i="4"/>
  <c r="G19" i="4"/>
  <c r="D19" i="4"/>
  <c r="M18" i="4"/>
  <c r="J18" i="4"/>
  <c r="G18" i="4"/>
  <c r="D18" i="4"/>
  <c r="M15" i="4"/>
  <c r="J15" i="4"/>
  <c r="G15" i="4"/>
  <c r="D15" i="4"/>
  <c r="M14" i="4"/>
  <c r="J14" i="4"/>
  <c r="G14" i="4"/>
  <c r="D14" i="4"/>
  <c r="M13" i="4"/>
  <c r="J13" i="4"/>
  <c r="G13" i="4"/>
  <c r="D13" i="4"/>
  <c r="M12" i="4"/>
  <c r="J12" i="4"/>
  <c r="G12" i="4"/>
  <c r="D12" i="4"/>
  <c r="M11" i="4"/>
  <c r="J11" i="4"/>
  <c r="G11" i="4"/>
  <c r="D11" i="4"/>
  <c r="M10" i="4"/>
  <c r="J10" i="4"/>
  <c r="G10" i="4"/>
  <c r="D10" i="4"/>
  <c r="M9" i="4"/>
  <c r="J9" i="4"/>
  <c r="G9" i="4"/>
  <c r="D9" i="4"/>
  <c r="M8" i="4"/>
  <c r="J8" i="4"/>
  <c r="G8" i="4"/>
  <c r="D8" i="4"/>
  <c r="M7" i="4"/>
  <c r="J7" i="4"/>
  <c r="G7" i="4"/>
  <c r="D7" i="4"/>
  <c r="M6" i="4"/>
  <c r="J6" i="4"/>
  <c r="G6" i="4"/>
  <c r="D6" i="4"/>
  <c r="M5" i="4"/>
  <c r="M338" i="4"/>
  <c r="J5" i="4"/>
  <c r="J338" i="4"/>
  <c r="G5" i="4"/>
  <c r="G338" i="4"/>
  <c r="D5" i="4"/>
  <c r="D338" i="4"/>
  <c r="R338" i="3"/>
  <c r="Q338" i="3"/>
  <c r="O338" i="3"/>
  <c r="N338" i="3"/>
  <c r="L338" i="3"/>
  <c r="K338" i="3"/>
  <c r="I338" i="3"/>
  <c r="H338" i="3"/>
  <c r="F338" i="3"/>
  <c r="E338" i="3"/>
  <c r="C338" i="3"/>
  <c r="B338" i="3"/>
  <c r="S336" i="3"/>
  <c r="P336" i="3"/>
  <c r="M336" i="3"/>
  <c r="J336" i="3"/>
  <c r="G336" i="3"/>
  <c r="D336" i="3"/>
  <c r="S333" i="3"/>
  <c r="P333" i="3"/>
  <c r="M333" i="3"/>
  <c r="J333" i="3"/>
  <c r="G333" i="3"/>
  <c r="D333" i="3"/>
  <c r="S332" i="3"/>
  <c r="P332" i="3"/>
  <c r="M332" i="3"/>
  <c r="J332" i="3"/>
  <c r="G332" i="3"/>
  <c r="D332" i="3"/>
  <c r="S331" i="3"/>
  <c r="P331" i="3"/>
  <c r="M331" i="3"/>
  <c r="J331" i="3"/>
  <c r="G331" i="3"/>
  <c r="D331" i="3"/>
  <c r="S330" i="3"/>
  <c r="P330" i="3"/>
  <c r="M330" i="3"/>
  <c r="J330" i="3"/>
  <c r="G330" i="3"/>
  <c r="D330" i="3"/>
  <c r="S329" i="3"/>
  <c r="P329" i="3"/>
  <c r="M329" i="3"/>
  <c r="J329" i="3"/>
  <c r="G329" i="3"/>
  <c r="D329" i="3"/>
  <c r="S328" i="3"/>
  <c r="P328" i="3"/>
  <c r="M328" i="3"/>
  <c r="J328" i="3"/>
  <c r="G328" i="3"/>
  <c r="D328" i="3"/>
  <c r="S327" i="3"/>
  <c r="P327" i="3"/>
  <c r="M327" i="3"/>
  <c r="J327" i="3"/>
  <c r="G327" i="3"/>
  <c r="D327" i="3"/>
  <c r="S326" i="3"/>
  <c r="P326" i="3"/>
  <c r="M326" i="3"/>
  <c r="J326" i="3"/>
  <c r="G326" i="3"/>
  <c r="D326" i="3"/>
  <c r="S325" i="3"/>
  <c r="P325" i="3"/>
  <c r="M325" i="3"/>
  <c r="J325" i="3"/>
  <c r="G325" i="3"/>
  <c r="D325" i="3"/>
  <c r="S324" i="3"/>
  <c r="P324" i="3"/>
  <c r="M324" i="3"/>
  <c r="J324" i="3"/>
  <c r="G324" i="3"/>
  <c r="D324" i="3"/>
  <c r="S323" i="3"/>
  <c r="P323" i="3"/>
  <c r="M323" i="3"/>
  <c r="J323" i="3"/>
  <c r="G323" i="3"/>
  <c r="D323" i="3"/>
  <c r="S322" i="3"/>
  <c r="P322" i="3"/>
  <c r="M322" i="3"/>
  <c r="J322" i="3"/>
  <c r="G322" i="3"/>
  <c r="D322" i="3"/>
  <c r="S321" i="3"/>
  <c r="P321" i="3"/>
  <c r="M321" i="3"/>
  <c r="J321" i="3"/>
  <c r="G321" i="3"/>
  <c r="D321" i="3"/>
  <c r="S320" i="3"/>
  <c r="P320" i="3"/>
  <c r="M320" i="3"/>
  <c r="J320" i="3"/>
  <c r="G320" i="3"/>
  <c r="D320" i="3"/>
  <c r="S319" i="3"/>
  <c r="P319" i="3"/>
  <c r="M319" i="3"/>
  <c r="J319" i="3"/>
  <c r="G319" i="3"/>
  <c r="D319" i="3"/>
  <c r="S318" i="3"/>
  <c r="P318" i="3"/>
  <c r="M318" i="3"/>
  <c r="J318" i="3"/>
  <c r="G318" i="3"/>
  <c r="D318" i="3"/>
  <c r="S317" i="3"/>
  <c r="P317" i="3"/>
  <c r="M317" i="3"/>
  <c r="J317" i="3"/>
  <c r="G317" i="3"/>
  <c r="D317" i="3"/>
  <c r="S316" i="3"/>
  <c r="P316" i="3"/>
  <c r="M316" i="3"/>
  <c r="J316" i="3"/>
  <c r="G316" i="3"/>
  <c r="D316" i="3"/>
  <c r="S315" i="3"/>
  <c r="P315" i="3"/>
  <c r="M315" i="3"/>
  <c r="J315" i="3"/>
  <c r="G315" i="3"/>
  <c r="D315" i="3"/>
  <c r="S314" i="3"/>
  <c r="P314" i="3"/>
  <c r="M314" i="3"/>
  <c r="J314" i="3"/>
  <c r="G314" i="3"/>
  <c r="D314" i="3"/>
  <c r="S313" i="3"/>
  <c r="P313" i="3"/>
  <c r="M313" i="3"/>
  <c r="J313" i="3"/>
  <c r="G313" i="3"/>
  <c r="D313" i="3"/>
  <c r="S312" i="3"/>
  <c r="P312" i="3"/>
  <c r="M312" i="3"/>
  <c r="J312" i="3"/>
  <c r="G312" i="3"/>
  <c r="D312" i="3"/>
  <c r="S311" i="3"/>
  <c r="P311" i="3"/>
  <c r="M311" i="3"/>
  <c r="J311" i="3"/>
  <c r="G311" i="3"/>
  <c r="D311" i="3"/>
  <c r="S310" i="3"/>
  <c r="P310" i="3"/>
  <c r="M310" i="3"/>
  <c r="J310" i="3"/>
  <c r="G310" i="3"/>
  <c r="D310" i="3"/>
  <c r="S309" i="3"/>
  <c r="P309" i="3"/>
  <c r="M309" i="3"/>
  <c r="J309" i="3"/>
  <c r="G309" i="3"/>
  <c r="D309" i="3"/>
  <c r="S308" i="3"/>
  <c r="P308" i="3"/>
  <c r="M308" i="3"/>
  <c r="J308" i="3"/>
  <c r="G308" i="3"/>
  <c r="D308" i="3"/>
  <c r="S307" i="3"/>
  <c r="P307" i="3"/>
  <c r="M307" i="3"/>
  <c r="J307" i="3"/>
  <c r="G307" i="3"/>
  <c r="D307" i="3"/>
  <c r="S306" i="3"/>
  <c r="P306" i="3"/>
  <c r="M306" i="3"/>
  <c r="J306" i="3"/>
  <c r="G306" i="3"/>
  <c r="D306" i="3"/>
  <c r="S303" i="3"/>
  <c r="P303" i="3"/>
  <c r="M303" i="3"/>
  <c r="J303" i="3"/>
  <c r="G303" i="3"/>
  <c r="D303" i="3"/>
  <c r="S302" i="3"/>
  <c r="P302" i="3"/>
  <c r="M302" i="3"/>
  <c r="J302" i="3"/>
  <c r="G302" i="3"/>
  <c r="D302" i="3"/>
  <c r="S301" i="3"/>
  <c r="P301" i="3"/>
  <c r="M301" i="3"/>
  <c r="J301" i="3"/>
  <c r="G301" i="3"/>
  <c r="D301" i="3"/>
  <c r="S300" i="3"/>
  <c r="P300" i="3"/>
  <c r="M300" i="3"/>
  <c r="J300" i="3"/>
  <c r="G300" i="3"/>
  <c r="D300" i="3"/>
  <c r="S299" i="3"/>
  <c r="P299" i="3"/>
  <c r="M299" i="3"/>
  <c r="J299" i="3"/>
  <c r="G299" i="3"/>
  <c r="D299" i="3"/>
  <c r="S298" i="3"/>
  <c r="P298" i="3"/>
  <c r="M298" i="3"/>
  <c r="J298" i="3"/>
  <c r="G298" i="3"/>
  <c r="D298" i="3"/>
  <c r="S297" i="3"/>
  <c r="P297" i="3"/>
  <c r="M297" i="3"/>
  <c r="J297" i="3"/>
  <c r="G297" i="3"/>
  <c r="D297" i="3"/>
  <c r="S296" i="3"/>
  <c r="P296" i="3"/>
  <c r="M296" i="3"/>
  <c r="J296" i="3"/>
  <c r="G296" i="3"/>
  <c r="D296" i="3"/>
  <c r="S295" i="3"/>
  <c r="P295" i="3"/>
  <c r="M295" i="3"/>
  <c r="J295" i="3"/>
  <c r="G295" i="3"/>
  <c r="D295" i="3"/>
  <c r="S294" i="3"/>
  <c r="P294" i="3"/>
  <c r="M294" i="3"/>
  <c r="J294" i="3"/>
  <c r="G294" i="3"/>
  <c r="D294" i="3"/>
  <c r="S293" i="3"/>
  <c r="P293" i="3"/>
  <c r="M293" i="3"/>
  <c r="J293" i="3"/>
  <c r="G293" i="3"/>
  <c r="D293" i="3"/>
  <c r="S292" i="3"/>
  <c r="P292" i="3"/>
  <c r="M292" i="3"/>
  <c r="J292" i="3"/>
  <c r="G292" i="3"/>
  <c r="D292" i="3"/>
  <c r="S289" i="3"/>
  <c r="P289" i="3"/>
  <c r="M289" i="3"/>
  <c r="J289" i="3"/>
  <c r="G289" i="3"/>
  <c r="D289" i="3"/>
  <c r="S288" i="3"/>
  <c r="P288" i="3"/>
  <c r="M288" i="3"/>
  <c r="J288" i="3"/>
  <c r="G288" i="3"/>
  <c r="D288" i="3"/>
  <c r="S287" i="3"/>
  <c r="P287" i="3"/>
  <c r="M287" i="3"/>
  <c r="J287" i="3"/>
  <c r="G287" i="3"/>
  <c r="D287" i="3"/>
  <c r="S286" i="3"/>
  <c r="P286" i="3"/>
  <c r="M286" i="3"/>
  <c r="J286" i="3"/>
  <c r="G286" i="3"/>
  <c r="D286" i="3"/>
  <c r="S285" i="3"/>
  <c r="P285" i="3"/>
  <c r="M285" i="3"/>
  <c r="J285" i="3"/>
  <c r="G285" i="3"/>
  <c r="D285" i="3"/>
  <c r="S284" i="3"/>
  <c r="P284" i="3"/>
  <c r="M284" i="3"/>
  <c r="J284" i="3"/>
  <c r="G284" i="3"/>
  <c r="D284" i="3"/>
  <c r="S283" i="3"/>
  <c r="P283" i="3"/>
  <c r="M283" i="3"/>
  <c r="J283" i="3"/>
  <c r="G283" i="3"/>
  <c r="D283" i="3"/>
  <c r="S282" i="3"/>
  <c r="P282" i="3"/>
  <c r="M282" i="3"/>
  <c r="J282" i="3"/>
  <c r="G282" i="3"/>
  <c r="D282" i="3"/>
  <c r="S281" i="3"/>
  <c r="P281" i="3"/>
  <c r="M281" i="3"/>
  <c r="J281" i="3"/>
  <c r="G281" i="3"/>
  <c r="D281" i="3"/>
  <c r="S280" i="3"/>
  <c r="P280" i="3"/>
  <c r="M280" i="3"/>
  <c r="J280" i="3"/>
  <c r="G280" i="3"/>
  <c r="D280" i="3"/>
  <c r="S279" i="3"/>
  <c r="P279" i="3"/>
  <c r="M279" i="3"/>
  <c r="J279" i="3"/>
  <c r="G279" i="3"/>
  <c r="D279" i="3"/>
  <c r="S278" i="3"/>
  <c r="P278" i="3"/>
  <c r="M278" i="3"/>
  <c r="J278" i="3"/>
  <c r="G278" i="3"/>
  <c r="D278" i="3"/>
  <c r="S277" i="3"/>
  <c r="P277" i="3"/>
  <c r="M277" i="3"/>
  <c r="J277" i="3"/>
  <c r="G277" i="3"/>
  <c r="D277" i="3"/>
  <c r="S276" i="3"/>
  <c r="P276" i="3"/>
  <c r="M276" i="3"/>
  <c r="J276" i="3"/>
  <c r="G276" i="3"/>
  <c r="D276" i="3"/>
  <c r="S275" i="3"/>
  <c r="P275" i="3"/>
  <c r="M275" i="3"/>
  <c r="J275" i="3"/>
  <c r="G275" i="3"/>
  <c r="D275" i="3"/>
  <c r="S274" i="3"/>
  <c r="P274" i="3"/>
  <c r="M274" i="3"/>
  <c r="J274" i="3"/>
  <c r="G274" i="3"/>
  <c r="D274" i="3"/>
  <c r="S273" i="3"/>
  <c r="P273" i="3"/>
  <c r="M273" i="3"/>
  <c r="J273" i="3"/>
  <c r="G273" i="3"/>
  <c r="D273" i="3"/>
  <c r="S272" i="3"/>
  <c r="P272" i="3"/>
  <c r="M272" i="3"/>
  <c r="J272" i="3"/>
  <c r="G272" i="3"/>
  <c r="D272" i="3"/>
  <c r="S271" i="3"/>
  <c r="P271" i="3"/>
  <c r="M271" i="3"/>
  <c r="J271" i="3"/>
  <c r="G271" i="3"/>
  <c r="D271" i="3"/>
  <c r="S270" i="3"/>
  <c r="P270" i="3"/>
  <c r="M270" i="3"/>
  <c r="J270" i="3"/>
  <c r="G270" i="3"/>
  <c r="D270" i="3"/>
  <c r="S269" i="3"/>
  <c r="P269" i="3"/>
  <c r="M269" i="3"/>
  <c r="J269" i="3"/>
  <c r="G269" i="3"/>
  <c r="D269" i="3"/>
  <c r="S268" i="3"/>
  <c r="P268" i="3"/>
  <c r="M268" i="3"/>
  <c r="J268" i="3"/>
  <c r="G268" i="3"/>
  <c r="D268" i="3"/>
  <c r="S265" i="3"/>
  <c r="P265" i="3"/>
  <c r="M265" i="3"/>
  <c r="J265" i="3"/>
  <c r="G265" i="3"/>
  <c r="D265" i="3"/>
  <c r="S264" i="3"/>
  <c r="P264" i="3"/>
  <c r="M264" i="3"/>
  <c r="J264" i="3"/>
  <c r="G264" i="3"/>
  <c r="D264" i="3"/>
  <c r="S263" i="3"/>
  <c r="P263" i="3"/>
  <c r="M263" i="3"/>
  <c r="J263" i="3"/>
  <c r="G263" i="3"/>
  <c r="D263" i="3"/>
  <c r="S262" i="3"/>
  <c r="P262" i="3"/>
  <c r="M262" i="3"/>
  <c r="J262" i="3"/>
  <c r="G262" i="3"/>
  <c r="D262" i="3"/>
  <c r="S261" i="3"/>
  <c r="P261" i="3"/>
  <c r="M261" i="3"/>
  <c r="J261" i="3"/>
  <c r="G261" i="3"/>
  <c r="D261" i="3"/>
  <c r="S260" i="3"/>
  <c r="P260" i="3"/>
  <c r="M260" i="3"/>
  <c r="J260" i="3"/>
  <c r="G260" i="3"/>
  <c r="D260" i="3"/>
  <c r="S259" i="3"/>
  <c r="P259" i="3"/>
  <c r="M259" i="3"/>
  <c r="J259" i="3"/>
  <c r="G259" i="3"/>
  <c r="D259" i="3"/>
  <c r="S258" i="3"/>
  <c r="P258" i="3"/>
  <c r="M258" i="3"/>
  <c r="J258" i="3"/>
  <c r="G258" i="3"/>
  <c r="D258" i="3"/>
  <c r="S257" i="3"/>
  <c r="P257" i="3"/>
  <c r="M257" i="3"/>
  <c r="J257" i="3"/>
  <c r="G257" i="3"/>
  <c r="D257" i="3"/>
  <c r="S256" i="3"/>
  <c r="P256" i="3"/>
  <c r="M256" i="3"/>
  <c r="J256" i="3"/>
  <c r="G256" i="3"/>
  <c r="D256" i="3"/>
  <c r="S255" i="3"/>
  <c r="P255" i="3"/>
  <c r="M255" i="3"/>
  <c r="J255" i="3"/>
  <c r="G255" i="3"/>
  <c r="D255" i="3"/>
  <c r="S252" i="3"/>
  <c r="P252" i="3"/>
  <c r="M252" i="3"/>
  <c r="J252" i="3"/>
  <c r="G252" i="3"/>
  <c r="D252" i="3"/>
  <c r="S251" i="3"/>
  <c r="P251" i="3"/>
  <c r="M251" i="3"/>
  <c r="J251" i="3"/>
  <c r="G251" i="3"/>
  <c r="D251" i="3"/>
  <c r="S250" i="3"/>
  <c r="P250" i="3"/>
  <c r="M250" i="3"/>
  <c r="J250" i="3"/>
  <c r="G250" i="3"/>
  <c r="D250" i="3"/>
  <c r="S249" i="3"/>
  <c r="P249" i="3"/>
  <c r="M249" i="3"/>
  <c r="J249" i="3"/>
  <c r="G249" i="3"/>
  <c r="D249" i="3"/>
  <c r="S248" i="3"/>
  <c r="P248" i="3"/>
  <c r="M248" i="3"/>
  <c r="J248" i="3"/>
  <c r="G248" i="3"/>
  <c r="D248" i="3"/>
  <c r="S247" i="3"/>
  <c r="P247" i="3"/>
  <c r="M247" i="3"/>
  <c r="J247" i="3"/>
  <c r="G247" i="3"/>
  <c r="D247" i="3"/>
  <c r="S246" i="3"/>
  <c r="P246" i="3"/>
  <c r="M246" i="3"/>
  <c r="J246" i="3"/>
  <c r="G246" i="3"/>
  <c r="D246" i="3"/>
  <c r="S245" i="3"/>
  <c r="P245" i="3"/>
  <c r="M245" i="3"/>
  <c r="J245" i="3"/>
  <c r="G245" i="3"/>
  <c r="D245" i="3"/>
  <c r="S244" i="3"/>
  <c r="P244" i="3"/>
  <c r="M244" i="3"/>
  <c r="J244" i="3"/>
  <c r="G244" i="3"/>
  <c r="D244" i="3"/>
  <c r="S243" i="3"/>
  <c r="P243" i="3"/>
  <c r="M243" i="3"/>
  <c r="J243" i="3"/>
  <c r="G243" i="3"/>
  <c r="D243" i="3"/>
  <c r="S242" i="3"/>
  <c r="P242" i="3"/>
  <c r="M242" i="3"/>
  <c r="J242" i="3"/>
  <c r="G242" i="3"/>
  <c r="D242" i="3"/>
  <c r="S241" i="3"/>
  <c r="P241" i="3"/>
  <c r="M241" i="3"/>
  <c r="J241" i="3"/>
  <c r="G241" i="3"/>
  <c r="D241" i="3"/>
  <c r="S240" i="3"/>
  <c r="P240" i="3"/>
  <c r="M240" i="3"/>
  <c r="J240" i="3"/>
  <c r="G240" i="3"/>
  <c r="D240" i="3"/>
  <c r="S239" i="3"/>
  <c r="P239" i="3"/>
  <c r="M239" i="3"/>
  <c r="J239" i="3"/>
  <c r="G239" i="3"/>
  <c r="D239" i="3"/>
  <c r="S238" i="3"/>
  <c r="P238" i="3"/>
  <c r="M238" i="3"/>
  <c r="J238" i="3"/>
  <c r="G238" i="3"/>
  <c r="D238" i="3"/>
  <c r="S237" i="3"/>
  <c r="P237" i="3"/>
  <c r="M237" i="3"/>
  <c r="J237" i="3"/>
  <c r="G237" i="3"/>
  <c r="D237" i="3"/>
  <c r="S236" i="3"/>
  <c r="P236" i="3"/>
  <c r="M236" i="3"/>
  <c r="J236" i="3"/>
  <c r="G236" i="3"/>
  <c r="D236" i="3"/>
  <c r="S235" i="3"/>
  <c r="P235" i="3"/>
  <c r="M235" i="3"/>
  <c r="J235" i="3"/>
  <c r="G235" i="3"/>
  <c r="D235" i="3"/>
  <c r="S234" i="3"/>
  <c r="P234" i="3"/>
  <c r="M234" i="3"/>
  <c r="J234" i="3"/>
  <c r="G234" i="3"/>
  <c r="D234" i="3"/>
  <c r="S233" i="3"/>
  <c r="P233" i="3"/>
  <c r="M233" i="3"/>
  <c r="J233" i="3"/>
  <c r="G233" i="3"/>
  <c r="D233" i="3"/>
  <c r="S230" i="3"/>
  <c r="P230" i="3"/>
  <c r="M230" i="3"/>
  <c r="J230" i="3"/>
  <c r="G230" i="3"/>
  <c r="D230" i="3"/>
  <c r="S229" i="3"/>
  <c r="P229" i="3"/>
  <c r="M229" i="3"/>
  <c r="J229" i="3"/>
  <c r="G229" i="3"/>
  <c r="D229" i="3"/>
  <c r="S228" i="3"/>
  <c r="P228" i="3"/>
  <c r="M228" i="3"/>
  <c r="J228" i="3"/>
  <c r="G228" i="3"/>
  <c r="D228" i="3"/>
  <c r="S227" i="3"/>
  <c r="P227" i="3"/>
  <c r="M227" i="3"/>
  <c r="J227" i="3"/>
  <c r="G227" i="3"/>
  <c r="D227" i="3"/>
  <c r="S226" i="3"/>
  <c r="P226" i="3"/>
  <c r="M226" i="3"/>
  <c r="J226" i="3"/>
  <c r="G226" i="3"/>
  <c r="D226" i="3"/>
  <c r="S225" i="3"/>
  <c r="P225" i="3"/>
  <c r="M225" i="3"/>
  <c r="J225" i="3"/>
  <c r="G225" i="3"/>
  <c r="D225" i="3"/>
  <c r="S222" i="3"/>
  <c r="P222" i="3"/>
  <c r="M222" i="3"/>
  <c r="J222" i="3"/>
  <c r="G222" i="3"/>
  <c r="D222" i="3"/>
  <c r="S221" i="3"/>
  <c r="P221" i="3"/>
  <c r="M221" i="3"/>
  <c r="J221" i="3"/>
  <c r="G221" i="3"/>
  <c r="D221" i="3"/>
  <c r="S220" i="3"/>
  <c r="P220" i="3"/>
  <c r="M220" i="3"/>
  <c r="J220" i="3"/>
  <c r="G220" i="3"/>
  <c r="D220" i="3"/>
  <c r="S219" i="3"/>
  <c r="P219" i="3"/>
  <c r="M219" i="3"/>
  <c r="J219" i="3"/>
  <c r="G219" i="3"/>
  <c r="D219" i="3"/>
  <c r="S218" i="3"/>
  <c r="P218" i="3"/>
  <c r="M218" i="3"/>
  <c r="J218" i="3"/>
  <c r="G218" i="3"/>
  <c r="D218" i="3"/>
  <c r="S217" i="3"/>
  <c r="P217" i="3"/>
  <c r="M217" i="3"/>
  <c r="J217" i="3"/>
  <c r="G217" i="3"/>
  <c r="D217" i="3"/>
  <c r="S216" i="3"/>
  <c r="P216" i="3"/>
  <c r="M216" i="3"/>
  <c r="J216" i="3"/>
  <c r="G216" i="3"/>
  <c r="D216" i="3"/>
  <c r="S215" i="3"/>
  <c r="P215" i="3"/>
  <c r="M215" i="3"/>
  <c r="J215" i="3"/>
  <c r="G215" i="3"/>
  <c r="D215" i="3"/>
  <c r="S214" i="3"/>
  <c r="P214" i="3"/>
  <c r="M214" i="3"/>
  <c r="J214" i="3"/>
  <c r="G214" i="3"/>
  <c r="D214" i="3"/>
  <c r="S213" i="3"/>
  <c r="P213" i="3"/>
  <c r="M213" i="3"/>
  <c r="J213" i="3"/>
  <c r="G213" i="3"/>
  <c r="D213" i="3"/>
  <c r="S212" i="3"/>
  <c r="P212" i="3"/>
  <c r="M212" i="3"/>
  <c r="J212" i="3"/>
  <c r="G212" i="3"/>
  <c r="D212" i="3"/>
  <c r="S211" i="3"/>
  <c r="P211" i="3"/>
  <c r="M211" i="3"/>
  <c r="J211" i="3"/>
  <c r="G211" i="3"/>
  <c r="D211" i="3"/>
  <c r="S210" i="3"/>
  <c r="P210" i="3"/>
  <c r="M210" i="3"/>
  <c r="J210" i="3"/>
  <c r="G210" i="3"/>
  <c r="D210" i="3"/>
  <c r="S209" i="3"/>
  <c r="P209" i="3"/>
  <c r="M209" i="3"/>
  <c r="J209" i="3"/>
  <c r="G209" i="3"/>
  <c r="D209" i="3"/>
  <c r="S208" i="3"/>
  <c r="P208" i="3"/>
  <c r="M208" i="3"/>
  <c r="J208" i="3"/>
  <c r="G208" i="3"/>
  <c r="D208" i="3"/>
  <c r="S207" i="3"/>
  <c r="P207" i="3"/>
  <c r="M207" i="3"/>
  <c r="J207" i="3"/>
  <c r="G207" i="3"/>
  <c r="D207" i="3"/>
  <c r="S206" i="3"/>
  <c r="P206" i="3"/>
  <c r="M206" i="3"/>
  <c r="J206" i="3"/>
  <c r="G206" i="3"/>
  <c r="D206" i="3"/>
  <c r="S205" i="3"/>
  <c r="P205" i="3"/>
  <c r="M205" i="3"/>
  <c r="J205" i="3"/>
  <c r="G205" i="3"/>
  <c r="D205" i="3"/>
  <c r="S204" i="3"/>
  <c r="P204" i="3"/>
  <c r="M204" i="3"/>
  <c r="J204" i="3"/>
  <c r="G204" i="3"/>
  <c r="D204" i="3"/>
  <c r="S203" i="3"/>
  <c r="P203" i="3"/>
  <c r="M203" i="3"/>
  <c r="J203" i="3"/>
  <c r="G203" i="3"/>
  <c r="D203" i="3"/>
  <c r="S202" i="3"/>
  <c r="P202" i="3"/>
  <c r="M202" i="3"/>
  <c r="J202" i="3"/>
  <c r="G202" i="3"/>
  <c r="D202" i="3"/>
  <c r="S201" i="3"/>
  <c r="P201" i="3"/>
  <c r="M201" i="3"/>
  <c r="J201" i="3"/>
  <c r="G201" i="3"/>
  <c r="D201" i="3"/>
  <c r="S200" i="3"/>
  <c r="P200" i="3"/>
  <c r="M200" i="3"/>
  <c r="J200" i="3"/>
  <c r="G200" i="3"/>
  <c r="D200" i="3"/>
  <c r="S199" i="3"/>
  <c r="P199" i="3"/>
  <c r="M199" i="3"/>
  <c r="J199" i="3"/>
  <c r="G199" i="3"/>
  <c r="D199" i="3"/>
  <c r="S198" i="3"/>
  <c r="P198" i="3"/>
  <c r="M198" i="3"/>
  <c r="J198" i="3"/>
  <c r="G198" i="3"/>
  <c r="D198" i="3"/>
  <c r="S197" i="3"/>
  <c r="P197" i="3"/>
  <c r="M197" i="3"/>
  <c r="J197" i="3"/>
  <c r="G197" i="3"/>
  <c r="D197" i="3"/>
  <c r="S196" i="3"/>
  <c r="P196" i="3"/>
  <c r="M196" i="3"/>
  <c r="J196" i="3"/>
  <c r="G196" i="3"/>
  <c r="D196" i="3"/>
  <c r="S195" i="3"/>
  <c r="P195" i="3"/>
  <c r="M195" i="3"/>
  <c r="J195" i="3"/>
  <c r="G195" i="3"/>
  <c r="D195" i="3"/>
  <c r="S194" i="3"/>
  <c r="P194" i="3"/>
  <c r="M194" i="3"/>
  <c r="J194" i="3"/>
  <c r="G194" i="3"/>
  <c r="D194" i="3"/>
  <c r="S193" i="3"/>
  <c r="P193" i="3"/>
  <c r="M193" i="3"/>
  <c r="J193" i="3"/>
  <c r="G193" i="3"/>
  <c r="D193" i="3"/>
  <c r="S192" i="3"/>
  <c r="P192" i="3"/>
  <c r="M192" i="3"/>
  <c r="J192" i="3"/>
  <c r="G192" i="3"/>
  <c r="D192" i="3"/>
  <c r="S191" i="3"/>
  <c r="P191" i="3"/>
  <c r="M191" i="3"/>
  <c r="J191" i="3"/>
  <c r="G191" i="3"/>
  <c r="D191" i="3"/>
  <c r="S190" i="3"/>
  <c r="P190" i="3"/>
  <c r="M190" i="3"/>
  <c r="J190" i="3"/>
  <c r="G190" i="3"/>
  <c r="D190" i="3"/>
  <c r="S189" i="3"/>
  <c r="P189" i="3"/>
  <c r="M189" i="3"/>
  <c r="J189" i="3"/>
  <c r="G189" i="3"/>
  <c r="D189" i="3"/>
  <c r="S188" i="3"/>
  <c r="P188" i="3"/>
  <c r="M188" i="3"/>
  <c r="J188" i="3"/>
  <c r="G188" i="3"/>
  <c r="D188" i="3"/>
  <c r="S187" i="3"/>
  <c r="P187" i="3"/>
  <c r="M187" i="3"/>
  <c r="J187" i="3"/>
  <c r="G187" i="3"/>
  <c r="D187" i="3"/>
  <c r="S186" i="3"/>
  <c r="P186" i="3"/>
  <c r="M186" i="3"/>
  <c r="J186" i="3"/>
  <c r="G186" i="3"/>
  <c r="D186" i="3"/>
  <c r="S185" i="3"/>
  <c r="P185" i="3"/>
  <c r="M185" i="3"/>
  <c r="J185" i="3"/>
  <c r="G185" i="3"/>
  <c r="D185" i="3"/>
  <c r="S184" i="3"/>
  <c r="P184" i="3"/>
  <c r="M184" i="3"/>
  <c r="J184" i="3"/>
  <c r="G184" i="3"/>
  <c r="D184" i="3"/>
  <c r="S183" i="3"/>
  <c r="P183" i="3"/>
  <c r="M183" i="3"/>
  <c r="J183" i="3"/>
  <c r="G183" i="3"/>
  <c r="D183" i="3"/>
  <c r="S182" i="3"/>
  <c r="P182" i="3"/>
  <c r="M182" i="3"/>
  <c r="J182" i="3"/>
  <c r="G182" i="3"/>
  <c r="D182" i="3"/>
  <c r="S181" i="3"/>
  <c r="P181" i="3"/>
  <c r="M181" i="3"/>
  <c r="J181" i="3"/>
  <c r="G181" i="3"/>
  <c r="D181" i="3"/>
  <c r="S180" i="3"/>
  <c r="P180" i="3"/>
  <c r="M180" i="3"/>
  <c r="J180" i="3"/>
  <c r="G180" i="3"/>
  <c r="D180" i="3"/>
  <c r="S179" i="3"/>
  <c r="P179" i="3"/>
  <c r="M179" i="3"/>
  <c r="J179" i="3"/>
  <c r="G179" i="3"/>
  <c r="D179" i="3"/>
  <c r="S178" i="3"/>
  <c r="P178" i="3"/>
  <c r="M178" i="3"/>
  <c r="J178" i="3"/>
  <c r="G178" i="3"/>
  <c r="D178" i="3"/>
  <c r="S177" i="3"/>
  <c r="P177" i="3"/>
  <c r="M177" i="3"/>
  <c r="J177" i="3"/>
  <c r="G177" i="3"/>
  <c r="D177" i="3"/>
  <c r="S176" i="3"/>
  <c r="P176" i="3"/>
  <c r="M176" i="3"/>
  <c r="J176" i="3"/>
  <c r="G176" i="3"/>
  <c r="D176" i="3"/>
  <c r="S175" i="3"/>
  <c r="P175" i="3"/>
  <c r="M175" i="3"/>
  <c r="J175" i="3"/>
  <c r="G175" i="3"/>
  <c r="D175" i="3"/>
  <c r="S174" i="3"/>
  <c r="P174" i="3"/>
  <c r="M174" i="3"/>
  <c r="J174" i="3"/>
  <c r="G174" i="3"/>
  <c r="D174" i="3"/>
  <c r="S173" i="3"/>
  <c r="P173" i="3"/>
  <c r="M173" i="3"/>
  <c r="J173" i="3"/>
  <c r="G173" i="3"/>
  <c r="D173" i="3"/>
  <c r="S172" i="3"/>
  <c r="P172" i="3"/>
  <c r="M172" i="3"/>
  <c r="J172" i="3"/>
  <c r="G172" i="3"/>
  <c r="D172" i="3"/>
  <c r="S169" i="3"/>
  <c r="P169" i="3"/>
  <c r="M169" i="3"/>
  <c r="J169" i="3"/>
  <c r="G169" i="3"/>
  <c r="D169" i="3"/>
  <c r="S168" i="3"/>
  <c r="P168" i="3"/>
  <c r="M168" i="3"/>
  <c r="J168" i="3"/>
  <c r="G168" i="3"/>
  <c r="D168" i="3"/>
  <c r="S167" i="3"/>
  <c r="P167" i="3"/>
  <c r="M167" i="3"/>
  <c r="J167" i="3"/>
  <c r="G167" i="3"/>
  <c r="D167" i="3"/>
  <c r="S166" i="3"/>
  <c r="P166" i="3"/>
  <c r="M166" i="3"/>
  <c r="J166" i="3"/>
  <c r="G166" i="3"/>
  <c r="D166" i="3"/>
  <c r="S165" i="3"/>
  <c r="P165" i="3"/>
  <c r="M165" i="3"/>
  <c r="J165" i="3"/>
  <c r="G165" i="3"/>
  <c r="D165" i="3"/>
  <c r="S164" i="3"/>
  <c r="P164" i="3"/>
  <c r="M164" i="3"/>
  <c r="J164" i="3"/>
  <c r="G164" i="3"/>
  <c r="D164" i="3"/>
  <c r="S163" i="3"/>
  <c r="P163" i="3"/>
  <c r="M163" i="3"/>
  <c r="J163" i="3"/>
  <c r="G163" i="3"/>
  <c r="D163" i="3"/>
  <c r="S162" i="3"/>
  <c r="P162" i="3"/>
  <c r="M162" i="3"/>
  <c r="J162" i="3"/>
  <c r="G162" i="3"/>
  <c r="D162" i="3"/>
  <c r="S161" i="3"/>
  <c r="P161" i="3"/>
  <c r="M161" i="3"/>
  <c r="J161" i="3"/>
  <c r="G161" i="3"/>
  <c r="D161" i="3"/>
  <c r="S158" i="3"/>
  <c r="P158" i="3"/>
  <c r="M158" i="3"/>
  <c r="J158" i="3"/>
  <c r="G158" i="3"/>
  <c r="D158" i="3"/>
  <c r="S157" i="3"/>
  <c r="P157" i="3"/>
  <c r="M157" i="3"/>
  <c r="J157" i="3"/>
  <c r="G157" i="3"/>
  <c r="D157" i="3"/>
  <c r="S156" i="3"/>
  <c r="P156" i="3"/>
  <c r="M156" i="3"/>
  <c r="J156" i="3"/>
  <c r="G156" i="3"/>
  <c r="D156" i="3"/>
  <c r="S155" i="3"/>
  <c r="P155" i="3"/>
  <c r="M155" i="3"/>
  <c r="J155" i="3"/>
  <c r="G155" i="3"/>
  <c r="D155" i="3"/>
  <c r="S154" i="3"/>
  <c r="P154" i="3"/>
  <c r="M154" i="3"/>
  <c r="J154" i="3"/>
  <c r="G154" i="3"/>
  <c r="D154" i="3"/>
  <c r="S153" i="3"/>
  <c r="P153" i="3"/>
  <c r="M153" i="3"/>
  <c r="J153" i="3"/>
  <c r="G153" i="3"/>
  <c r="D153" i="3"/>
  <c r="S152" i="3"/>
  <c r="P152" i="3"/>
  <c r="M152" i="3"/>
  <c r="J152" i="3"/>
  <c r="G152" i="3"/>
  <c r="D152" i="3"/>
  <c r="S151" i="3"/>
  <c r="P151" i="3"/>
  <c r="M151" i="3"/>
  <c r="J151" i="3"/>
  <c r="G151" i="3"/>
  <c r="D151" i="3"/>
  <c r="S150" i="3"/>
  <c r="P150" i="3"/>
  <c r="M150" i="3"/>
  <c r="J150" i="3"/>
  <c r="G150" i="3"/>
  <c r="D150" i="3"/>
  <c r="S149" i="3"/>
  <c r="P149" i="3"/>
  <c r="M149" i="3"/>
  <c r="J149" i="3"/>
  <c r="G149" i="3"/>
  <c r="D149" i="3"/>
  <c r="S148" i="3"/>
  <c r="P148" i="3"/>
  <c r="M148" i="3"/>
  <c r="J148" i="3"/>
  <c r="G148" i="3"/>
  <c r="D148" i="3"/>
  <c r="S147" i="3"/>
  <c r="P147" i="3"/>
  <c r="M147" i="3"/>
  <c r="J147" i="3"/>
  <c r="G147" i="3"/>
  <c r="D147" i="3"/>
  <c r="S146" i="3"/>
  <c r="P146" i="3"/>
  <c r="M146" i="3"/>
  <c r="J146" i="3"/>
  <c r="G146" i="3"/>
  <c r="D146" i="3"/>
  <c r="S143" i="3"/>
  <c r="P143" i="3"/>
  <c r="M143" i="3"/>
  <c r="J143" i="3"/>
  <c r="G143" i="3"/>
  <c r="D143" i="3"/>
  <c r="S142" i="3"/>
  <c r="P142" i="3"/>
  <c r="M142" i="3"/>
  <c r="J142" i="3"/>
  <c r="G142" i="3"/>
  <c r="D142" i="3"/>
  <c r="S141" i="3"/>
  <c r="P141" i="3"/>
  <c r="M141" i="3"/>
  <c r="J141" i="3"/>
  <c r="G141" i="3"/>
  <c r="D141" i="3"/>
  <c r="S140" i="3"/>
  <c r="P140" i="3"/>
  <c r="M140" i="3"/>
  <c r="J140" i="3"/>
  <c r="G140" i="3"/>
  <c r="D140" i="3"/>
  <c r="S139" i="3"/>
  <c r="P139" i="3"/>
  <c r="M139" i="3"/>
  <c r="J139" i="3"/>
  <c r="G139" i="3"/>
  <c r="D139" i="3"/>
  <c r="S138" i="3"/>
  <c r="P138" i="3"/>
  <c r="M138" i="3"/>
  <c r="J138" i="3"/>
  <c r="G138" i="3"/>
  <c r="D138" i="3"/>
  <c r="S137" i="3"/>
  <c r="P137" i="3"/>
  <c r="M137" i="3"/>
  <c r="J137" i="3"/>
  <c r="G137" i="3"/>
  <c r="D137" i="3"/>
  <c r="S136" i="3"/>
  <c r="P136" i="3"/>
  <c r="M136" i="3"/>
  <c r="J136" i="3"/>
  <c r="G136" i="3"/>
  <c r="D136" i="3"/>
  <c r="S135" i="3"/>
  <c r="P135" i="3"/>
  <c r="M135" i="3"/>
  <c r="J135" i="3"/>
  <c r="G135" i="3"/>
  <c r="D135" i="3"/>
  <c r="S134" i="3"/>
  <c r="P134" i="3"/>
  <c r="M134" i="3"/>
  <c r="J134" i="3"/>
  <c r="G134" i="3"/>
  <c r="D134" i="3"/>
  <c r="S133" i="3"/>
  <c r="P133" i="3"/>
  <c r="M133" i="3"/>
  <c r="J133" i="3"/>
  <c r="G133" i="3"/>
  <c r="D133" i="3"/>
  <c r="S132" i="3"/>
  <c r="P132" i="3"/>
  <c r="M132" i="3"/>
  <c r="J132" i="3"/>
  <c r="G132" i="3"/>
  <c r="D132" i="3"/>
  <c r="S131" i="3"/>
  <c r="P131" i="3"/>
  <c r="M131" i="3"/>
  <c r="J131" i="3"/>
  <c r="G131" i="3"/>
  <c r="D131" i="3"/>
  <c r="S130" i="3"/>
  <c r="P130" i="3"/>
  <c r="M130" i="3"/>
  <c r="J130" i="3"/>
  <c r="G130" i="3"/>
  <c r="D130" i="3"/>
  <c r="S129" i="3"/>
  <c r="P129" i="3"/>
  <c r="M129" i="3"/>
  <c r="J129" i="3"/>
  <c r="G129" i="3"/>
  <c r="D129" i="3"/>
  <c r="S126" i="3"/>
  <c r="P126" i="3"/>
  <c r="M126" i="3"/>
  <c r="J126" i="3"/>
  <c r="G126" i="3"/>
  <c r="D126" i="3"/>
  <c r="S125" i="3"/>
  <c r="P125" i="3"/>
  <c r="M125" i="3"/>
  <c r="J125" i="3"/>
  <c r="G125" i="3"/>
  <c r="D125" i="3"/>
  <c r="S124" i="3"/>
  <c r="P124" i="3"/>
  <c r="M124" i="3"/>
  <c r="J124" i="3"/>
  <c r="G124" i="3"/>
  <c r="D124" i="3"/>
  <c r="S123" i="3"/>
  <c r="P123" i="3"/>
  <c r="M123" i="3"/>
  <c r="J123" i="3"/>
  <c r="G123" i="3"/>
  <c r="D123" i="3"/>
  <c r="S122" i="3"/>
  <c r="P122" i="3"/>
  <c r="M122" i="3"/>
  <c r="J122" i="3"/>
  <c r="G122" i="3"/>
  <c r="D122" i="3"/>
  <c r="S121" i="3"/>
  <c r="P121" i="3"/>
  <c r="M121" i="3"/>
  <c r="J121" i="3"/>
  <c r="G121" i="3"/>
  <c r="D121" i="3"/>
  <c r="S120" i="3"/>
  <c r="P120" i="3"/>
  <c r="M120" i="3"/>
  <c r="J120" i="3"/>
  <c r="G120" i="3"/>
  <c r="D120" i="3"/>
  <c r="S119" i="3"/>
  <c r="P119" i="3"/>
  <c r="M119" i="3"/>
  <c r="J119" i="3"/>
  <c r="G119" i="3"/>
  <c r="D119" i="3"/>
  <c r="S118" i="3"/>
  <c r="P118" i="3"/>
  <c r="M118" i="3"/>
  <c r="J118" i="3"/>
  <c r="G118" i="3"/>
  <c r="D118" i="3"/>
  <c r="S117" i="3"/>
  <c r="P117" i="3"/>
  <c r="M117" i="3"/>
  <c r="J117" i="3"/>
  <c r="G117" i="3"/>
  <c r="D117" i="3"/>
  <c r="S116" i="3"/>
  <c r="P116" i="3"/>
  <c r="M116" i="3"/>
  <c r="J116" i="3"/>
  <c r="G116" i="3"/>
  <c r="D116" i="3"/>
  <c r="S115" i="3"/>
  <c r="P115" i="3"/>
  <c r="M115" i="3"/>
  <c r="J115" i="3"/>
  <c r="G115" i="3"/>
  <c r="D115" i="3"/>
  <c r="S114" i="3"/>
  <c r="P114" i="3"/>
  <c r="M114" i="3"/>
  <c r="J114" i="3"/>
  <c r="G114" i="3"/>
  <c r="D114" i="3"/>
  <c r="S113" i="3"/>
  <c r="P113" i="3"/>
  <c r="M113" i="3"/>
  <c r="J113" i="3"/>
  <c r="G113" i="3"/>
  <c r="D113" i="3"/>
  <c r="S110" i="3"/>
  <c r="P110" i="3"/>
  <c r="M110" i="3"/>
  <c r="J110" i="3"/>
  <c r="G110" i="3"/>
  <c r="D110" i="3"/>
  <c r="S109" i="3"/>
  <c r="P109" i="3"/>
  <c r="M109" i="3"/>
  <c r="J109" i="3"/>
  <c r="G109" i="3"/>
  <c r="D109" i="3"/>
  <c r="S108" i="3"/>
  <c r="P108" i="3"/>
  <c r="M108" i="3"/>
  <c r="J108" i="3"/>
  <c r="G108" i="3"/>
  <c r="D108" i="3"/>
  <c r="S107" i="3"/>
  <c r="P107" i="3"/>
  <c r="M107" i="3"/>
  <c r="J107" i="3"/>
  <c r="G107" i="3"/>
  <c r="D107" i="3"/>
  <c r="S106" i="3"/>
  <c r="P106" i="3"/>
  <c r="M106" i="3"/>
  <c r="J106" i="3"/>
  <c r="G106" i="3"/>
  <c r="D106" i="3"/>
  <c r="S105" i="3"/>
  <c r="P105" i="3"/>
  <c r="M105" i="3"/>
  <c r="J105" i="3"/>
  <c r="G105" i="3"/>
  <c r="D105" i="3"/>
  <c r="S104" i="3"/>
  <c r="P104" i="3"/>
  <c r="M104" i="3"/>
  <c r="J104" i="3"/>
  <c r="G104" i="3"/>
  <c r="D104" i="3"/>
  <c r="S103" i="3"/>
  <c r="P103" i="3"/>
  <c r="M103" i="3"/>
  <c r="J103" i="3"/>
  <c r="G103" i="3"/>
  <c r="D103" i="3"/>
  <c r="S102" i="3"/>
  <c r="P102" i="3"/>
  <c r="M102" i="3"/>
  <c r="J102" i="3"/>
  <c r="G102" i="3"/>
  <c r="D102" i="3"/>
  <c r="S101" i="3"/>
  <c r="P101" i="3"/>
  <c r="M101" i="3"/>
  <c r="J101" i="3"/>
  <c r="G101" i="3"/>
  <c r="D101" i="3"/>
  <c r="S100" i="3"/>
  <c r="P100" i="3"/>
  <c r="M100" i="3"/>
  <c r="J100" i="3"/>
  <c r="G100" i="3"/>
  <c r="D100" i="3"/>
  <c r="S97" i="3"/>
  <c r="P97" i="3"/>
  <c r="M97" i="3"/>
  <c r="J97" i="3"/>
  <c r="G97" i="3"/>
  <c r="D97" i="3"/>
  <c r="S96" i="3"/>
  <c r="P96" i="3"/>
  <c r="M96" i="3"/>
  <c r="J96" i="3"/>
  <c r="G96" i="3"/>
  <c r="D96" i="3"/>
  <c r="S95" i="3"/>
  <c r="P95" i="3"/>
  <c r="M95" i="3"/>
  <c r="J95" i="3"/>
  <c r="G95" i="3"/>
  <c r="D95" i="3"/>
  <c r="S94" i="3"/>
  <c r="P94" i="3"/>
  <c r="M94" i="3"/>
  <c r="J94" i="3"/>
  <c r="G94" i="3"/>
  <c r="D94" i="3"/>
  <c r="S93" i="3"/>
  <c r="P93" i="3"/>
  <c r="M93" i="3"/>
  <c r="J93" i="3"/>
  <c r="G93" i="3"/>
  <c r="D93" i="3"/>
  <c r="S92" i="3"/>
  <c r="P92" i="3"/>
  <c r="M92" i="3"/>
  <c r="J92" i="3"/>
  <c r="G92" i="3"/>
  <c r="D92" i="3"/>
  <c r="S91" i="3"/>
  <c r="P91" i="3"/>
  <c r="M91" i="3"/>
  <c r="J91" i="3"/>
  <c r="G91" i="3"/>
  <c r="D91" i="3"/>
  <c r="S90" i="3"/>
  <c r="P90" i="3"/>
  <c r="M90" i="3"/>
  <c r="J90" i="3"/>
  <c r="G90" i="3"/>
  <c r="D90" i="3"/>
  <c r="S89" i="3"/>
  <c r="P89" i="3"/>
  <c r="M89" i="3"/>
  <c r="J89" i="3"/>
  <c r="G89" i="3"/>
  <c r="D89" i="3"/>
  <c r="S88" i="3"/>
  <c r="P88" i="3"/>
  <c r="M88" i="3"/>
  <c r="J88" i="3"/>
  <c r="G88" i="3"/>
  <c r="D88" i="3"/>
  <c r="S87" i="3"/>
  <c r="P87" i="3"/>
  <c r="M87" i="3"/>
  <c r="J87" i="3"/>
  <c r="G87" i="3"/>
  <c r="D87" i="3"/>
  <c r="S86" i="3"/>
  <c r="P86" i="3"/>
  <c r="M86" i="3"/>
  <c r="J86" i="3"/>
  <c r="G86" i="3"/>
  <c r="D86" i="3"/>
  <c r="S85" i="3"/>
  <c r="P85" i="3"/>
  <c r="M85" i="3"/>
  <c r="J85" i="3"/>
  <c r="G85" i="3"/>
  <c r="D85" i="3"/>
  <c r="S84" i="3"/>
  <c r="P84" i="3"/>
  <c r="M84" i="3"/>
  <c r="J84" i="3"/>
  <c r="G84" i="3"/>
  <c r="D84" i="3"/>
  <c r="S83" i="3"/>
  <c r="P83" i="3"/>
  <c r="M83" i="3"/>
  <c r="J83" i="3"/>
  <c r="G83" i="3"/>
  <c r="D83" i="3"/>
  <c r="S82" i="3"/>
  <c r="P82" i="3"/>
  <c r="M82" i="3"/>
  <c r="J82" i="3"/>
  <c r="G82" i="3"/>
  <c r="D82" i="3"/>
  <c r="S81" i="3"/>
  <c r="P81" i="3"/>
  <c r="M81" i="3"/>
  <c r="J81" i="3"/>
  <c r="G81" i="3"/>
  <c r="D81" i="3"/>
  <c r="S80" i="3"/>
  <c r="P80" i="3"/>
  <c r="M80" i="3"/>
  <c r="J80" i="3"/>
  <c r="G80" i="3"/>
  <c r="D80" i="3"/>
  <c r="S79" i="3"/>
  <c r="P79" i="3"/>
  <c r="M79" i="3"/>
  <c r="J79" i="3"/>
  <c r="G79" i="3"/>
  <c r="D79" i="3"/>
  <c r="S78" i="3"/>
  <c r="P78" i="3"/>
  <c r="M78" i="3"/>
  <c r="J78" i="3"/>
  <c r="G78" i="3"/>
  <c r="D78" i="3"/>
  <c r="S77" i="3"/>
  <c r="P77" i="3"/>
  <c r="M77" i="3"/>
  <c r="J77" i="3"/>
  <c r="G77" i="3"/>
  <c r="D77" i="3"/>
  <c r="S76" i="3"/>
  <c r="P76" i="3"/>
  <c r="M76" i="3"/>
  <c r="J76" i="3"/>
  <c r="G76" i="3"/>
  <c r="D76" i="3"/>
  <c r="S75" i="3"/>
  <c r="P75" i="3"/>
  <c r="M75" i="3"/>
  <c r="J75" i="3"/>
  <c r="G75" i="3"/>
  <c r="D75" i="3"/>
  <c r="S72" i="3"/>
  <c r="P72" i="3"/>
  <c r="M72" i="3"/>
  <c r="J72" i="3"/>
  <c r="G72" i="3"/>
  <c r="D72" i="3"/>
  <c r="S71" i="3"/>
  <c r="P71" i="3"/>
  <c r="M71" i="3"/>
  <c r="J71" i="3"/>
  <c r="G71" i="3"/>
  <c r="D71" i="3"/>
  <c r="S70" i="3"/>
  <c r="P70" i="3"/>
  <c r="M70" i="3"/>
  <c r="J70" i="3"/>
  <c r="G70" i="3"/>
  <c r="D70" i="3"/>
  <c r="S69" i="3"/>
  <c r="P69" i="3"/>
  <c r="M69" i="3"/>
  <c r="J69" i="3"/>
  <c r="G69" i="3"/>
  <c r="D69" i="3"/>
  <c r="S68" i="3"/>
  <c r="P68" i="3"/>
  <c r="M68" i="3"/>
  <c r="J68" i="3"/>
  <c r="G68" i="3"/>
  <c r="D68" i="3"/>
  <c r="S67" i="3"/>
  <c r="P67" i="3"/>
  <c r="M67" i="3"/>
  <c r="J67" i="3"/>
  <c r="G67" i="3"/>
  <c r="D67" i="3"/>
  <c r="S66" i="3"/>
  <c r="P66" i="3"/>
  <c r="M66" i="3"/>
  <c r="J66" i="3"/>
  <c r="G66" i="3"/>
  <c r="D66" i="3"/>
  <c r="S65" i="3"/>
  <c r="P65" i="3"/>
  <c r="M65" i="3"/>
  <c r="J65" i="3"/>
  <c r="G65" i="3"/>
  <c r="D65" i="3"/>
  <c r="S64" i="3"/>
  <c r="P64" i="3"/>
  <c r="M64" i="3"/>
  <c r="J64" i="3"/>
  <c r="G64" i="3"/>
  <c r="D64" i="3"/>
  <c r="S61" i="3"/>
  <c r="P61" i="3"/>
  <c r="M61" i="3"/>
  <c r="J61" i="3"/>
  <c r="G61" i="3"/>
  <c r="D61" i="3"/>
  <c r="S60" i="3"/>
  <c r="P60" i="3"/>
  <c r="M60" i="3"/>
  <c r="J60" i="3"/>
  <c r="G60" i="3"/>
  <c r="D60" i="3"/>
  <c r="S59" i="3"/>
  <c r="P59" i="3"/>
  <c r="M59" i="3"/>
  <c r="J59" i="3"/>
  <c r="G59" i="3"/>
  <c r="D59" i="3"/>
  <c r="S58" i="3"/>
  <c r="P58" i="3"/>
  <c r="M58" i="3"/>
  <c r="J58" i="3"/>
  <c r="G58" i="3"/>
  <c r="D58" i="3"/>
  <c r="S57" i="3"/>
  <c r="P57" i="3"/>
  <c r="M57" i="3"/>
  <c r="J57" i="3"/>
  <c r="G57" i="3"/>
  <c r="D57" i="3"/>
  <c r="S56" i="3"/>
  <c r="P56" i="3"/>
  <c r="M56" i="3"/>
  <c r="J56" i="3"/>
  <c r="G56" i="3"/>
  <c r="D56" i="3"/>
  <c r="S55" i="3"/>
  <c r="P55" i="3"/>
  <c r="M55" i="3"/>
  <c r="J55" i="3"/>
  <c r="G55" i="3"/>
  <c r="D55" i="3"/>
  <c r="S54" i="3"/>
  <c r="P54" i="3"/>
  <c r="M54" i="3"/>
  <c r="J54" i="3"/>
  <c r="G54" i="3"/>
  <c r="D54" i="3"/>
  <c r="S53" i="3"/>
  <c r="P53" i="3"/>
  <c r="M53" i="3"/>
  <c r="J53" i="3"/>
  <c r="G53" i="3"/>
  <c r="D53" i="3"/>
  <c r="S52" i="3"/>
  <c r="P52" i="3"/>
  <c r="M52" i="3"/>
  <c r="J52" i="3"/>
  <c r="G52" i="3"/>
  <c r="D52" i="3"/>
  <c r="S51" i="3"/>
  <c r="P51" i="3"/>
  <c r="M51" i="3"/>
  <c r="J51" i="3"/>
  <c r="G51" i="3"/>
  <c r="D51" i="3"/>
  <c r="S50" i="3"/>
  <c r="P50" i="3"/>
  <c r="M50" i="3"/>
  <c r="J50" i="3"/>
  <c r="G50" i="3"/>
  <c r="D50" i="3"/>
  <c r="S49" i="3"/>
  <c r="P49" i="3"/>
  <c r="M49" i="3"/>
  <c r="J49" i="3"/>
  <c r="G49" i="3"/>
  <c r="D49" i="3"/>
  <c r="S48" i="3"/>
  <c r="P48" i="3"/>
  <c r="M48" i="3"/>
  <c r="J48" i="3"/>
  <c r="G48" i="3"/>
  <c r="D48" i="3"/>
  <c r="S47" i="3"/>
  <c r="P47" i="3"/>
  <c r="M47" i="3"/>
  <c r="J47" i="3"/>
  <c r="G47" i="3"/>
  <c r="D47" i="3"/>
  <c r="S46" i="3"/>
  <c r="P46" i="3"/>
  <c r="M46" i="3"/>
  <c r="J46" i="3"/>
  <c r="G46" i="3"/>
  <c r="D46" i="3"/>
  <c r="S45" i="3"/>
  <c r="P45" i="3"/>
  <c r="M45" i="3"/>
  <c r="J45" i="3"/>
  <c r="G45" i="3"/>
  <c r="D45" i="3"/>
  <c r="S44" i="3"/>
  <c r="P44" i="3"/>
  <c r="M44" i="3"/>
  <c r="J44" i="3"/>
  <c r="G44" i="3"/>
  <c r="D44" i="3"/>
  <c r="S43" i="3"/>
  <c r="P43" i="3"/>
  <c r="M43" i="3"/>
  <c r="J43" i="3"/>
  <c r="G43" i="3"/>
  <c r="D43" i="3"/>
  <c r="S42" i="3"/>
  <c r="P42" i="3"/>
  <c r="M42" i="3"/>
  <c r="J42" i="3"/>
  <c r="G42" i="3"/>
  <c r="D42" i="3"/>
  <c r="S41" i="3"/>
  <c r="P41" i="3"/>
  <c r="M41" i="3"/>
  <c r="J41" i="3"/>
  <c r="G41" i="3"/>
  <c r="D41" i="3"/>
  <c r="S40" i="3"/>
  <c r="P40" i="3"/>
  <c r="M40" i="3"/>
  <c r="J40" i="3"/>
  <c r="G40" i="3"/>
  <c r="D40" i="3"/>
  <c r="S39" i="3"/>
  <c r="P39" i="3"/>
  <c r="M39" i="3"/>
  <c r="J39" i="3"/>
  <c r="G39" i="3"/>
  <c r="D39" i="3"/>
  <c r="S38" i="3"/>
  <c r="P38" i="3"/>
  <c r="M38" i="3"/>
  <c r="J38" i="3"/>
  <c r="G38" i="3"/>
  <c r="D38" i="3"/>
  <c r="S37" i="3"/>
  <c r="P37" i="3"/>
  <c r="M37" i="3"/>
  <c r="J37" i="3"/>
  <c r="G37" i="3"/>
  <c r="D37" i="3"/>
  <c r="S36" i="3"/>
  <c r="P36" i="3"/>
  <c r="M36" i="3"/>
  <c r="J36" i="3"/>
  <c r="G36" i="3"/>
  <c r="D36" i="3"/>
  <c r="S35" i="3"/>
  <c r="P35" i="3"/>
  <c r="M35" i="3"/>
  <c r="J35" i="3"/>
  <c r="G35" i="3"/>
  <c r="D35" i="3"/>
  <c r="S34" i="3"/>
  <c r="P34" i="3"/>
  <c r="M34" i="3"/>
  <c r="J34" i="3"/>
  <c r="G34" i="3"/>
  <c r="D34" i="3"/>
  <c r="S33" i="3"/>
  <c r="P33" i="3"/>
  <c r="M33" i="3"/>
  <c r="J33" i="3"/>
  <c r="G33" i="3"/>
  <c r="D33" i="3"/>
  <c r="S32" i="3"/>
  <c r="P32" i="3"/>
  <c r="M32" i="3"/>
  <c r="J32" i="3"/>
  <c r="G32" i="3"/>
  <c r="D32" i="3"/>
  <c r="S31" i="3"/>
  <c r="P31" i="3"/>
  <c r="M31" i="3"/>
  <c r="J31" i="3"/>
  <c r="G31" i="3"/>
  <c r="D31" i="3"/>
  <c r="S30" i="3"/>
  <c r="P30" i="3"/>
  <c r="M30" i="3"/>
  <c r="J30" i="3"/>
  <c r="G30" i="3"/>
  <c r="D30" i="3"/>
  <c r="S29" i="3"/>
  <c r="P29" i="3"/>
  <c r="M29" i="3"/>
  <c r="J29" i="3"/>
  <c r="G29" i="3"/>
  <c r="D29" i="3"/>
  <c r="S28" i="3"/>
  <c r="P28" i="3"/>
  <c r="M28" i="3"/>
  <c r="J28" i="3"/>
  <c r="G28" i="3"/>
  <c r="D28" i="3"/>
  <c r="S27" i="3"/>
  <c r="P27" i="3"/>
  <c r="M27" i="3"/>
  <c r="J27" i="3"/>
  <c r="G27" i="3"/>
  <c r="D27" i="3"/>
  <c r="S26" i="3"/>
  <c r="P26" i="3"/>
  <c r="M26" i="3"/>
  <c r="J26" i="3"/>
  <c r="G26" i="3"/>
  <c r="D26" i="3"/>
  <c r="S25" i="3"/>
  <c r="P25" i="3"/>
  <c r="M25" i="3"/>
  <c r="J25" i="3"/>
  <c r="G25" i="3"/>
  <c r="D25" i="3"/>
  <c r="S24" i="3"/>
  <c r="P24" i="3"/>
  <c r="M24" i="3"/>
  <c r="J24" i="3"/>
  <c r="G24" i="3"/>
  <c r="D24" i="3"/>
  <c r="S23" i="3"/>
  <c r="P23" i="3"/>
  <c r="M23" i="3"/>
  <c r="J23" i="3"/>
  <c r="G23" i="3"/>
  <c r="D23" i="3"/>
  <c r="S22" i="3"/>
  <c r="P22" i="3"/>
  <c r="M22" i="3"/>
  <c r="J22" i="3"/>
  <c r="G22" i="3"/>
  <c r="D22" i="3"/>
  <c r="S21" i="3"/>
  <c r="P21" i="3"/>
  <c r="M21" i="3"/>
  <c r="J21" i="3"/>
  <c r="G21" i="3"/>
  <c r="D21" i="3"/>
  <c r="S20" i="3"/>
  <c r="P20" i="3"/>
  <c r="M20" i="3"/>
  <c r="J20" i="3"/>
  <c r="G20" i="3"/>
  <c r="D20" i="3"/>
  <c r="S19" i="3"/>
  <c r="P19" i="3"/>
  <c r="M19" i="3"/>
  <c r="J19" i="3"/>
  <c r="G19" i="3"/>
  <c r="D19" i="3"/>
  <c r="S18" i="3"/>
  <c r="P18" i="3"/>
  <c r="M18" i="3"/>
  <c r="J18" i="3"/>
  <c r="D18" i="3"/>
  <c r="S15" i="3"/>
  <c r="P15" i="3"/>
  <c r="M15" i="3"/>
  <c r="J15" i="3"/>
  <c r="G15" i="3"/>
  <c r="D15" i="3"/>
  <c r="S14" i="3"/>
  <c r="P14" i="3"/>
  <c r="M14" i="3"/>
  <c r="J14" i="3"/>
  <c r="G14" i="3"/>
  <c r="D14" i="3"/>
  <c r="S13" i="3"/>
  <c r="P13" i="3"/>
  <c r="M13" i="3"/>
  <c r="J13" i="3"/>
  <c r="G13" i="3"/>
  <c r="D13" i="3"/>
  <c r="S12" i="3"/>
  <c r="P12" i="3"/>
  <c r="M12" i="3"/>
  <c r="J12" i="3"/>
  <c r="G12" i="3"/>
  <c r="D12" i="3"/>
  <c r="S11" i="3"/>
  <c r="P11" i="3"/>
  <c r="M11" i="3"/>
  <c r="J11" i="3"/>
  <c r="G11" i="3"/>
  <c r="D11" i="3"/>
  <c r="S10" i="3"/>
  <c r="P10" i="3"/>
  <c r="M10" i="3"/>
  <c r="J10" i="3"/>
  <c r="G10" i="3"/>
  <c r="D10" i="3"/>
  <c r="S9" i="3"/>
  <c r="P9" i="3"/>
  <c r="M9" i="3"/>
  <c r="J9" i="3"/>
  <c r="G9" i="3"/>
  <c r="D9" i="3"/>
  <c r="S8" i="3"/>
  <c r="P8" i="3"/>
  <c r="M8" i="3"/>
  <c r="J8" i="3"/>
  <c r="G8" i="3"/>
  <c r="D8" i="3"/>
  <c r="S7" i="3"/>
  <c r="P7" i="3"/>
  <c r="M7" i="3"/>
  <c r="J7" i="3"/>
  <c r="G7" i="3"/>
  <c r="D7" i="3"/>
  <c r="S6" i="3"/>
  <c r="P6" i="3"/>
  <c r="M6" i="3"/>
  <c r="J6" i="3"/>
  <c r="G6" i="3"/>
  <c r="D6" i="3"/>
  <c r="S5" i="3"/>
  <c r="P5" i="3"/>
  <c r="M5" i="3"/>
  <c r="J5" i="3"/>
  <c r="G5" i="3"/>
  <c r="D5" i="3"/>
  <c r="R338" i="2"/>
  <c r="Q338" i="2"/>
  <c r="O338" i="2"/>
  <c r="N338" i="2"/>
  <c r="K338" i="2"/>
  <c r="J338" i="2"/>
  <c r="G338" i="2"/>
  <c r="F338" i="2"/>
  <c r="C338" i="2"/>
  <c r="B338" i="2"/>
  <c r="U336" i="2"/>
  <c r="T336" i="2"/>
  <c r="V336" i="2"/>
  <c r="S336" i="2"/>
  <c r="P336" i="2"/>
  <c r="L336" i="2"/>
  <c r="H336" i="2"/>
  <c r="D336" i="2"/>
  <c r="U333" i="2"/>
  <c r="V333" i="2"/>
  <c r="T333" i="2"/>
  <c r="S333" i="2"/>
  <c r="P333" i="2"/>
  <c r="L333" i="2"/>
  <c r="H333" i="2"/>
  <c r="D333" i="2"/>
  <c r="U332" i="2"/>
  <c r="V332" i="2"/>
  <c r="T332" i="2"/>
  <c r="S332" i="2"/>
  <c r="P332" i="2"/>
  <c r="L332" i="2"/>
  <c r="H332" i="2"/>
  <c r="D332" i="2"/>
  <c r="U331" i="2"/>
  <c r="T331" i="2"/>
  <c r="S331" i="2"/>
  <c r="P331" i="2"/>
  <c r="L331" i="2"/>
  <c r="H331" i="2"/>
  <c r="D331" i="2"/>
  <c r="U330" i="2"/>
  <c r="T330" i="2"/>
  <c r="V330" i="2"/>
  <c r="S330" i="2"/>
  <c r="P330" i="2"/>
  <c r="L330" i="2"/>
  <c r="H330" i="2"/>
  <c r="D330" i="2"/>
  <c r="U329" i="2"/>
  <c r="T329" i="2"/>
  <c r="S329" i="2"/>
  <c r="P329" i="2"/>
  <c r="L329" i="2"/>
  <c r="H329" i="2"/>
  <c r="D329" i="2"/>
  <c r="U328" i="2"/>
  <c r="T328" i="2"/>
  <c r="S328" i="2"/>
  <c r="P328" i="2"/>
  <c r="L328" i="2"/>
  <c r="H328" i="2"/>
  <c r="D328" i="2"/>
  <c r="U327" i="2"/>
  <c r="T327" i="2"/>
  <c r="S327" i="2"/>
  <c r="P327" i="2"/>
  <c r="L327" i="2"/>
  <c r="H327" i="2"/>
  <c r="D327" i="2"/>
  <c r="U326" i="2"/>
  <c r="T326" i="2"/>
  <c r="S326" i="2"/>
  <c r="P326" i="2"/>
  <c r="L326" i="2"/>
  <c r="H326" i="2"/>
  <c r="D326" i="2"/>
  <c r="U325" i="2"/>
  <c r="V325" i="2"/>
  <c r="T325" i="2"/>
  <c r="S325" i="2"/>
  <c r="P325" i="2"/>
  <c r="L325" i="2"/>
  <c r="H325" i="2"/>
  <c r="D325" i="2"/>
  <c r="U324" i="2"/>
  <c r="T324" i="2"/>
  <c r="S324" i="2"/>
  <c r="P324" i="2"/>
  <c r="L324" i="2"/>
  <c r="H324" i="2"/>
  <c r="D324" i="2"/>
  <c r="U323" i="2"/>
  <c r="T323" i="2"/>
  <c r="S323" i="2"/>
  <c r="P323" i="2"/>
  <c r="L323" i="2"/>
  <c r="H323" i="2"/>
  <c r="D323" i="2"/>
  <c r="U322" i="2"/>
  <c r="T322" i="2"/>
  <c r="S322" i="2"/>
  <c r="P322" i="2"/>
  <c r="L322" i="2"/>
  <c r="H322" i="2"/>
  <c r="D322" i="2"/>
  <c r="U321" i="2"/>
  <c r="V321" i="2"/>
  <c r="T321" i="2"/>
  <c r="S321" i="2"/>
  <c r="P321" i="2"/>
  <c r="L321" i="2"/>
  <c r="H321" i="2"/>
  <c r="D321" i="2"/>
  <c r="U320" i="2"/>
  <c r="V320" i="2"/>
  <c r="T320" i="2"/>
  <c r="S320" i="2"/>
  <c r="P320" i="2"/>
  <c r="L320" i="2"/>
  <c r="H320" i="2"/>
  <c r="D320" i="2"/>
  <c r="U319" i="2"/>
  <c r="T319" i="2"/>
  <c r="S319" i="2"/>
  <c r="P319" i="2"/>
  <c r="L319" i="2"/>
  <c r="H319" i="2"/>
  <c r="D319" i="2"/>
  <c r="U318" i="2"/>
  <c r="T318" i="2"/>
  <c r="V318" i="2"/>
  <c r="S318" i="2"/>
  <c r="P318" i="2"/>
  <c r="L318" i="2"/>
  <c r="H318" i="2"/>
  <c r="D318" i="2"/>
  <c r="U317" i="2"/>
  <c r="V317" i="2"/>
  <c r="T317" i="2"/>
  <c r="S317" i="2"/>
  <c r="P317" i="2"/>
  <c r="L317" i="2"/>
  <c r="H317" i="2"/>
  <c r="D317" i="2"/>
  <c r="V316" i="2"/>
  <c r="U316" i="2"/>
  <c r="T316" i="2"/>
  <c r="S316" i="2"/>
  <c r="P316" i="2"/>
  <c r="L316" i="2"/>
  <c r="H316" i="2"/>
  <c r="D316" i="2"/>
  <c r="U315" i="2"/>
  <c r="T315" i="2"/>
  <c r="S315" i="2"/>
  <c r="P315" i="2"/>
  <c r="L315" i="2"/>
  <c r="H315" i="2"/>
  <c r="D315" i="2"/>
  <c r="U314" i="2"/>
  <c r="T314" i="2"/>
  <c r="V314" i="2"/>
  <c r="S314" i="2"/>
  <c r="P314" i="2"/>
  <c r="L314" i="2"/>
  <c r="H314" i="2"/>
  <c r="D314" i="2"/>
  <c r="U313" i="2"/>
  <c r="T313" i="2"/>
  <c r="S313" i="2"/>
  <c r="P313" i="2"/>
  <c r="L313" i="2"/>
  <c r="H313" i="2"/>
  <c r="D313" i="2"/>
  <c r="U312" i="2"/>
  <c r="T312" i="2"/>
  <c r="S312" i="2"/>
  <c r="P312" i="2"/>
  <c r="L312" i="2"/>
  <c r="H312" i="2"/>
  <c r="D312" i="2"/>
  <c r="U311" i="2"/>
  <c r="T311" i="2"/>
  <c r="S311" i="2"/>
  <c r="P311" i="2"/>
  <c r="L311" i="2"/>
  <c r="H311" i="2"/>
  <c r="D311" i="2"/>
  <c r="U310" i="2"/>
  <c r="T310" i="2"/>
  <c r="S310" i="2"/>
  <c r="P310" i="2"/>
  <c r="L310" i="2"/>
  <c r="H310" i="2"/>
  <c r="D310" i="2"/>
  <c r="U309" i="2"/>
  <c r="T309" i="2"/>
  <c r="S309" i="2"/>
  <c r="P309" i="2"/>
  <c r="L309" i="2"/>
  <c r="H309" i="2"/>
  <c r="D309" i="2"/>
  <c r="U308" i="2"/>
  <c r="T308" i="2"/>
  <c r="S308" i="2"/>
  <c r="P308" i="2"/>
  <c r="L308" i="2"/>
  <c r="H308" i="2"/>
  <c r="D308" i="2"/>
  <c r="U307" i="2"/>
  <c r="T307" i="2"/>
  <c r="S307" i="2"/>
  <c r="P307" i="2"/>
  <c r="L307" i="2"/>
  <c r="H307" i="2"/>
  <c r="D307" i="2"/>
  <c r="U306" i="2"/>
  <c r="T306" i="2"/>
  <c r="S306" i="2"/>
  <c r="P306" i="2"/>
  <c r="L306" i="2"/>
  <c r="H306" i="2"/>
  <c r="D306" i="2"/>
  <c r="U303" i="2"/>
  <c r="T303" i="2"/>
  <c r="S303" i="2"/>
  <c r="P303" i="2"/>
  <c r="L303" i="2"/>
  <c r="H303" i="2"/>
  <c r="D303" i="2"/>
  <c r="U302" i="2"/>
  <c r="V302" i="2"/>
  <c r="T302" i="2"/>
  <c r="S302" i="2"/>
  <c r="P302" i="2"/>
  <c r="L302" i="2"/>
  <c r="H302" i="2"/>
  <c r="D302" i="2"/>
  <c r="U301" i="2"/>
  <c r="T301" i="2"/>
  <c r="S301" i="2"/>
  <c r="P301" i="2"/>
  <c r="L301" i="2"/>
  <c r="H301" i="2"/>
  <c r="D301" i="2"/>
  <c r="U300" i="2"/>
  <c r="T300" i="2"/>
  <c r="V300" i="2"/>
  <c r="S300" i="2"/>
  <c r="P300" i="2"/>
  <c r="L300" i="2"/>
  <c r="H300" i="2"/>
  <c r="D300" i="2"/>
  <c r="U299" i="2"/>
  <c r="T299" i="2"/>
  <c r="S299" i="2"/>
  <c r="P299" i="2"/>
  <c r="L299" i="2"/>
  <c r="H299" i="2"/>
  <c r="D299" i="2"/>
  <c r="U298" i="2"/>
  <c r="T298" i="2"/>
  <c r="V298" i="2"/>
  <c r="S298" i="2"/>
  <c r="P298" i="2"/>
  <c r="L298" i="2"/>
  <c r="H298" i="2"/>
  <c r="D298" i="2"/>
  <c r="U297" i="2"/>
  <c r="T297" i="2"/>
  <c r="S297" i="2"/>
  <c r="P297" i="2"/>
  <c r="L297" i="2"/>
  <c r="H297" i="2"/>
  <c r="D297" i="2"/>
  <c r="U296" i="2"/>
  <c r="T296" i="2"/>
  <c r="S296" i="2"/>
  <c r="P296" i="2"/>
  <c r="L296" i="2"/>
  <c r="H296" i="2"/>
  <c r="D296" i="2"/>
  <c r="U295" i="2"/>
  <c r="T295" i="2"/>
  <c r="S295" i="2"/>
  <c r="P295" i="2"/>
  <c r="L295" i="2"/>
  <c r="H295" i="2"/>
  <c r="D295" i="2"/>
  <c r="U294" i="2"/>
  <c r="T294" i="2"/>
  <c r="V294" i="2"/>
  <c r="S294" i="2"/>
  <c r="P294" i="2"/>
  <c r="L294" i="2"/>
  <c r="H294" i="2"/>
  <c r="D294" i="2"/>
  <c r="U293" i="2"/>
  <c r="T293" i="2"/>
  <c r="S293" i="2"/>
  <c r="P293" i="2"/>
  <c r="L293" i="2"/>
  <c r="H293" i="2"/>
  <c r="D293" i="2"/>
  <c r="U292" i="2"/>
  <c r="T292" i="2"/>
  <c r="S292" i="2"/>
  <c r="P292" i="2"/>
  <c r="L292" i="2"/>
  <c r="H292" i="2"/>
  <c r="D292" i="2"/>
  <c r="U289" i="2"/>
  <c r="T289" i="2"/>
  <c r="S289" i="2"/>
  <c r="P289" i="2"/>
  <c r="L289" i="2"/>
  <c r="H289" i="2"/>
  <c r="D289" i="2"/>
  <c r="U288" i="2"/>
  <c r="T288" i="2"/>
  <c r="V288" i="2"/>
  <c r="S288" i="2"/>
  <c r="P288" i="2"/>
  <c r="L288" i="2"/>
  <c r="H288" i="2"/>
  <c r="D288" i="2"/>
  <c r="U287" i="2"/>
  <c r="T287" i="2"/>
  <c r="S287" i="2"/>
  <c r="P287" i="2"/>
  <c r="L287" i="2"/>
  <c r="H287" i="2"/>
  <c r="D287" i="2"/>
  <c r="U286" i="2"/>
  <c r="T286" i="2"/>
  <c r="S286" i="2"/>
  <c r="P286" i="2"/>
  <c r="L286" i="2"/>
  <c r="H286" i="2"/>
  <c r="D286" i="2"/>
  <c r="U285" i="2"/>
  <c r="T285" i="2"/>
  <c r="S285" i="2"/>
  <c r="P285" i="2"/>
  <c r="L285" i="2"/>
  <c r="H285" i="2"/>
  <c r="D285" i="2"/>
  <c r="U284" i="2"/>
  <c r="T284" i="2"/>
  <c r="S284" i="2"/>
  <c r="P284" i="2"/>
  <c r="L284" i="2"/>
  <c r="H284" i="2"/>
  <c r="D284" i="2"/>
  <c r="U283" i="2"/>
  <c r="T283" i="2"/>
  <c r="S283" i="2"/>
  <c r="P283" i="2"/>
  <c r="L283" i="2"/>
  <c r="H283" i="2"/>
  <c r="D283" i="2"/>
  <c r="U282" i="2"/>
  <c r="T282" i="2"/>
  <c r="S282" i="2"/>
  <c r="P282" i="2"/>
  <c r="L282" i="2"/>
  <c r="H282" i="2"/>
  <c r="D282" i="2"/>
  <c r="U281" i="2"/>
  <c r="T281" i="2"/>
  <c r="S281" i="2"/>
  <c r="P281" i="2"/>
  <c r="L281" i="2"/>
  <c r="H281" i="2"/>
  <c r="D281" i="2"/>
  <c r="U280" i="2"/>
  <c r="T280" i="2"/>
  <c r="V280" i="2"/>
  <c r="S280" i="2"/>
  <c r="P280" i="2"/>
  <c r="L280" i="2"/>
  <c r="H280" i="2"/>
  <c r="D280" i="2"/>
  <c r="U279" i="2"/>
  <c r="T279" i="2"/>
  <c r="S279" i="2"/>
  <c r="P279" i="2"/>
  <c r="L279" i="2"/>
  <c r="H279" i="2"/>
  <c r="D279" i="2"/>
  <c r="U278" i="2"/>
  <c r="T278" i="2"/>
  <c r="V278" i="2"/>
  <c r="S278" i="2"/>
  <c r="P278" i="2"/>
  <c r="L278" i="2"/>
  <c r="H278" i="2"/>
  <c r="D278" i="2"/>
  <c r="U277" i="2"/>
  <c r="T277" i="2"/>
  <c r="S277" i="2"/>
  <c r="P277" i="2"/>
  <c r="L277" i="2"/>
  <c r="H277" i="2"/>
  <c r="D277" i="2"/>
  <c r="U276" i="2"/>
  <c r="T276" i="2"/>
  <c r="V276" i="2"/>
  <c r="S276" i="2"/>
  <c r="P276" i="2"/>
  <c r="L276" i="2"/>
  <c r="H276" i="2"/>
  <c r="D276" i="2"/>
  <c r="U275" i="2"/>
  <c r="T275" i="2"/>
  <c r="S275" i="2"/>
  <c r="P275" i="2"/>
  <c r="L275" i="2"/>
  <c r="H275" i="2"/>
  <c r="D275" i="2"/>
  <c r="U274" i="2"/>
  <c r="T274" i="2"/>
  <c r="S274" i="2"/>
  <c r="P274" i="2"/>
  <c r="L274" i="2"/>
  <c r="H274" i="2"/>
  <c r="D274" i="2"/>
  <c r="U273" i="2"/>
  <c r="T273" i="2"/>
  <c r="S273" i="2"/>
  <c r="P273" i="2"/>
  <c r="L273" i="2"/>
  <c r="H273" i="2"/>
  <c r="D273" i="2"/>
  <c r="U272" i="2"/>
  <c r="T272" i="2"/>
  <c r="V272" i="2"/>
  <c r="S272" i="2"/>
  <c r="P272" i="2"/>
  <c r="L272" i="2"/>
  <c r="H272" i="2"/>
  <c r="D272" i="2"/>
  <c r="U271" i="2"/>
  <c r="T271" i="2"/>
  <c r="S271" i="2"/>
  <c r="P271" i="2"/>
  <c r="L271" i="2"/>
  <c r="H271" i="2"/>
  <c r="D271" i="2"/>
  <c r="U270" i="2"/>
  <c r="T270" i="2"/>
  <c r="V270" i="2"/>
  <c r="S270" i="2"/>
  <c r="P270" i="2"/>
  <c r="L270" i="2"/>
  <c r="H270" i="2"/>
  <c r="D270" i="2"/>
  <c r="V269" i="2"/>
  <c r="U269" i="2"/>
  <c r="T269" i="2"/>
  <c r="S269" i="2"/>
  <c r="P269" i="2"/>
  <c r="L269" i="2"/>
  <c r="H269" i="2"/>
  <c r="D269" i="2"/>
  <c r="U268" i="2"/>
  <c r="T268" i="2"/>
  <c r="S268" i="2"/>
  <c r="P268" i="2"/>
  <c r="L268" i="2"/>
  <c r="H268" i="2"/>
  <c r="D268" i="2"/>
  <c r="U265" i="2"/>
  <c r="T265" i="2"/>
  <c r="S265" i="2"/>
  <c r="P265" i="2"/>
  <c r="L265" i="2"/>
  <c r="H265" i="2"/>
  <c r="D265" i="2"/>
  <c r="U264" i="2"/>
  <c r="T264" i="2"/>
  <c r="V264" i="2"/>
  <c r="S264" i="2"/>
  <c r="P264" i="2"/>
  <c r="L264" i="2"/>
  <c r="H264" i="2"/>
  <c r="D264" i="2"/>
  <c r="U263" i="2"/>
  <c r="T263" i="2"/>
  <c r="V263" i="2"/>
  <c r="S263" i="2"/>
  <c r="P263" i="2"/>
  <c r="L263" i="2"/>
  <c r="H263" i="2"/>
  <c r="D263" i="2"/>
  <c r="U262" i="2"/>
  <c r="T262" i="2"/>
  <c r="S262" i="2"/>
  <c r="P262" i="2"/>
  <c r="L262" i="2"/>
  <c r="H262" i="2"/>
  <c r="D262" i="2"/>
  <c r="U261" i="2"/>
  <c r="T261" i="2"/>
  <c r="S261" i="2"/>
  <c r="P261" i="2"/>
  <c r="L261" i="2"/>
  <c r="H261" i="2"/>
  <c r="D261" i="2"/>
  <c r="U260" i="2"/>
  <c r="T260" i="2"/>
  <c r="S260" i="2"/>
  <c r="P260" i="2"/>
  <c r="L260" i="2"/>
  <c r="H260" i="2"/>
  <c r="D260" i="2"/>
  <c r="U259" i="2"/>
  <c r="T259" i="2"/>
  <c r="V259" i="2"/>
  <c r="S259" i="2"/>
  <c r="P259" i="2"/>
  <c r="L259" i="2"/>
  <c r="H259" i="2"/>
  <c r="D259" i="2"/>
  <c r="U258" i="2"/>
  <c r="T258" i="2"/>
  <c r="S258" i="2"/>
  <c r="P258" i="2"/>
  <c r="L258" i="2"/>
  <c r="H258" i="2"/>
  <c r="D258" i="2"/>
  <c r="U257" i="2"/>
  <c r="T257" i="2"/>
  <c r="S257" i="2"/>
  <c r="P257" i="2"/>
  <c r="L257" i="2"/>
  <c r="H257" i="2"/>
  <c r="D257" i="2"/>
  <c r="U256" i="2"/>
  <c r="T256" i="2"/>
  <c r="S256" i="2"/>
  <c r="P256" i="2"/>
  <c r="L256" i="2"/>
  <c r="H256" i="2"/>
  <c r="D256" i="2"/>
  <c r="U255" i="2"/>
  <c r="T255" i="2"/>
  <c r="S255" i="2"/>
  <c r="P255" i="2"/>
  <c r="L255" i="2"/>
  <c r="H255" i="2"/>
  <c r="D255" i="2"/>
  <c r="U252" i="2"/>
  <c r="T252" i="2"/>
  <c r="S252" i="2"/>
  <c r="P252" i="2"/>
  <c r="L252" i="2"/>
  <c r="H252" i="2"/>
  <c r="D252" i="2"/>
  <c r="U251" i="2"/>
  <c r="T251" i="2"/>
  <c r="S251" i="2"/>
  <c r="P251" i="2"/>
  <c r="L251" i="2"/>
  <c r="H251" i="2"/>
  <c r="D251" i="2"/>
  <c r="U250" i="2"/>
  <c r="T250" i="2"/>
  <c r="V250" i="2"/>
  <c r="S250" i="2"/>
  <c r="P250" i="2"/>
  <c r="L250" i="2"/>
  <c r="H250" i="2"/>
  <c r="D250" i="2"/>
  <c r="U249" i="2"/>
  <c r="T249" i="2"/>
  <c r="V249" i="2"/>
  <c r="S249" i="2"/>
  <c r="P249" i="2"/>
  <c r="L249" i="2"/>
  <c r="H249" i="2"/>
  <c r="D249" i="2"/>
  <c r="U248" i="2"/>
  <c r="T248" i="2"/>
  <c r="S248" i="2"/>
  <c r="P248" i="2"/>
  <c r="L248" i="2"/>
  <c r="H248" i="2"/>
  <c r="D248" i="2"/>
  <c r="U247" i="2"/>
  <c r="T247" i="2"/>
  <c r="S247" i="2"/>
  <c r="P247" i="2"/>
  <c r="L247" i="2"/>
  <c r="H247" i="2"/>
  <c r="D247" i="2"/>
  <c r="U246" i="2"/>
  <c r="T246" i="2"/>
  <c r="V246" i="2"/>
  <c r="S246" i="2"/>
  <c r="P246" i="2"/>
  <c r="L246" i="2"/>
  <c r="H246" i="2"/>
  <c r="D246" i="2"/>
  <c r="U245" i="2"/>
  <c r="T245" i="2"/>
  <c r="V245" i="2"/>
  <c r="S245" i="2"/>
  <c r="P245" i="2"/>
  <c r="L245" i="2"/>
  <c r="H245" i="2"/>
  <c r="D245" i="2"/>
  <c r="U244" i="2"/>
  <c r="T244" i="2"/>
  <c r="S244" i="2"/>
  <c r="P244" i="2"/>
  <c r="L244" i="2"/>
  <c r="H244" i="2"/>
  <c r="D244" i="2"/>
  <c r="U243" i="2"/>
  <c r="T243" i="2"/>
  <c r="S243" i="2"/>
  <c r="P243" i="2"/>
  <c r="L243" i="2"/>
  <c r="H243" i="2"/>
  <c r="D243" i="2"/>
  <c r="U242" i="2"/>
  <c r="T242" i="2"/>
  <c r="V242" i="2"/>
  <c r="S242" i="2"/>
  <c r="P242" i="2"/>
  <c r="L242" i="2"/>
  <c r="H242" i="2"/>
  <c r="D242" i="2"/>
  <c r="U241" i="2"/>
  <c r="T241" i="2"/>
  <c r="V241" i="2"/>
  <c r="S241" i="2"/>
  <c r="P241" i="2"/>
  <c r="L241" i="2"/>
  <c r="H241" i="2"/>
  <c r="D241" i="2"/>
  <c r="U240" i="2"/>
  <c r="T240" i="2"/>
  <c r="S240" i="2"/>
  <c r="P240" i="2"/>
  <c r="L240" i="2"/>
  <c r="H240" i="2"/>
  <c r="D240" i="2"/>
  <c r="U239" i="2"/>
  <c r="T239" i="2"/>
  <c r="S239" i="2"/>
  <c r="P239" i="2"/>
  <c r="L239" i="2"/>
  <c r="H239" i="2"/>
  <c r="D239" i="2"/>
  <c r="U238" i="2"/>
  <c r="T238" i="2"/>
  <c r="S238" i="2"/>
  <c r="P238" i="2"/>
  <c r="L238" i="2"/>
  <c r="H238" i="2"/>
  <c r="D238" i="2"/>
  <c r="U237" i="2"/>
  <c r="T237" i="2"/>
  <c r="S237" i="2"/>
  <c r="P237" i="2"/>
  <c r="L237" i="2"/>
  <c r="H237" i="2"/>
  <c r="D237" i="2"/>
  <c r="U236" i="2"/>
  <c r="T236" i="2"/>
  <c r="S236" i="2"/>
  <c r="P236" i="2"/>
  <c r="L236" i="2"/>
  <c r="H236" i="2"/>
  <c r="D236" i="2"/>
  <c r="U235" i="2"/>
  <c r="T235" i="2"/>
  <c r="S235" i="2"/>
  <c r="P235" i="2"/>
  <c r="L235" i="2"/>
  <c r="H235" i="2"/>
  <c r="D235" i="2"/>
  <c r="U234" i="2"/>
  <c r="T234" i="2"/>
  <c r="V234" i="2"/>
  <c r="S234" i="2"/>
  <c r="P234" i="2"/>
  <c r="L234" i="2"/>
  <c r="H234" i="2"/>
  <c r="D234" i="2"/>
  <c r="U233" i="2"/>
  <c r="T233" i="2"/>
  <c r="V233" i="2"/>
  <c r="S233" i="2"/>
  <c r="P233" i="2"/>
  <c r="L233" i="2"/>
  <c r="H233" i="2"/>
  <c r="D233" i="2"/>
  <c r="U230" i="2"/>
  <c r="T230" i="2"/>
  <c r="V230" i="2"/>
  <c r="S230" i="2"/>
  <c r="P230" i="2"/>
  <c r="L230" i="2"/>
  <c r="H230" i="2"/>
  <c r="D230" i="2"/>
  <c r="E230" i="2"/>
  <c r="U229" i="2"/>
  <c r="T229" i="2"/>
  <c r="S229" i="2"/>
  <c r="P229" i="2"/>
  <c r="L229" i="2"/>
  <c r="H229" i="2"/>
  <c r="D229" i="2"/>
  <c r="U228" i="2"/>
  <c r="T228" i="2"/>
  <c r="S228" i="2"/>
  <c r="P228" i="2"/>
  <c r="L228" i="2"/>
  <c r="H228" i="2"/>
  <c r="D228" i="2"/>
  <c r="U227" i="2"/>
  <c r="T227" i="2"/>
  <c r="S227" i="2"/>
  <c r="P227" i="2"/>
  <c r="L227" i="2"/>
  <c r="H227" i="2"/>
  <c r="D227" i="2"/>
  <c r="U226" i="2"/>
  <c r="T226" i="2"/>
  <c r="V226" i="2"/>
  <c r="S226" i="2"/>
  <c r="P226" i="2"/>
  <c r="L226" i="2"/>
  <c r="H226" i="2"/>
  <c r="E226" i="2"/>
  <c r="D226" i="2"/>
  <c r="U225" i="2"/>
  <c r="T225" i="2"/>
  <c r="S225" i="2"/>
  <c r="P225" i="2"/>
  <c r="L225" i="2"/>
  <c r="H225" i="2"/>
  <c r="D225" i="2"/>
  <c r="U222" i="2"/>
  <c r="T222" i="2"/>
  <c r="V222" i="2"/>
  <c r="S222" i="2"/>
  <c r="P222" i="2"/>
  <c r="L222" i="2"/>
  <c r="H222" i="2"/>
  <c r="D222" i="2"/>
  <c r="U221" i="2"/>
  <c r="T221" i="2"/>
  <c r="S221" i="2"/>
  <c r="P221" i="2"/>
  <c r="L221" i="2"/>
  <c r="H221" i="2"/>
  <c r="D221" i="2"/>
  <c r="U220" i="2"/>
  <c r="T220" i="2"/>
  <c r="S220" i="2"/>
  <c r="P220" i="2"/>
  <c r="L220" i="2"/>
  <c r="H220" i="2"/>
  <c r="D220" i="2"/>
  <c r="U219" i="2"/>
  <c r="T219" i="2"/>
  <c r="S219" i="2"/>
  <c r="P219" i="2"/>
  <c r="L219" i="2"/>
  <c r="H219" i="2"/>
  <c r="D219" i="2"/>
  <c r="U218" i="2"/>
  <c r="T218" i="2"/>
  <c r="V218" i="2"/>
  <c r="S218" i="2"/>
  <c r="P218" i="2"/>
  <c r="L218" i="2"/>
  <c r="H218" i="2"/>
  <c r="D218" i="2"/>
  <c r="U217" i="2"/>
  <c r="T217" i="2"/>
  <c r="S217" i="2"/>
  <c r="P217" i="2"/>
  <c r="L217" i="2"/>
  <c r="H217" i="2"/>
  <c r="D217" i="2"/>
  <c r="U216" i="2"/>
  <c r="T216" i="2"/>
  <c r="S216" i="2"/>
  <c r="P216" i="2"/>
  <c r="L216" i="2"/>
  <c r="H216" i="2"/>
  <c r="D216" i="2"/>
  <c r="U215" i="2"/>
  <c r="T215" i="2"/>
  <c r="S215" i="2"/>
  <c r="P215" i="2"/>
  <c r="L215" i="2"/>
  <c r="H215" i="2"/>
  <c r="D215" i="2"/>
  <c r="U214" i="2"/>
  <c r="V214" i="2"/>
  <c r="I214" i="2"/>
  <c r="T214" i="2"/>
  <c r="S214" i="2"/>
  <c r="P214" i="2"/>
  <c r="L214" i="2"/>
  <c r="H214" i="2"/>
  <c r="D214" i="2"/>
  <c r="U213" i="2"/>
  <c r="V213" i="2"/>
  <c r="T213" i="2"/>
  <c r="S213" i="2"/>
  <c r="P213" i="2"/>
  <c r="L213" i="2"/>
  <c r="H213" i="2"/>
  <c r="D213" i="2"/>
  <c r="U212" i="2"/>
  <c r="V212" i="2"/>
  <c r="I212" i="2"/>
  <c r="T212" i="2"/>
  <c r="S212" i="2"/>
  <c r="P212" i="2"/>
  <c r="L212" i="2"/>
  <c r="H212" i="2"/>
  <c r="D212" i="2"/>
  <c r="U211" i="2"/>
  <c r="T211" i="2"/>
  <c r="S211" i="2"/>
  <c r="P211" i="2"/>
  <c r="L211" i="2"/>
  <c r="H211" i="2"/>
  <c r="D211" i="2"/>
  <c r="U210" i="2"/>
  <c r="T210" i="2"/>
  <c r="V210" i="2"/>
  <c r="I210" i="2"/>
  <c r="S210" i="2"/>
  <c r="P210" i="2"/>
  <c r="L210" i="2"/>
  <c r="H210" i="2"/>
  <c r="D210" i="2"/>
  <c r="U209" i="2"/>
  <c r="T209" i="2"/>
  <c r="V209" i="2"/>
  <c r="S209" i="2"/>
  <c r="P209" i="2"/>
  <c r="L209" i="2"/>
  <c r="H209" i="2"/>
  <c r="D209" i="2"/>
  <c r="U208" i="2"/>
  <c r="T208" i="2"/>
  <c r="V208" i="2"/>
  <c r="S208" i="2"/>
  <c r="P208" i="2"/>
  <c r="L208" i="2"/>
  <c r="H208" i="2"/>
  <c r="E208" i="2"/>
  <c r="D208" i="2"/>
  <c r="U207" i="2"/>
  <c r="T207" i="2"/>
  <c r="S207" i="2"/>
  <c r="P207" i="2"/>
  <c r="L207" i="2"/>
  <c r="H207" i="2"/>
  <c r="D207" i="2"/>
  <c r="U206" i="2"/>
  <c r="T206" i="2"/>
  <c r="V206" i="2"/>
  <c r="I206" i="2"/>
  <c r="S206" i="2"/>
  <c r="P206" i="2"/>
  <c r="L206" i="2"/>
  <c r="H206" i="2"/>
  <c r="D206" i="2"/>
  <c r="U205" i="2"/>
  <c r="T205" i="2"/>
  <c r="S205" i="2"/>
  <c r="P205" i="2"/>
  <c r="L205" i="2"/>
  <c r="H205" i="2"/>
  <c r="D205" i="2"/>
  <c r="U204" i="2"/>
  <c r="T204" i="2"/>
  <c r="V204" i="2"/>
  <c r="S204" i="2"/>
  <c r="P204" i="2"/>
  <c r="L204" i="2"/>
  <c r="H204" i="2"/>
  <c r="D204" i="2"/>
  <c r="U203" i="2"/>
  <c r="T203" i="2"/>
  <c r="S203" i="2"/>
  <c r="P203" i="2"/>
  <c r="L203" i="2"/>
  <c r="H203" i="2"/>
  <c r="D203" i="2"/>
  <c r="U202" i="2"/>
  <c r="T202" i="2"/>
  <c r="S202" i="2"/>
  <c r="P202" i="2"/>
  <c r="L202" i="2"/>
  <c r="H202" i="2"/>
  <c r="D202" i="2"/>
  <c r="U201" i="2"/>
  <c r="T201" i="2"/>
  <c r="S201" i="2"/>
  <c r="P201" i="2"/>
  <c r="L201" i="2"/>
  <c r="H201" i="2"/>
  <c r="D201" i="2"/>
  <c r="U200" i="2"/>
  <c r="V200" i="2"/>
  <c r="T200" i="2"/>
  <c r="S200" i="2"/>
  <c r="P200" i="2"/>
  <c r="L200" i="2"/>
  <c r="H200" i="2"/>
  <c r="D200" i="2"/>
  <c r="U199" i="2"/>
  <c r="T199" i="2"/>
  <c r="S199" i="2"/>
  <c r="P199" i="2"/>
  <c r="L199" i="2"/>
  <c r="H199" i="2"/>
  <c r="D199" i="2"/>
  <c r="U198" i="2"/>
  <c r="T198" i="2"/>
  <c r="S198" i="2"/>
  <c r="P198" i="2"/>
  <c r="L198" i="2"/>
  <c r="H198" i="2"/>
  <c r="D198" i="2"/>
  <c r="U197" i="2"/>
  <c r="T197" i="2"/>
  <c r="S197" i="2"/>
  <c r="P197" i="2"/>
  <c r="L197" i="2"/>
  <c r="H197" i="2"/>
  <c r="D197" i="2"/>
  <c r="V196" i="2"/>
  <c r="I196" i="2"/>
  <c r="U196" i="2"/>
  <c r="T196" i="2"/>
  <c r="S196" i="2"/>
  <c r="P196" i="2"/>
  <c r="L196" i="2"/>
  <c r="H196" i="2"/>
  <c r="D196" i="2"/>
  <c r="U195" i="2"/>
  <c r="T195" i="2"/>
  <c r="S195" i="2"/>
  <c r="P195" i="2"/>
  <c r="L195" i="2"/>
  <c r="H195" i="2"/>
  <c r="D195" i="2"/>
  <c r="U194" i="2"/>
  <c r="V194" i="2"/>
  <c r="I194" i="2"/>
  <c r="T194" i="2"/>
  <c r="S194" i="2"/>
  <c r="P194" i="2"/>
  <c r="L194" i="2"/>
  <c r="H194" i="2"/>
  <c r="D194" i="2"/>
  <c r="U193" i="2"/>
  <c r="V193" i="2"/>
  <c r="T193" i="2"/>
  <c r="S193" i="2"/>
  <c r="P193" i="2"/>
  <c r="L193" i="2"/>
  <c r="H193" i="2"/>
  <c r="D193" i="2"/>
  <c r="U192" i="2"/>
  <c r="T192" i="2"/>
  <c r="V192" i="2"/>
  <c r="I192" i="2"/>
  <c r="S192" i="2"/>
  <c r="P192" i="2"/>
  <c r="L192" i="2"/>
  <c r="H192" i="2"/>
  <c r="D192" i="2"/>
  <c r="U191" i="2"/>
  <c r="T191" i="2"/>
  <c r="S191" i="2"/>
  <c r="P191" i="2"/>
  <c r="L191" i="2"/>
  <c r="H191" i="2"/>
  <c r="D191" i="2"/>
  <c r="U190" i="2"/>
  <c r="T190" i="2"/>
  <c r="V190" i="2"/>
  <c r="S190" i="2"/>
  <c r="P190" i="2"/>
  <c r="L190" i="2"/>
  <c r="H190" i="2"/>
  <c r="D190" i="2"/>
  <c r="U189" i="2"/>
  <c r="T189" i="2"/>
  <c r="V189" i="2"/>
  <c r="M189" i="2"/>
  <c r="S189" i="2"/>
  <c r="P189" i="2"/>
  <c r="L189" i="2"/>
  <c r="H189" i="2"/>
  <c r="I189" i="2"/>
  <c r="D189" i="2"/>
  <c r="U188" i="2"/>
  <c r="T188" i="2"/>
  <c r="S188" i="2"/>
  <c r="P188" i="2"/>
  <c r="L188" i="2"/>
  <c r="H188" i="2"/>
  <c r="D188" i="2"/>
  <c r="U187" i="2"/>
  <c r="T187" i="2"/>
  <c r="S187" i="2"/>
  <c r="P187" i="2"/>
  <c r="L187" i="2"/>
  <c r="H187" i="2"/>
  <c r="D187" i="2"/>
  <c r="U186" i="2"/>
  <c r="T186" i="2"/>
  <c r="V186" i="2"/>
  <c r="I186" i="2"/>
  <c r="S186" i="2"/>
  <c r="P186" i="2"/>
  <c r="L186" i="2"/>
  <c r="H186" i="2"/>
  <c r="D186" i="2"/>
  <c r="U185" i="2"/>
  <c r="T185" i="2"/>
  <c r="V185" i="2"/>
  <c r="M185" i="2"/>
  <c r="S185" i="2"/>
  <c r="P185" i="2"/>
  <c r="L185" i="2"/>
  <c r="I185" i="2"/>
  <c r="H185" i="2"/>
  <c r="D185" i="2"/>
  <c r="U184" i="2"/>
  <c r="T184" i="2"/>
  <c r="S184" i="2"/>
  <c r="P184" i="2"/>
  <c r="L184" i="2"/>
  <c r="H184" i="2"/>
  <c r="D184" i="2"/>
  <c r="U183" i="2"/>
  <c r="T183" i="2"/>
  <c r="S183" i="2"/>
  <c r="P183" i="2"/>
  <c r="L183" i="2"/>
  <c r="H183" i="2"/>
  <c r="D183" i="2"/>
  <c r="U182" i="2"/>
  <c r="V182" i="2"/>
  <c r="I182" i="2"/>
  <c r="T182" i="2"/>
  <c r="S182" i="2"/>
  <c r="P182" i="2"/>
  <c r="L182" i="2"/>
  <c r="H182" i="2"/>
  <c r="D182" i="2"/>
  <c r="U181" i="2"/>
  <c r="V181" i="2"/>
  <c r="T181" i="2"/>
  <c r="S181" i="2"/>
  <c r="P181" i="2"/>
  <c r="L181" i="2"/>
  <c r="H181" i="2"/>
  <c r="D181" i="2"/>
  <c r="U180" i="2"/>
  <c r="V180" i="2"/>
  <c r="I180" i="2"/>
  <c r="T180" i="2"/>
  <c r="S180" i="2"/>
  <c r="P180" i="2"/>
  <c r="L180" i="2"/>
  <c r="H180" i="2"/>
  <c r="D180" i="2"/>
  <c r="U179" i="2"/>
  <c r="T179" i="2"/>
  <c r="S179" i="2"/>
  <c r="P179" i="2"/>
  <c r="L179" i="2"/>
  <c r="H179" i="2"/>
  <c r="D179" i="2"/>
  <c r="U178" i="2"/>
  <c r="T178" i="2"/>
  <c r="V178" i="2"/>
  <c r="I178" i="2"/>
  <c r="S178" i="2"/>
  <c r="P178" i="2"/>
  <c r="L178" i="2"/>
  <c r="H178" i="2"/>
  <c r="D178" i="2"/>
  <c r="U177" i="2"/>
  <c r="T177" i="2"/>
  <c r="V177" i="2"/>
  <c r="S177" i="2"/>
  <c r="P177" i="2"/>
  <c r="L177" i="2"/>
  <c r="H177" i="2"/>
  <c r="D177" i="2"/>
  <c r="U176" i="2"/>
  <c r="T176" i="2"/>
  <c r="V176" i="2"/>
  <c r="I176" i="2"/>
  <c r="S176" i="2"/>
  <c r="P176" i="2"/>
  <c r="L176" i="2"/>
  <c r="H176" i="2"/>
  <c r="D176" i="2"/>
  <c r="U175" i="2"/>
  <c r="T175" i="2"/>
  <c r="V175" i="2"/>
  <c r="S175" i="2"/>
  <c r="P175" i="2"/>
  <c r="L175" i="2"/>
  <c r="H175" i="2"/>
  <c r="D175" i="2"/>
  <c r="U174" i="2"/>
  <c r="T174" i="2"/>
  <c r="V174" i="2"/>
  <c r="I174" i="2"/>
  <c r="S174" i="2"/>
  <c r="P174" i="2"/>
  <c r="L174" i="2"/>
  <c r="H174" i="2"/>
  <c r="E174" i="2"/>
  <c r="D174" i="2"/>
  <c r="U173" i="2"/>
  <c r="T173" i="2"/>
  <c r="V173" i="2"/>
  <c r="S173" i="2"/>
  <c r="P173" i="2"/>
  <c r="L173" i="2"/>
  <c r="H173" i="2"/>
  <c r="D173" i="2"/>
  <c r="U172" i="2"/>
  <c r="T172" i="2"/>
  <c r="S172" i="2"/>
  <c r="P172" i="2"/>
  <c r="L172" i="2"/>
  <c r="H172" i="2"/>
  <c r="D172" i="2"/>
  <c r="U169" i="2"/>
  <c r="T169" i="2"/>
  <c r="V169" i="2"/>
  <c r="M169" i="2"/>
  <c r="S169" i="2"/>
  <c r="P169" i="2"/>
  <c r="L169" i="2"/>
  <c r="H169" i="2"/>
  <c r="I169" i="2"/>
  <c r="D169" i="2"/>
  <c r="U168" i="2"/>
  <c r="T168" i="2"/>
  <c r="V168" i="2"/>
  <c r="S168" i="2"/>
  <c r="P168" i="2"/>
  <c r="L168" i="2"/>
  <c r="H168" i="2"/>
  <c r="D168" i="2"/>
  <c r="U167" i="2"/>
  <c r="T167" i="2"/>
  <c r="V167" i="2"/>
  <c r="S167" i="2"/>
  <c r="P167" i="2"/>
  <c r="L167" i="2"/>
  <c r="H167" i="2"/>
  <c r="D167" i="2"/>
  <c r="U166" i="2"/>
  <c r="T166" i="2"/>
  <c r="S166" i="2"/>
  <c r="P166" i="2"/>
  <c r="L166" i="2"/>
  <c r="H166" i="2"/>
  <c r="D166" i="2"/>
  <c r="U165" i="2"/>
  <c r="T165" i="2"/>
  <c r="V165" i="2"/>
  <c r="M165" i="2"/>
  <c r="S165" i="2"/>
  <c r="P165" i="2"/>
  <c r="L165" i="2"/>
  <c r="H165" i="2"/>
  <c r="D165" i="2"/>
  <c r="U164" i="2"/>
  <c r="T164" i="2"/>
  <c r="S164" i="2"/>
  <c r="P164" i="2"/>
  <c r="L164" i="2"/>
  <c r="H164" i="2"/>
  <c r="D164" i="2"/>
  <c r="U163" i="2"/>
  <c r="T163" i="2"/>
  <c r="S163" i="2"/>
  <c r="P163" i="2"/>
  <c r="L163" i="2"/>
  <c r="H163" i="2"/>
  <c r="D163" i="2"/>
  <c r="U162" i="2"/>
  <c r="T162" i="2"/>
  <c r="S162" i="2"/>
  <c r="P162" i="2"/>
  <c r="L162" i="2"/>
  <c r="H162" i="2"/>
  <c r="D162" i="2"/>
  <c r="U161" i="2"/>
  <c r="V161" i="2"/>
  <c r="T161" i="2"/>
  <c r="S161" i="2"/>
  <c r="P161" i="2"/>
  <c r="L161" i="2"/>
  <c r="H161" i="2"/>
  <c r="D161" i="2"/>
  <c r="U158" i="2"/>
  <c r="V158" i="2"/>
  <c r="M158" i="2"/>
  <c r="T158" i="2"/>
  <c r="S158" i="2"/>
  <c r="P158" i="2"/>
  <c r="L158" i="2"/>
  <c r="H158" i="2"/>
  <c r="D158" i="2"/>
  <c r="U157" i="2"/>
  <c r="T157" i="2"/>
  <c r="S157" i="2"/>
  <c r="P157" i="2"/>
  <c r="L157" i="2"/>
  <c r="H157" i="2"/>
  <c r="D157" i="2"/>
  <c r="U156" i="2"/>
  <c r="T156" i="2"/>
  <c r="V156" i="2"/>
  <c r="I156" i="2"/>
  <c r="S156" i="2"/>
  <c r="P156" i="2"/>
  <c r="L156" i="2"/>
  <c r="H156" i="2"/>
  <c r="D156" i="2"/>
  <c r="U155" i="2"/>
  <c r="T155" i="2"/>
  <c r="V155" i="2"/>
  <c r="S155" i="2"/>
  <c r="P155" i="2"/>
  <c r="L155" i="2"/>
  <c r="H155" i="2"/>
  <c r="D155" i="2"/>
  <c r="U154" i="2"/>
  <c r="T154" i="2"/>
  <c r="V154" i="2"/>
  <c r="M154" i="2"/>
  <c r="S154" i="2"/>
  <c r="P154" i="2"/>
  <c r="L154" i="2"/>
  <c r="H154" i="2"/>
  <c r="E154" i="2"/>
  <c r="D154" i="2"/>
  <c r="U153" i="2"/>
  <c r="T153" i="2"/>
  <c r="V153" i="2"/>
  <c r="S153" i="2"/>
  <c r="P153" i="2"/>
  <c r="L153" i="2"/>
  <c r="H153" i="2"/>
  <c r="I153" i="2"/>
  <c r="D153" i="2"/>
  <c r="U152" i="2"/>
  <c r="T152" i="2"/>
  <c r="V152" i="2"/>
  <c r="S152" i="2"/>
  <c r="P152" i="2"/>
  <c r="L152" i="2"/>
  <c r="H152" i="2"/>
  <c r="D152" i="2"/>
  <c r="U151" i="2"/>
  <c r="T151" i="2"/>
  <c r="S151" i="2"/>
  <c r="P151" i="2"/>
  <c r="L151" i="2"/>
  <c r="H151" i="2"/>
  <c r="D151" i="2"/>
  <c r="U150" i="2"/>
  <c r="V150" i="2"/>
  <c r="E150" i="2"/>
  <c r="T150" i="2"/>
  <c r="S150" i="2"/>
  <c r="P150" i="2"/>
  <c r="L150" i="2"/>
  <c r="H150" i="2"/>
  <c r="D150" i="2"/>
  <c r="U149" i="2"/>
  <c r="T149" i="2"/>
  <c r="S149" i="2"/>
  <c r="P149" i="2"/>
  <c r="L149" i="2"/>
  <c r="H149" i="2"/>
  <c r="D149" i="2"/>
  <c r="U148" i="2"/>
  <c r="T148" i="2"/>
  <c r="V148" i="2"/>
  <c r="S148" i="2"/>
  <c r="P148" i="2"/>
  <c r="L148" i="2"/>
  <c r="H148" i="2"/>
  <c r="D148" i="2"/>
  <c r="U147" i="2"/>
  <c r="T147" i="2"/>
  <c r="V147" i="2"/>
  <c r="S147" i="2"/>
  <c r="P147" i="2"/>
  <c r="L147" i="2"/>
  <c r="H147" i="2"/>
  <c r="D147" i="2"/>
  <c r="U146" i="2"/>
  <c r="T146" i="2"/>
  <c r="V146" i="2"/>
  <c r="S146" i="2"/>
  <c r="P146" i="2"/>
  <c r="L146" i="2"/>
  <c r="H146" i="2"/>
  <c r="D146" i="2"/>
  <c r="U143" i="2"/>
  <c r="T143" i="2"/>
  <c r="S143" i="2"/>
  <c r="P143" i="2"/>
  <c r="L143" i="2"/>
  <c r="H143" i="2"/>
  <c r="D143" i="2"/>
  <c r="U142" i="2"/>
  <c r="T142" i="2"/>
  <c r="S142" i="2"/>
  <c r="P142" i="2"/>
  <c r="L142" i="2"/>
  <c r="H142" i="2"/>
  <c r="D142" i="2"/>
  <c r="U141" i="2"/>
  <c r="T141" i="2"/>
  <c r="V141" i="2"/>
  <c r="I141" i="2"/>
  <c r="S141" i="2"/>
  <c r="P141" i="2"/>
  <c r="L141" i="2"/>
  <c r="H141" i="2"/>
  <c r="D141" i="2"/>
  <c r="U140" i="2"/>
  <c r="T140" i="2"/>
  <c r="S140" i="2"/>
  <c r="P140" i="2"/>
  <c r="L140" i="2"/>
  <c r="H140" i="2"/>
  <c r="D140" i="2"/>
  <c r="U139" i="2"/>
  <c r="T139" i="2"/>
  <c r="V139" i="2"/>
  <c r="I139" i="2"/>
  <c r="S139" i="2"/>
  <c r="P139" i="2"/>
  <c r="L139" i="2"/>
  <c r="H139" i="2"/>
  <c r="D139" i="2"/>
  <c r="U138" i="2"/>
  <c r="T138" i="2"/>
  <c r="V138" i="2"/>
  <c r="S138" i="2"/>
  <c r="P138" i="2"/>
  <c r="L138" i="2"/>
  <c r="H138" i="2"/>
  <c r="D138" i="2"/>
  <c r="U137" i="2"/>
  <c r="T137" i="2"/>
  <c r="V137" i="2"/>
  <c r="S137" i="2"/>
  <c r="P137" i="2"/>
  <c r="L137" i="2"/>
  <c r="H137" i="2"/>
  <c r="D137" i="2"/>
  <c r="U136" i="2"/>
  <c r="T136" i="2"/>
  <c r="S136" i="2"/>
  <c r="P136" i="2"/>
  <c r="L136" i="2"/>
  <c r="H136" i="2"/>
  <c r="D136" i="2"/>
  <c r="U135" i="2"/>
  <c r="T135" i="2"/>
  <c r="V135" i="2"/>
  <c r="S135" i="2"/>
  <c r="P135" i="2"/>
  <c r="L135" i="2"/>
  <c r="I135" i="2"/>
  <c r="H135" i="2"/>
  <c r="D135" i="2"/>
  <c r="U134" i="2"/>
  <c r="T134" i="2"/>
  <c r="V134" i="2"/>
  <c r="S134" i="2"/>
  <c r="P134" i="2"/>
  <c r="L134" i="2"/>
  <c r="H134" i="2"/>
  <c r="D134" i="2"/>
  <c r="U133" i="2"/>
  <c r="T133" i="2"/>
  <c r="V133" i="2"/>
  <c r="I133" i="2"/>
  <c r="S133" i="2"/>
  <c r="P133" i="2"/>
  <c r="L133" i="2"/>
  <c r="H133" i="2"/>
  <c r="E133" i="2"/>
  <c r="D133" i="2"/>
  <c r="U132" i="2"/>
  <c r="T132" i="2"/>
  <c r="S132" i="2"/>
  <c r="P132" i="2"/>
  <c r="L132" i="2"/>
  <c r="H132" i="2"/>
  <c r="D132" i="2"/>
  <c r="U131" i="2"/>
  <c r="T131" i="2"/>
  <c r="V131" i="2"/>
  <c r="S131" i="2"/>
  <c r="P131" i="2"/>
  <c r="L131" i="2"/>
  <c r="H131" i="2"/>
  <c r="I131" i="2"/>
  <c r="D131" i="2"/>
  <c r="U130" i="2"/>
  <c r="T130" i="2"/>
  <c r="S130" i="2"/>
  <c r="P130" i="2"/>
  <c r="L130" i="2"/>
  <c r="H130" i="2"/>
  <c r="D130" i="2"/>
  <c r="U129" i="2"/>
  <c r="T129" i="2"/>
  <c r="V129" i="2"/>
  <c r="I129" i="2"/>
  <c r="S129" i="2"/>
  <c r="P129" i="2"/>
  <c r="L129" i="2"/>
  <c r="H129" i="2"/>
  <c r="D129" i="2"/>
  <c r="U126" i="2"/>
  <c r="T126" i="2"/>
  <c r="S126" i="2"/>
  <c r="P126" i="2"/>
  <c r="L126" i="2"/>
  <c r="H126" i="2"/>
  <c r="D126" i="2"/>
  <c r="U125" i="2"/>
  <c r="T125" i="2"/>
  <c r="V125" i="2"/>
  <c r="S125" i="2"/>
  <c r="P125" i="2"/>
  <c r="L125" i="2"/>
  <c r="I125" i="2"/>
  <c r="H125" i="2"/>
  <c r="D125" i="2"/>
  <c r="U124" i="2"/>
  <c r="T124" i="2"/>
  <c r="V124" i="2"/>
  <c r="I124" i="2"/>
  <c r="S124" i="2"/>
  <c r="P124" i="2"/>
  <c r="L124" i="2"/>
  <c r="H124" i="2"/>
  <c r="D124" i="2"/>
  <c r="U123" i="2"/>
  <c r="T123" i="2"/>
  <c r="V123" i="2"/>
  <c r="I123" i="2"/>
  <c r="S123" i="2"/>
  <c r="P123" i="2"/>
  <c r="L123" i="2"/>
  <c r="H123" i="2"/>
  <c r="E123" i="2"/>
  <c r="D123" i="2"/>
  <c r="U122" i="2"/>
  <c r="T122" i="2"/>
  <c r="S122" i="2"/>
  <c r="P122" i="2"/>
  <c r="L122" i="2"/>
  <c r="H122" i="2"/>
  <c r="D122" i="2"/>
  <c r="U121" i="2"/>
  <c r="T121" i="2"/>
  <c r="S121" i="2"/>
  <c r="P121" i="2"/>
  <c r="L121" i="2"/>
  <c r="H121" i="2"/>
  <c r="D121" i="2"/>
  <c r="U120" i="2"/>
  <c r="T120" i="2"/>
  <c r="V120" i="2"/>
  <c r="S120" i="2"/>
  <c r="P120" i="2"/>
  <c r="L120" i="2"/>
  <c r="H120" i="2"/>
  <c r="D120" i="2"/>
  <c r="U119" i="2"/>
  <c r="T119" i="2"/>
  <c r="V119" i="2"/>
  <c r="S119" i="2"/>
  <c r="P119" i="2"/>
  <c r="L119" i="2"/>
  <c r="H119" i="2"/>
  <c r="E119" i="2"/>
  <c r="D119" i="2"/>
  <c r="U118" i="2"/>
  <c r="T118" i="2"/>
  <c r="S118" i="2"/>
  <c r="P118" i="2"/>
  <c r="L118" i="2"/>
  <c r="H118" i="2"/>
  <c r="D118" i="2"/>
  <c r="U117" i="2"/>
  <c r="T117" i="2"/>
  <c r="V117" i="2"/>
  <c r="S117" i="2"/>
  <c r="P117" i="2"/>
  <c r="L117" i="2"/>
  <c r="H117" i="2"/>
  <c r="I117" i="2"/>
  <c r="D117" i="2"/>
  <c r="U116" i="2"/>
  <c r="T116" i="2"/>
  <c r="S116" i="2"/>
  <c r="P116" i="2"/>
  <c r="L116" i="2"/>
  <c r="H116" i="2"/>
  <c r="D116" i="2"/>
  <c r="U115" i="2"/>
  <c r="T115" i="2"/>
  <c r="V115" i="2"/>
  <c r="I115" i="2"/>
  <c r="S115" i="2"/>
  <c r="P115" i="2"/>
  <c r="L115" i="2"/>
  <c r="H115" i="2"/>
  <c r="D115" i="2"/>
  <c r="U114" i="2"/>
  <c r="T114" i="2"/>
  <c r="S114" i="2"/>
  <c r="P114" i="2"/>
  <c r="L114" i="2"/>
  <c r="H114" i="2"/>
  <c r="D114" i="2"/>
  <c r="U113" i="2"/>
  <c r="T113" i="2"/>
  <c r="V113" i="2"/>
  <c r="I113" i="2"/>
  <c r="S113" i="2"/>
  <c r="P113" i="2"/>
  <c r="L113" i="2"/>
  <c r="H113" i="2"/>
  <c r="D113" i="2"/>
  <c r="U110" i="2"/>
  <c r="T110" i="2"/>
  <c r="V110" i="2"/>
  <c r="I110" i="2"/>
  <c r="S110" i="2"/>
  <c r="P110" i="2"/>
  <c r="L110" i="2"/>
  <c r="H110" i="2"/>
  <c r="D110" i="2"/>
  <c r="U109" i="2"/>
  <c r="T109" i="2"/>
  <c r="V109" i="2"/>
  <c r="S109" i="2"/>
  <c r="P109" i="2"/>
  <c r="L109" i="2"/>
  <c r="H109" i="2"/>
  <c r="D109" i="2"/>
  <c r="E109" i="2"/>
  <c r="U108" i="2"/>
  <c r="T108" i="2"/>
  <c r="S108" i="2"/>
  <c r="P108" i="2"/>
  <c r="L108" i="2"/>
  <c r="H108" i="2"/>
  <c r="D108" i="2"/>
  <c r="U107" i="2"/>
  <c r="T107" i="2"/>
  <c r="S107" i="2"/>
  <c r="P107" i="2"/>
  <c r="L107" i="2"/>
  <c r="H107" i="2"/>
  <c r="D107" i="2"/>
  <c r="U106" i="2"/>
  <c r="T106" i="2"/>
  <c r="V106" i="2"/>
  <c r="S106" i="2"/>
  <c r="P106" i="2"/>
  <c r="L106" i="2"/>
  <c r="H106" i="2"/>
  <c r="D106" i="2"/>
  <c r="U105" i="2"/>
  <c r="T105" i="2"/>
  <c r="V105" i="2"/>
  <c r="S105" i="2"/>
  <c r="P105" i="2"/>
  <c r="L105" i="2"/>
  <c r="H105" i="2"/>
  <c r="E105" i="2"/>
  <c r="D105" i="2"/>
  <c r="U104" i="2"/>
  <c r="T104" i="2"/>
  <c r="S104" i="2"/>
  <c r="P104" i="2"/>
  <c r="L104" i="2"/>
  <c r="H104" i="2"/>
  <c r="D104" i="2"/>
  <c r="U103" i="2"/>
  <c r="T103" i="2"/>
  <c r="V103" i="2"/>
  <c r="S103" i="2"/>
  <c r="P103" i="2"/>
  <c r="L103" i="2"/>
  <c r="I103" i="2"/>
  <c r="H103" i="2"/>
  <c r="D103" i="2"/>
  <c r="U102" i="2"/>
  <c r="T102" i="2"/>
  <c r="V102" i="2"/>
  <c r="S102" i="2"/>
  <c r="P102" i="2"/>
  <c r="L102" i="2"/>
  <c r="H102" i="2"/>
  <c r="D102" i="2"/>
  <c r="U101" i="2"/>
  <c r="T101" i="2"/>
  <c r="S101" i="2"/>
  <c r="P101" i="2"/>
  <c r="L101" i="2"/>
  <c r="H101" i="2"/>
  <c r="D101" i="2"/>
  <c r="U100" i="2"/>
  <c r="T100" i="2"/>
  <c r="S100" i="2"/>
  <c r="P100" i="2"/>
  <c r="L100" i="2"/>
  <c r="H100" i="2"/>
  <c r="D100" i="2"/>
  <c r="U97" i="2"/>
  <c r="T97" i="2"/>
  <c r="V97" i="2"/>
  <c r="S97" i="2"/>
  <c r="P97" i="2"/>
  <c r="L97" i="2"/>
  <c r="H97" i="2"/>
  <c r="I97" i="2"/>
  <c r="D97" i="2"/>
  <c r="U96" i="2"/>
  <c r="T96" i="2"/>
  <c r="V96" i="2"/>
  <c r="I96" i="2"/>
  <c r="S96" i="2"/>
  <c r="P96" i="2"/>
  <c r="L96" i="2"/>
  <c r="H96" i="2"/>
  <c r="D96" i="2"/>
  <c r="U95" i="2"/>
  <c r="T95" i="2"/>
  <c r="S95" i="2"/>
  <c r="P95" i="2"/>
  <c r="L95" i="2"/>
  <c r="H95" i="2"/>
  <c r="D95" i="2"/>
  <c r="U94" i="2"/>
  <c r="T94" i="2"/>
  <c r="S94" i="2"/>
  <c r="P94" i="2"/>
  <c r="L94" i="2"/>
  <c r="H94" i="2"/>
  <c r="D94" i="2"/>
  <c r="U93" i="2"/>
  <c r="T93" i="2"/>
  <c r="V93" i="2"/>
  <c r="I93" i="2"/>
  <c r="S93" i="2"/>
  <c r="P93" i="2"/>
  <c r="L93" i="2"/>
  <c r="H93" i="2"/>
  <c r="D93" i="2"/>
  <c r="U92" i="2"/>
  <c r="T92" i="2"/>
  <c r="V92" i="2"/>
  <c r="I92" i="2"/>
  <c r="S92" i="2"/>
  <c r="P92" i="2"/>
  <c r="L92" i="2"/>
  <c r="H92" i="2"/>
  <c r="D92" i="2"/>
  <c r="U91" i="2"/>
  <c r="T91" i="2"/>
  <c r="V91" i="2"/>
  <c r="S91" i="2"/>
  <c r="P91" i="2"/>
  <c r="L91" i="2"/>
  <c r="H91" i="2"/>
  <c r="E91" i="2"/>
  <c r="D91" i="2"/>
  <c r="U90" i="2"/>
  <c r="T90" i="2"/>
  <c r="S90" i="2"/>
  <c r="P90" i="2"/>
  <c r="L90" i="2"/>
  <c r="H90" i="2"/>
  <c r="D90" i="2"/>
  <c r="U89" i="2"/>
  <c r="T89" i="2"/>
  <c r="V89" i="2"/>
  <c r="S89" i="2"/>
  <c r="P89" i="2"/>
  <c r="L89" i="2"/>
  <c r="I89" i="2"/>
  <c r="H89" i="2"/>
  <c r="D89" i="2"/>
  <c r="U88" i="2"/>
  <c r="T88" i="2"/>
  <c r="V88" i="2"/>
  <c r="I88" i="2"/>
  <c r="S88" i="2"/>
  <c r="P88" i="2"/>
  <c r="L88" i="2"/>
  <c r="H88" i="2"/>
  <c r="D88" i="2"/>
  <c r="U87" i="2"/>
  <c r="T87" i="2"/>
  <c r="S87" i="2"/>
  <c r="P87" i="2"/>
  <c r="L87" i="2"/>
  <c r="H87" i="2"/>
  <c r="D87" i="2"/>
  <c r="U86" i="2"/>
  <c r="T86" i="2"/>
  <c r="S86" i="2"/>
  <c r="P86" i="2"/>
  <c r="L86" i="2"/>
  <c r="H86" i="2"/>
  <c r="D86" i="2"/>
  <c r="U85" i="2"/>
  <c r="T85" i="2"/>
  <c r="V85" i="2"/>
  <c r="I85" i="2"/>
  <c r="S85" i="2"/>
  <c r="P85" i="2"/>
  <c r="L85" i="2"/>
  <c r="H85" i="2"/>
  <c r="D85" i="2"/>
  <c r="U84" i="2"/>
  <c r="T84" i="2"/>
  <c r="V84" i="2"/>
  <c r="S84" i="2"/>
  <c r="P84" i="2"/>
  <c r="L84" i="2"/>
  <c r="H84" i="2"/>
  <c r="D84" i="2"/>
  <c r="U83" i="2"/>
  <c r="T83" i="2"/>
  <c r="V83" i="2"/>
  <c r="S83" i="2"/>
  <c r="P83" i="2"/>
  <c r="L83" i="2"/>
  <c r="H83" i="2"/>
  <c r="E83" i="2"/>
  <c r="D83" i="2"/>
  <c r="U82" i="2"/>
  <c r="T82" i="2"/>
  <c r="S82" i="2"/>
  <c r="P82" i="2"/>
  <c r="L82" i="2"/>
  <c r="H82" i="2"/>
  <c r="D82" i="2"/>
  <c r="U81" i="2"/>
  <c r="T81" i="2"/>
  <c r="V81" i="2"/>
  <c r="S81" i="2"/>
  <c r="P81" i="2"/>
  <c r="L81" i="2"/>
  <c r="H81" i="2"/>
  <c r="I81" i="2"/>
  <c r="D81" i="2"/>
  <c r="U80" i="2"/>
  <c r="T80" i="2"/>
  <c r="S80" i="2"/>
  <c r="P80" i="2"/>
  <c r="L80" i="2"/>
  <c r="H80" i="2"/>
  <c r="D80" i="2"/>
  <c r="U79" i="2"/>
  <c r="T79" i="2"/>
  <c r="S79" i="2"/>
  <c r="P79" i="2"/>
  <c r="L79" i="2"/>
  <c r="H79" i="2"/>
  <c r="D79" i="2"/>
  <c r="U78" i="2"/>
  <c r="T78" i="2"/>
  <c r="S78" i="2"/>
  <c r="P78" i="2"/>
  <c r="L78" i="2"/>
  <c r="H78" i="2"/>
  <c r="D78" i="2"/>
  <c r="U77" i="2"/>
  <c r="T77" i="2"/>
  <c r="V77" i="2"/>
  <c r="S77" i="2"/>
  <c r="P77" i="2"/>
  <c r="L77" i="2"/>
  <c r="I77" i="2"/>
  <c r="H77" i="2"/>
  <c r="D77" i="2"/>
  <c r="U76" i="2"/>
  <c r="T76" i="2"/>
  <c r="V76" i="2"/>
  <c r="I76" i="2"/>
  <c r="S76" i="2"/>
  <c r="P76" i="2"/>
  <c r="L76" i="2"/>
  <c r="H76" i="2"/>
  <c r="D76" i="2"/>
  <c r="U75" i="2"/>
  <c r="T75" i="2"/>
  <c r="S75" i="2"/>
  <c r="P75" i="2"/>
  <c r="L75" i="2"/>
  <c r="H75" i="2"/>
  <c r="D75" i="2"/>
  <c r="U72" i="2"/>
  <c r="T72" i="2"/>
  <c r="S72" i="2"/>
  <c r="P72" i="2"/>
  <c r="L72" i="2"/>
  <c r="H72" i="2"/>
  <c r="D72" i="2"/>
  <c r="U71" i="2"/>
  <c r="T71" i="2"/>
  <c r="V71" i="2"/>
  <c r="S71" i="2"/>
  <c r="P71" i="2"/>
  <c r="L71" i="2"/>
  <c r="H71" i="2"/>
  <c r="I71" i="2"/>
  <c r="D71" i="2"/>
  <c r="U70" i="2"/>
  <c r="T70" i="2"/>
  <c r="V70" i="2"/>
  <c r="I70" i="2"/>
  <c r="S70" i="2"/>
  <c r="P70" i="2"/>
  <c r="L70" i="2"/>
  <c r="H70" i="2"/>
  <c r="D70" i="2"/>
  <c r="U69" i="2"/>
  <c r="T69" i="2"/>
  <c r="S69" i="2"/>
  <c r="P69" i="2"/>
  <c r="L69" i="2"/>
  <c r="H69" i="2"/>
  <c r="D69" i="2"/>
  <c r="U68" i="2"/>
  <c r="T68" i="2"/>
  <c r="S68" i="2"/>
  <c r="P68" i="2"/>
  <c r="L68" i="2"/>
  <c r="H68" i="2"/>
  <c r="D68" i="2"/>
  <c r="U67" i="2"/>
  <c r="T67" i="2"/>
  <c r="V67" i="2"/>
  <c r="S67" i="2"/>
  <c r="P67" i="2"/>
  <c r="L67" i="2"/>
  <c r="I67" i="2"/>
  <c r="H67" i="2"/>
  <c r="D67" i="2"/>
  <c r="U66" i="2"/>
  <c r="T66" i="2"/>
  <c r="V66" i="2"/>
  <c r="S66" i="2"/>
  <c r="P66" i="2"/>
  <c r="L66" i="2"/>
  <c r="H66" i="2"/>
  <c r="D66" i="2"/>
  <c r="U65" i="2"/>
  <c r="T65" i="2"/>
  <c r="V65" i="2"/>
  <c r="S65" i="2"/>
  <c r="P65" i="2"/>
  <c r="L65" i="2"/>
  <c r="H65" i="2"/>
  <c r="E65" i="2"/>
  <c r="D65" i="2"/>
  <c r="U64" i="2"/>
  <c r="T64" i="2"/>
  <c r="S64" i="2"/>
  <c r="P64" i="2"/>
  <c r="L64" i="2"/>
  <c r="H64" i="2"/>
  <c r="D64" i="2"/>
  <c r="U61" i="2"/>
  <c r="T61" i="2"/>
  <c r="V61" i="2"/>
  <c r="I61" i="2"/>
  <c r="S61" i="2"/>
  <c r="P61" i="2"/>
  <c r="L61" i="2"/>
  <c r="H61" i="2"/>
  <c r="D61" i="2"/>
  <c r="U60" i="2"/>
  <c r="T60" i="2"/>
  <c r="S60" i="2"/>
  <c r="P60" i="2"/>
  <c r="L60" i="2"/>
  <c r="H60" i="2"/>
  <c r="D60" i="2"/>
  <c r="U59" i="2"/>
  <c r="T59" i="2"/>
  <c r="S59" i="2"/>
  <c r="P59" i="2"/>
  <c r="L59" i="2"/>
  <c r="H59" i="2"/>
  <c r="D59" i="2"/>
  <c r="U58" i="2"/>
  <c r="T58" i="2"/>
  <c r="V58" i="2"/>
  <c r="I58" i="2"/>
  <c r="S58" i="2"/>
  <c r="P58" i="2"/>
  <c r="L58" i="2"/>
  <c r="H58" i="2"/>
  <c r="D58" i="2"/>
  <c r="U57" i="2"/>
  <c r="T57" i="2"/>
  <c r="S57" i="2"/>
  <c r="P57" i="2"/>
  <c r="L57" i="2"/>
  <c r="H57" i="2"/>
  <c r="D57" i="2"/>
  <c r="U56" i="2"/>
  <c r="T56" i="2"/>
  <c r="S56" i="2"/>
  <c r="P56" i="2"/>
  <c r="L56" i="2"/>
  <c r="H56" i="2"/>
  <c r="D56" i="2"/>
  <c r="U55" i="2"/>
  <c r="T55" i="2"/>
  <c r="S55" i="2"/>
  <c r="P55" i="2"/>
  <c r="L55" i="2"/>
  <c r="H55" i="2"/>
  <c r="D55" i="2"/>
  <c r="U54" i="2"/>
  <c r="T54" i="2"/>
  <c r="S54" i="2"/>
  <c r="P54" i="2"/>
  <c r="L54" i="2"/>
  <c r="H54" i="2"/>
  <c r="D54" i="2"/>
  <c r="U53" i="2"/>
  <c r="T53" i="2"/>
  <c r="V53" i="2"/>
  <c r="S53" i="2"/>
  <c r="P53" i="2"/>
  <c r="L53" i="2"/>
  <c r="H53" i="2"/>
  <c r="D53" i="2"/>
  <c r="U52" i="2"/>
  <c r="T52" i="2"/>
  <c r="S52" i="2"/>
  <c r="P52" i="2"/>
  <c r="L52" i="2"/>
  <c r="H52" i="2"/>
  <c r="D52" i="2"/>
  <c r="U51" i="2"/>
  <c r="T51" i="2"/>
  <c r="S51" i="2"/>
  <c r="P51" i="2"/>
  <c r="L51" i="2"/>
  <c r="H51" i="2"/>
  <c r="D51" i="2"/>
  <c r="U50" i="2"/>
  <c r="T50" i="2"/>
  <c r="S50" i="2"/>
  <c r="P50" i="2"/>
  <c r="L50" i="2"/>
  <c r="H50" i="2"/>
  <c r="D50" i="2"/>
  <c r="U49" i="2"/>
  <c r="T49" i="2"/>
  <c r="S49" i="2"/>
  <c r="P49" i="2"/>
  <c r="L49" i="2"/>
  <c r="H49" i="2"/>
  <c r="D49" i="2"/>
  <c r="U48" i="2"/>
  <c r="T48" i="2"/>
  <c r="S48" i="2"/>
  <c r="P48" i="2"/>
  <c r="L48" i="2"/>
  <c r="H48" i="2"/>
  <c r="D48" i="2"/>
  <c r="U47" i="2"/>
  <c r="V47" i="2"/>
  <c r="T47" i="2"/>
  <c r="S47" i="2"/>
  <c r="P47" i="2"/>
  <c r="L47" i="2"/>
  <c r="H47" i="2"/>
  <c r="D47" i="2"/>
  <c r="U46" i="2"/>
  <c r="T46" i="2"/>
  <c r="S46" i="2"/>
  <c r="P46" i="2"/>
  <c r="L46" i="2"/>
  <c r="H46" i="2"/>
  <c r="D46" i="2"/>
  <c r="U45" i="2"/>
  <c r="T45" i="2"/>
  <c r="V45" i="2"/>
  <c r="S45" i="2"/>
  <c r="P45" i="2"/>
  <c r="L45" i="2"/>
  <c r="H45" i="2"/>
  <c r="D45" i="2"/>
  <c r="U44" i="2"/>
  <c r="T44" i="2"/>
  <c r="S44" i="2"/>
  <c r="P44" i="2"/>
  <c r="L44" i="2"/>
  <c r="H44" i="2"/>
  <c r="D44" i="2"/>
  <c r="V43" i="2"/>
  <c r="U43" i="2"/>
  <c r="T43" i="2"/>
  <c r="S43" i="2"/>
  <c r="P43" i="2"/>
  <c r="L43" i="2"/>
  <c r="H43" i="2"/>
  <c r="D43" i="2"/>
  <c r="U42" i="2"/>
  <c r="T42" i="2"/>
  <c r="S42" i="2"/>
  <c r="P42" i="2"/>
  <c r="L42" i="2"/>
  <c r="H42" i="2"/>
  <c r="D42" i="2"/>
  <c r="U41" i="2"/>
  <c r="T41" i="2"/>
  <c r="V41" i="2"/>
  <c r="S41" i="2"/>
  <c r="P41" i="2"/>
  <c r="L41" i="2"/>
  <c r="H41" i="2"/>
  <c r="D41" i="2"/>
  <c r="U40" i="2"/>
  <c r="T40" i="2"/>
  <c r="S40" i="2"/>
  <c r="P40" i="2"/>
  <c r="L40" i="2"/>
  <c r="H40" i="2"/>
  <c r="D40" i="2"/>
  <c r="U39" i="2"/>
  <c r="T39" i="2"/>
  <c r="V39" i="2"/>
  <c r="S39" i="2"/>
  <c r="P39" i="2"/>
  <c r="L39" i="2"/>
  <c r="H39" i="2"/>
  <c r="D39" i="2"/>
  <c r="U38" i="2"/>
  <c r="T38" i="2"/>
  <c r="S38" i="2"/>
  <c r="P38" i="2"/>
  <c r="L38" i="2"/>
  <c r="H38" i="2"/>
  <c r="D38" i="2"/>
  <c r="U37" i="2"/>
  <c r="T37" i="2"/>
  <c r="S37" i="2"/>
  <c r="P37" i="2"/>
  <c r="L37" i="2"/>
  <c r="H37" i="2"/>
  <c r="D37" i="2"/>
  <c r="U36" i="2"/>
  <c r="T36" i="2"/>
  <c r="S36" i="2"/>
  <c r="P36" i="2"/>
  <c r="L36" i="2"/>
  <c r="H36" i="2"/>
  <c r="D36" i="2"/>
  <c r="U35" i="2"/>
  <c r="T35" i="2"/>
  <c r="V35" i="2"/>
  <c r="S35" i="2"/>
  <c r="P35" i="2"/>
  <c r="L35" i="2"/>
  <c r="H35" i="2"/>
  <c r="D35" i="2"/>
  <c r="U34" i="2"/>
  <c r="T34" i="2"/>
  <c r="S34" i="2"/>
  <c r="P34" i="2"/>
  <c r="L34" i="2"/>
  <c r="H34" i="2"/>
  <c r="D34" i="2"/>
  <c r="U33" i="2"/>
  <c r="T33" i="2"/>
  <c r="V33" i="2"/>
  <c r="S33" i="2"/>
  <c r="P33" i="2"/>
  <c r="L33" i="2"/>
  <c r="H33" i="2"/>
  <c r="D33" i="2"/>
  <c r="U32" i="2"/>
  <c r="T32" i="2"/>
  <c r="S32" i="2"/>
  <c r="P32" i="2"/>
  <c r="L32" i="2"/>
  <c r="H32" i="2"/>
  <c r="D32" i="2"/>
  <c r="U31" i="2"/>
  <c r="T31" i="2"/>
  <c r="S31" i="2"/>
  <c r="P31" i="2"/>
  <c r="L31" i="2"/>
  <c r="H31" i="2"/>
  <c r="D31" i="2"/>
  <c r="U30" i="2"/>
  <c r="T30" i="2"/>
  <c r="S30" i="2"/>
  <c r="P30" i="2"/>
  <c r="L30" i="2"/>
  <c r="H30" i="2"/>
  <c r="D30" i="2"/>
  <c r="U29" i="2"/>
  <c r="T29" i="2"/>
  <c r="V29" i="2"/>
  <c r="S29" i="2"/>
  <c r="P29" i="2"/>
  <c r="L29" i="2"/>
  <c r="H29" i="2"/>
  <c r="D29" i="2"/>
  <c r="U28" i="2"/>
  <c r="T28" i="2"/>
  <c r="S28" i="2"/>
  <c r="P28" i="2"/>
  <c r="L28" i="2"/>
  <c r="H28" i="2"/>
  <c r="D28" i="2"/>
  <c r="U27" i="2"/>
  <c r="T27" i="2"/>
  <c r="V27" i="2"/>
  <c r="S27" i="2"/>
  <c r="P27" i="2"/>
  <c r="L27" i="2"/>
  <c r="H27" i="2"/>
  <c r="D27" i="2"/>
  <c r="U26" i="2"/>
  <c r="T26" i="2"/>
  <c r="S26" i="2"/>
  <c r="P26" i="2"/>
  <c r="L26" i="2"/>
  <c r="H26" i="2"/>
  <c r="D26" i="2"/>
  <c r="U25" i="2"/>
  <c r="T25" i="2"/>
  <c r="S25" i="2"/>
  <c r="P25" i="2"/>
  <c r="L25" i="2"/>
  <c r="H25" i="2"/>
  <c r="D25" i="2"/>
  <c r="U24" i="2"/>
  <c r="T24" i="2"/>
  <c r="S24" i="2"/>
  <c r="P24" i="2"/>
  <c r="L24" i="2"/>
  <c r="H24" i="2"/>
  <c r="D24" i="2"/>
  <c r="U23" i="2"/>
  <c r="T23" i="2"/>
  <c r="V23" i="2"/>
  <c r="S23" i="2"/>
  <c r="P23" i="2"/>
  <c r="L23" i="2"/>
  <c r="H23" i="2"/>
  <c r="D23" i="2"/>
  <c r="U22" i="2"/>
  <c r="T22" i="2"/>
  <c r="S22" i="2"/>
  <c r="P22" i="2"/>
  <c r="L22" i="2"/>
  <c r="H22" i="2"/>
  <c r="D22" i="2"/>
  <c r="U21" i="2"/>
  <c r="T21" i="2"/>
  <c r="S21" i="2"/>
  <c r="P21" i="2"/>
  <c r="L21" i="2"/>
  <c r="H21" i="2"/>
  <c r="D21" i="2"/>
  <c r="U20" i="2"/>
  <c r="T20" i="2"/>
  <c r="S20" i="2"/>
  <c r="P20" i="2"/>
  <c r="L20" i="2"/>
  <c r="H20" i="2"/>
  <c r="D20" i="2"/>
  <c r="U19" i="2"/>
  <c r="T19" i="2"/>
  <c r="V19" i="2"/>
  <c r="S19" i="2"/>
  <c r="P19" i="2"/>
  <c r="L19" i="2"/>
  <c r="H19" i="2"/>
  <c r="D19" i="2"/>
  <c r="U18" i="2"/>
  <c r="T18" i="2"/>
  <c r="S18" i="2"/>
  <c r="P18" i="2"/>
  <c r="L18" i="2"/>
  <c r="H18" i="2"/>
  <c r="D18" i="2"/>
  <c r="U15" i="2"/>
  <c r="T15" i="2"/>
  <c r="S15" i="2"/>
  <c r="P15" i="2"/>
  <c r="L15" i="2"/>
  <c r="H15" i="2"/>
  <c r="D15" i="2"/>
  <c r="U14" i="2"/>
  <c r="T14" i="2"/>
  <c r="S14" i="2"/>
  <c r="P14" i="2"/>
  <c r="L14" i="2"/>
  <c r="H14" i="2"/>
  <c r="D14" i="2"/>
  <c r="U13" i="2"/>
  <c r="T13" i="2"/>
  <c r="S13" i="2"/>
  <c r="P13" i="2"/>
  <c r="L13" i="2"/>
  <c r="H13" i="2"/>
  <c r="D13" i="2"/>
  <c r="U12" i="2"/>
  <c r="T12" i="2"/>
  <c r="S12" i="2"/>
  <c r="P12" i="2"/>
  <c r="L12" i="2"/>
  <c r="H12" i="2"/>
  <c r="D12" i="2"/>
  <c r="U11" i="2"/>
  <c r="T11" i="2"/>
  <c r="S11" i="2"/>
  <c r="P11" i="2"/>
  <c r="L11" i="2"/>
  <c r="H11" i="2"/>
  <c r="D11" i="2"/>
  <c r="U10" i="2"/>
  <c r="T10" i="2"/>
  <c r="S10" i="2"/>
  <c r="P10" i="2"/>
  <c r="L10" i="2"/>
  <c r="H10" i="2"/>
  <c r="D10" i="2"/>
  <c r="U9" i="2"/>
  <c r="T9" i="2"/>
  <c r="V9" i="2"/>
  <c r="S9" i="2"/>
  <c r="P9" i="2"/>
  <c r="L9" i="2"/>
  <c r="H9" i="2"/>
  <c r="D9" i="2"/>
  <c r="U8" i="2"/>
  <c r="T8" i="2"/>
  <c r="S8" i="2"/>
  <c r="P8" i="2"/>
  <c r="L8" i="2"/>
  <c r="H8" i="2"/>
  <c r="D8" i="2"/>
  <c r="U7" i="2"/>
  <c r="T7" i="2"/>
  <c r="V7" i="2"/>
  <c r="S7" i="2"/>
  <c r="P7" i="2"/>
  <c r="L7" i="2"/>
  <c r="H7" i="2"/>
  <c r="D7" i="2"/>
  <c r="U6" i="2"/>
  <c r="T6" i="2"/>
  <c r="S6" i="2"/>
  <c r="P6" i="2"/>
  <c r="L6" i="2"/>
  <c r="H6" i="2"/>
  <c r="D6" i="2"/>
  <c r="U5" i="2"/>
  <c r="T5" i="2"/>
  <c r="V5" i="2"/>
  <c r="S5" i="2"/>
  <c r="P5" i="2"/>
  <c r="L5" i="2"/>
  <c r="H5" i="2"/>
  <c r="D5" i="2"/>
  <c r="R338" i="1"/>
  <c r="Q338" i="1"/>
  <c r="I338" i="1"/>
  <c r="H338" i="1"/>
  <c r="F338" i="1"/>
  <c r="E338" i="1"/>
  <c r="C338" i="1"/>
  <c r="B338" i="1"/>
  <c r="S336" i="1"/>
  <c r="L336" i="1"/>
  <c r="U336" i="1"/>
  <c r="K336" i="1"/>
  <c r="T336" i="1"/>
  <c r="J336" i="1"/>
  <c r="G336" i="1"/>
  <c r="D336" i="1"/>
  <c r="S333" i="1"/>
  <c r="L333" i="1"/>
  <c r="K333" i="1"/>
  <c r="T333" i="1"/>
  <c r="J333" i="1"/>
  <c r="G333" i="1"/>
  <c r="D333" i="1"/>
  <c r="S332" i="1"/>
  <c r="L332" i="1"/>
  <c r="U332" i="1"/>
  <c r="K332" i="1"/>
  <c r="J332" i="1"/>
  <c r="G332" i="1"/>
  <c r="D332" i="1"/>
  <c r="S331" i="1"/>
  <c r="L331" i="1"/>
  <c r="U331" i="1"/>
  <c r="K331" i="1"/>
  <c r="T331" i="1"/>
  <c r="J331" i="1"/>
  <c r="G331" i="1"/>
  <c r="D331" i="1"/>
  <c r="S330" i="1"/>
  <c r="L330" i="1"/>
  <c r="U330" i="1"/>
  <c r="K330" i="1"/>
  <c r="T330" i="1"/>
  <c r="J330" i="1"/>
  <c r="G330" i="1"/>
  <c r="D330" i="1"/>
  <c r="S329" i="1"/>
  <c r="L329" i="1"/>
  <c r="K329" i="1"/>
  <c r="T329" i="1"/>
  <c r="J329" i="1"/>
  <c r="G329" i="1"/>
  <c r="D329" i="1"/>
  <c r="S328" i="1"/>
  <c r="L328" i="1"/>
  <c r="U328" i="1"/>
  <c r="K328" i="1"/>
  <c r="J328" i="1"/>
  <c r="G328" i="1"/>
  <c r="D328" i="1"/>
  <c r="S327" i="1"/>
  <c r="L327" i="1"/>
  <c r="U327" i="1"/>
  <c r="K327" i="1"/>
  <c r="T327" i="1"/>
  <c r="J327" i="1"/>
  <c r="G327" i="1"/>
  <c r="D327" i="1"/>
  <c r="S326" i="1"/>
  <c r="L326" i="1"/>
  <c r="U326" i="1"/>
  <c r="K326" i="1"/>
  <c r="J326" i="1"/>
  <c r="G326" i="1"/>
  <c r="D326" i="1"/>
  <c r="T325" i="1"/>
  <c r="S325" i="1"/>
  <c r="L325" i="1"/>
  <c r="K325" i="1"/>
  <c r="J325" i="1"/>
  <c r="G325" i="1"/>
  <c r="D325" i="1"/>
  <c r="U324" i="1"/>
  <c r="S324" i="1"/>
  <c r="L324" i="1"/>
  <c r="K324" i="1"/>
  <c r="J324" i="1"/>
  <c r="G324" i="1"/>
  <c r="D324" i="1"/>
  <c r="S323" i="1"/>
  <c r="L323" i="1"/>
  <c r="U323" i="1"/>
  <c r="K323" i="1"/>
  <c r="T323" i="1"/>
  <c r="J323" i="1"/>
  <c r="G323" i="1"/>
  <c r="D323" i="1"/>
  <c r="S322" i="1"/>
  <c r="L322" i="1"/>
  <c r="K322" i="1"/>
  <c r="T322" i="1"/>
  <c r="J322" i="1"/>
  <c r="G322" i="1"/>
  <c r="D322" i="1"/>
  <c r="S321" i="1"/>
  <c r="L321" i="1"/>
  <c r="K321" i="1"/>
  <c r="T321" i="1"/>
  <c r="J321" i="1"/>
  <c r="G321" i="1"/>
  <c r="D321" i="1"/>
  <c r="S320" i="1"/>
  <c r="L320" i="1"/>
  <c r="U320" i="1"/>
  <c r="K320" i="1"/>
  <c r="J320" i="1"/>
  <c r="G320" i="1"/>
  <c r="D320" i="1"/>
  <c r="T319" i="1"/>
  <c r="V319" i="1"/>
  <c r="S319" i="1"/>
  <c r="L319" i="1"/>
  <c r="U319" i="1"/>
  <c r="K319" i="1"/>
  <c r="J319" i="1"/>
  <c r="G319" i="1"/>
  <c r="D319" i="1"/>
  <c r="S318" i="1"/>
  <c r="L318" i="1"/>
  <c r="U318" i="1"/>
  <c r="K318" i="1"/>
  <c r="T318" i="1"/>
  <c r="J318" i="1"/>
  <c r="G318" i="1"/>
  <c r="D318" i="1"/>
  <c r="S317" i="1"/>
  <c r="L317" i="1"/>
  <c r="U317" i="1"/>
  <c r="K317" i="1"/>
  <c r="M317" i="1"/>
  <c r="J317" i="1"/>
  <c r="G317" i="1"/>
  <c r="D317" i="1"/>
  <c r="U316" i="1"/>
  <c r="S316" i="1"/>
  <c r="L316" i="1"/>
  <c r="K316" i="1"/>
  <c r="J316" i="1"/>
  <c r="G316" i="1"/>
  <c r="D316" i="1"/>
  <c r="T315" i="1"/>
  <c r="S315" i="1"/>
  <c r="L315" i="1"/>
  <c r="K315" i="1"/>
  <c r="J315" i="1"/>
  <c r="G315" i="1"/>
  <c r="D315" i="1"/>
  <c r="S314" i="1"/>
  <c r="L314" i="1"/>
  <c r="U314" i="1"/>
  <c r="K314" i="1"/>
  <c r="T314" i="1"/>
  <c r="J314" i="1"/>
  <c r="G314" i="1"/>
  <c r="D314" i="1"/>
  <c r="S313" i="1"/>
  <c r="L313" i="1"/>
  <c r="U313" i="1"/>
  <c r="K313" i="1"/>
  <c r="M313" i="1"/>
  <c r="J313" i="1"/>
  <c r="G313" i="1"/>
  <c r="D313" i="1"/>
  <c r="S312" i="1"/>
  <c r="L312" i="1"/>
  <c r="U312" i="1"/>
  <c r="K312" i="1"/>
  <c r="J312" i="1"/>
  <c r="G312" i="1"/>
  <c r="D312" i="1"/>
  <c r="S311" i="1"/>
  <c r="L311" i="1"/>
  <c r="K311" i="1"/>
  <c r="T311" i="1"/>
  <c r="J311" i="1"/>
  <c r="G311" i="1"/>
  <c r="D311" i="1"/>
  <c r="U310" i="1"/>
  <c r="S310" i="1"/>
  <c r="L310" i="1"/>
  <c r="K310" i="1"/>
  <c r="T310" i="1"/>
  <c r="J310" i="1"/>
  <c r="G310" i="1"/>
  <c r="D310" i="1"/>
  <c r="T309" i="1"/>
  <c r="S309" i="1"/>
  <c r="L309" i="1"/>
  <c r="U309" i="1"/>
  <c r="K309" i="1"/>
  <c r="J309" i="1"/>
  <c r="G309" i="1"/>
  <c r="D309" i="1"/>
  <c r="S308" i="1"/>
  <c r="L308" i="1"/>
  <c r="U308" i="1"/>
  <c r="K308" i="1"/>
  <c r="J308" i="1"/>
  <c r="G308" i="1"/>
  <c r="D308" i="1"/>
  <c r="S307" i="1"/>
  <c r="L307" i="1"/>
  <c r="K307" i="1"/>
  <c r="T307" i="1"/>
  <c r="J307" i="1"/>
  <c r="G307" i="1"/>
  <c r="D307" i="1"/>
  <c r="S306" i="1"/>
  <c r="L306" i="1"/>
  <c r="U306" i="1"/>
  <c r="K306" i="1"/>
  <c r="J306" i="1"/>
  <c r="G306" i="1"/>
  <c r="D306" i="1"/>
  <c r="S303" i="1"/>
  <c r="L303" i="1"/>
  <c r="U303" i="1"/>
  <c r="K303" i="1"/>
  <c r="J303" i="1"/>
  <c r="G303" i="1"/>
  <c r="D303" i="1"/>
  <c r="S302" i="1"/>
  <c r="L302" i="1"/>
  <c r="U302" i="1"/>
  <c r="K302" i="1"/>
  <c r="T302" i="1"/>
  <c r="V302" i="1"/>
  <c r="J302" i="1"/>
  <c r="G302" i="1"/>
  <c r="D302" i="1"/>
  <c r="S301" i="1"/>
  <c r="L301" i="1"/>
  <c r="U301" i="1"/>
  <c r="K301" i="1"/>
  <c r="M301" i="1"/>
  <c r="J301" i="1"/>
  <c r="G301" i="1"/>
  <c r="D301" i="1"/>
  <c r="U300" i="1"/>
  <c r="S300" i="1"/>
  <c r="L300" i="1"/>
  <c r="K300" i="1"/>
  <c r="T300" i="1"/>
  <c r="J300" i="1"/>
  <c r="G300" i="1"/>
  <c r="D300" i="1"/>
  <c r="S299" i="1"/>
  <c r="L299" i="1"/>
  <c r="U299" i="1"/>
  <c r="K299" i="1"/>
  <c r="T299" i="1"/>
  <c r="V299" i="1"/>
  <c r="J299" i="1"/>
  <c r="G299" i="1"/>
  <c r="D299" i="1"/>
  <c r="U298" i="1"/>
  <c r="S298" i="1"/>
  <c r="L298" i="1"/>
  <c r="K298" i="1"/>
  <c r="J298" i="1"/>
  <c r="G298" i="1"/>
  <c r="D298" i="1"/>
  <c r="S297" i="1"/>
  <c r="L297" i="1"/>
  <c r="U297" i="1"/>
  <c r="K297" i="1"/>
  <c r="T297" i="1"/>
  <c r="V297" i="1"/>
  <c r="J297" i="1"/>
  <c r="G297" i="1"/>
  <c r="D297" i="1"/>
  <c r="S296" i="1"/>
  <c r="L296" i="1"/>
  <c r="U296" i="1"/>
  <c r="K296" i="1"/>
  <c r="J296" i="1"/>
  <c r="G296" i="1"/>
  <c r="D296" i="1"/>
  <c r="T295" i="1"/>
  <c r="S295" i="1"/>
  <c r="L295" i="1"/>
  <c r="U295" i="1"/>
  <c r="K295" i="1"/>
  <c r="J295" i="1"/>
  <c r="G295" i="1"/>
  <c r="D295" i="1"/>
  <c r="S294" i="1"/>
  <c r="L294" i="1"/>
  <c r="U294" i="1"/>
  <c r="V294" i="1"/>
  <c r="K294" i="1"/>
  <c r="T294" i="1"/>
  <c r="J294" i="1"/>
  <c r="G294" i="1"/>
  <c r="D294" i="1"/>
  <c r="S293" i="1"/>
  <c r="L293" i="1"/>
  <c r="K293" i="1"/>
  <c r="T293" i="1"/>
  <c r="J293" i="1"/>
  <c r="G293" i="1"/>
  <c r="D293" i="1"/>
  <c r="S292" i="1"/>
  <c r="M292" i="1"/>
  <c r="L292" i="1"/>
  <c r="U292" i="1"/>
  <c r="K292" i="1"/>
  <c r="T292" i="1"/>
  <c r="J292" i="1"/>
  <c r="G292" i="1"/>
  <c r="D292" i="1"/>
  <c r="S289" i="1"/>
  <c r="L289" i="1"/>
  <c r="U289" i="1"/>
  <c r="K289" i="1"/>
  <c r="T289" i="1"/>
  <c r="J289" i="1"/>
  <c r="G289" i="1"/>
  <c r="D289" i="1"/>
  <c r="S288" i="1"/>
  <c r="L288" i="1"/>
  <c r="U288" i="1"/>
  <c r="K288" i="1"/>
  <c r="T288" i="1"/>
  <c r="J288" i="1"/>
  <c r="G288" i="1"/>
  <c r="D288" i="1"/>
  <c r="S287" i="1"/>
  <c r="L287" i="1"/>
  <c r="K287" i="1"/>
  <c r="T287" i="1"/>
  <c r="J287" i="1"/>
  <c r="G287" i="1"/>
  <c r="D287" i="1"/>
  <c r="S286" i="1"/>
  <c r="L286" i="1"/>
  <c r="U286" i="1"/>
  <c r="K286" i="1"/>
  <c r="J286" i="1"/>
  <c r="G286" i="1"/>
  <c r="D286" i="1"/>
  <c r="S285" i="1"/>
  <c r="L285" i="1"/>
  <c r="U285" i="1"/>
  <c r="K285" i="1"/>
  <c r="J285" i="1"/>
  <c r="G285" i="1"/>
  <c r="D285" i="1"/>
  <c r="S284" i="1"/>
  <c r="L284" i="1"/>
  <c r="U284" i="1"/>
  <c r="K284" i="1"/>
  <c r="M284" i="1"/>
  <c r="J284" i="1"/>
  <c r="G284" i="1"/>
  <c r="D284" i="1"/>
  <c r="U283" i="1"/>
  <c r="S283" i="1"/>
  <c r="L283" i="1"/>
  <c r="K283" i="1"/>
  <c r="T283" i="1"/>
  <c r="V283" i="1"/>
  <c r="J283" i="1"/>
  <c r="G283" i="1"/>
  <c r="D283" i="1"/>
  <c r="T282" i="1"/>
  <c r="S282" i="1"/>
  <c r="L282" i="1"/>
  <c r="M282" i="1"/>
  <c r="K282" i="1"/>
  <c r="J282" i="1"/>
  <c r="G282" i="1"/>
  <c r="D282" i="1"/>
  <c r="S281" i="1"/>
  <c r="L281" i="1"/>
  <c r="U281" i="1"/>
  <c r="K281" i="1"/>
  <c r="J281" i="1"/>
  <c r="G281" i="1"/>
  <c r="D281" i="1"/>
  <c r="T280" i="1"/>
  <c r="S280" i="1"/>
  <c r="L280" i="1"/>
  <c r="U280" i="1"/>
  <c r="K280" i="1"/>
  <c r="J280" i="1"/>
  <c r="G280" i="1"/>
  <c r="D280" i="1"/>
  <c r="S279" i="1"/>
  <c r="L279" i="1"/>
  <c r="U279" i="1"/>
  <c r="K279" i="1"/>
  <c r="T279" i="1"/>
  <c r="J279" i="1"/>
  <c r="G279" i="1"/>
  <c r="D279" i="1"/>
  <c r="S278" i="1"/>
  <c r="L278" i="1"/>
  <c r="K278" i="1"/>
  <c r="T278" i="1"/>
  <c r="J278" i="1"/>
  <c r="G278" i="1"/>
  <c r="D278" i="1"/>
  <c r="S277" i="1"/>
  <c r="L277" i="1"/>
  <c r="U277" i="1"/>
  <c r="K277" i="1"/>
  <c r="J277" i="1"/>
  <c r="G277" i="1"/>
  <c r="D277" i="1"/>
  <c r="S276" i="1"/>
  <c r="L276" i="1"/>
  <c r="U276" i="1"/>
  <c r="K276" i="1"/>
  <c r="J276" i="1"/>
  <c r="G276" i="1"/>
  <c r="D276" i="1"/>
  <c r="U275" i="1"/>
  <c r="S275" i="1"/>
  <c r="L275" i="1"/>
  <c r="K275" i="1"/>
  <c r="J275" i="1"/>
  <c r="G275" i="1"/>
  <c r="D275" i="1"/>
  <c r="S274" i="1"/>
  <c r="L274" i="1"/>
  <c r="M274" i="1"/>
  <c r="K274" i="1"/>
  <c r="T274" i="1"/>
  <c r="J274" i="1"/>
  <c r="G274" i="1"/>
  <c r="D274" i="1"/>
  <c r="S273" i="1"/>
  <c r="L273" i="1"/>
  <c r="U273" i="1"/>
  <c r="K273" i="1"/>
  <c r="J273" i="1"/>
  <c r="G273" i="1"/>
  <c r="D273" i="1"/>
  <c r="T272" i="1"/>
  <c r="S272" i="1"/>
  <c r="L272" i="1"/>
  <c r="U272" i="1"/>
  <c r="K272" i="1"/>
  <c r="J272" i="1"/>
  <c r="G272" i="1"/>
  <c r="D272" i="1"/>
  <c r="S271" i="1"/>
  <c r="L271" i="1"/>
  <c r="K271" i="1"/>
  <c r="T271" i="1"/>
  <c r="J271" i="1"/>
  <c r="G271" i="1"/>
  <c r="D271" i="1"/>
  <c r="S270" i="1"/>
  <c r="L270" i="1"/>
  <c r="K270" i="1"/>
  <c r="T270" i="1"/>
  <c r="J270" i="1"/>
  <c r="G270" i="1"/>
  <c r="D270" i="1"/>
  <c r="U269" i="1"/>
  <c r="S269" i="1"/>
  <c r="L269" i="1"/>
  <c r="K269" i="1"/>
  <c r="J269" i="1"/>
  <c r="G269" i="1"/>
  <c r="D269" i="1"/>
  <c r="S268" i="1"/>
  <c r="L268" i="1"/>
  <c r="U268" i="1"/>
  <c r="K268" i="1"/>
  <c r="M268" i="1"/>
  <c r="J268" i="1"/>
  <c r="G268" i="1"/>
  <c r="D268" i="1"/>
  <c r="U265" i="1"/>
  <c r="S265" i="1"/>
  <c r="L265" i="1"/>
  <c r="K265" i="1"/>
  <c r="T265" i="1"/>
  <c r="V265" i="1"/>
  <c r="J265" i="1"/>
  <c r="G265" i="1"/>
  <c r="D265" i="1"/>
  <c r="T264" i="1"/>
  <c r="S264" i="1"/>
  <c r="L264" i="1"/>
  <c r="K264" i="1"/>
  <c r="J264" i="1"/>
  <c r="G264" i="1"/>
  <c r="D264" i="1"/>
  <c r="S263" i="1"/>
  <c r="L263" i="1"/>
  <c r="U263" i="1"/>
  <c r="K263" i="1"/>
  <c r="J263" i="1"/>
  <c r="G263" i="1"/>
  <c r="D263" i="1"/>
  <c r="S262" i="1"/>
  <c r="L262" i="1"/>
  <c r="U262" i="1"/>
  <c r="K262" i="1"/>
  <c r="T262" i="1"/>
  <c r="J262" i="1"/>
  <c r="G262" i="1"/>
  <c r="D262" i="1"/>
  <c r="S261" i="1"/>
  <c r="L261" i="1"/>
  <c r="U261" i="1"/>
  <c r="K261" i="1"/>
  <c r="T261" i="1"/>
  <c r="J261" i="1"/>
  <c r="G261" i="1"/>
  <c r="D261" i="1"/>
  <c r="S260" i="1"/>
  <c r="L260" i="1"/>
  <c r="K260" i="1"/>
  <c r="T260" i="1"/>
  <c r="J260" i="1"/>
  <c r="G260" i="1"/>
  <c r="D260" i="1"/>
  <c r="S259" i="1"/>
  <c r="L259" i="1"/>
  <c r="U259" i="1"/>
  <c r="K259" i="1"/>
  <c r="J259" i="1"/>
  <c r="G259" i="1"/>
  <c r="D259" i="1"/>
  <c r="S258" i="1"/>
  <c r="L258" i="1"/>
  <c r="U258" i="1"/>
  <c r="K258" i="1"/>
  <c r="J258" i="1"/>
  <c r="G258" i="1"/>
  <c r="D258" i="1"/>
  <c r="U257" i="1"/>
  <c r="S257" i="1"/>
  <c r="L257" i="1"/>
  <c r="K257" i="1"/>
  <c r="J257" i="1"/>
  <c r="G257" i="1"/>
  <c r="D257" i="1"/>
  <c r="T256" i="1"/>
  <c r="S256" i="1"/>
  <c r="L256" i="1"/>
  <c r="M256" i="1"/>
  <c r="K256" i="1"/>
  <c r="J256" i="1"/>
  <c r="G256" i="1"/>
  <c r="D256" i="1"/>
  <c r="S255" i="1"/>
  <c r="L255" i="1"/>
  <c r="U255" i="1"/>
  <c r="K255" i="1"/>
  <c r="J255" i="1"/>
  <c r="G255" i="1"/>
  <c r="D255" i="1"/>
  <c r="S252" i="1"/>
  <c r="L252" i="1"/>
  <c r="U252" i="1"/>
  <c r="K252" i="1"/>
  <c r="T252" i="1"/>
  <c r="J252" i="1"/>
  <c r="G252" i="1"/>
  <c r="D252" i="1"/>
  <c r="S251" i="1"/>
  <c r="L251" i="1"/>
  <c r="K251" i="1"/>
  <c r="T251" i="1"/>
  <c r="J251" i="1"/>
  <c r="G251" i="1"/>
  <c r="D251" i="1"/>
  <c r="S250" i="1"/>
  <c r="L250" i="1"/>
  <c r="K250" i="1"/>
  <c r="T250" i="1"/>
  <c r="J250" i="1"/>
  <c r="G250" i="1"/>
  <c r="D250" i="1"/>
  <c r="U249" i="1"/>
  <c r="S249" i="1"/>
  <c r="L249" i="1"/>
  <c r="K249" i="1"/>
  <c r="J249" i="1"/>
  <c r="G249" i="1"/>
  <c r="D249" i="1"/>
  <c r="S248" i="1"/>
  <c r="L248" i="1"/>
  <c r="U248" i="1"/>
  <c r="K248" i="1"/>
  <c r="J248" i="1"/>
  <c r="G248" i="1"/>
  <c r="D248" i="1"/>
  <c r="S247" i="1"/>
  <c r="L247" i="1"/>
  <c r="U247" i="1"/>
  <c r="K247" i="1"/>
  <c r="T247" i="1"/>
  <c r="J247" i="1"/>
  <c r="G247" i="1"/>
  <c r="D247" i="1"/>
  <c r="S246" i="1"/>
  <c r="L246" i="1"/>
  <c r="K246" i="1"/>
  <c r="T246" i="1"/>
  <c r="J246" i="1"/>
  <c r="G246" i="1"/>
  <c r="D246" i="1"/>
  <c r="S245" i="1"/>
  <c r="L245" i="1"/>
  <c r="U245" i="1"/>
  <c r="K245" i="1"/>
  <c r="J245" i="1"/>
  <c r="G245" i="1"/>
  <c r="D245" i="1"/>
  <c r="S244" i="1"/>
  <c r="L244" i="1"/>
  <c r="U244" i="1"/>
  <c r="K244" i="1"/>
  <c r="T244" i="1"/>
  <c r="J244" i="1"/>
  <c r="G244" i="1"/>
  <c r="D244" i="1"/>
  <c r="S243" i="1"/>
  <c r="L243" i="1"/>
  <c r="U243" i="1"/>
  <c r="K243" i="1"/>
  <c r="T243" i="1"/>
  <c r="J243" i="1"/>
  <c r="G243" i="1"/>
  <c r="D243" i="1"/>
  <c r="S242" i="1"/>
  <c r="L242" i="1"/>
  <c r="K242" i="1"/>
  <c r="T242" i="1"/>
  <c r="J242" i="1"/>
  <c r="G242" i="1"/>
  <c r="D242" i="1"/>
  <c r="S241" i="1"/>
  <c r="L241" i="1"/>
  <c r="U241" i="1"/>
  <c r="K241" i="1"/>
  <c r="J241" i="1"/>
  <c r="G241" i="1"/>
  <c r="D241" i="1"/>
  <c r="S240" i="1"/>
  <c r="L240" i="1"/>
  <c r="U240" i="1"/>
  <c r="K240" i="1"/>
  <c r="J240" i="1"/>
  <c r="G240" i="1"/>
  <c r="D240" i="1"/>
  <c r="S239" i="1"/>
  <c r="L239" i="1"/>
  <c r="U239" i="1"/>
  <c r="K239" i="1"/>
  <c r="J239" i="1"/>
  <c r="G239" i="1"/>
  <c r="D239" i="1"/>
  <c r="T238" i="1"/>
  <c r="S238" i="1"/>
  <c r="L238" i="1"/>
  <c r="K238" i="1"/>
  <c r="J238" i="1"/>
  <c r="G238" i="1"/>
  <c r="D238" i="1"/>
  <c r="U237" i="1"/>
  <c r="S237" i="1"/>
  <c r="L237" i="1"/>
  <c r="K237" i="1"/>
  <c r="J237" i="1"/>
  <c r="G237" i="1"/>
  <c r="D237" i="1"/>
  <c r="S236" i="1"/>
  <c r="L236" i="1"/>
  <c r="U236" i="1"/>
  <c r="K236" i="1"/>
  <c r="T236" i="1"/>
  <c r="J236" i="1"/>
  <c r="G236" i="1"/>
  <c r="D236" i="1"/>
  <c r="S235" i="1"/>
  <c r="L235" i="1"/>
  <c r="K235" i="1"/>
  <c r="T235" i="1"/>
  <c r="J235" i="1"/>
  <c r="G235" i="1"/>
  <c r="D235" i="1"/>
  <c r="S234" i="1"/>
  <c r="L234" i="1"/>
  <c r="K234" i="1"/>
  <c r="T234" i="1"/>
  <c r="J234" i="1"/>
  <c r="G234" i="1"/>
  <c r="D234" i="1"/>
  <c r="S233" i="1"/>
  <c r="L233" i="1"/>
  <c r="U233" i="1"/>
  <c r="K233" i="1"/>
  <c r="J233" i="1"/>
  <c r="G233" i="1"/>
  <c r="D233" i="1"/>
  <c r="S230" i="1"/>
  <c r="L230" i="1"/>
  <c r="U230" i="1"/>
  <c r="K230" i="1"/>
  <c r="J230" i="1"/>
  <c r="G230" i="1"/>
  <c r="D230" i="1"/>
  <c r="S229" i="1"/>
  <c r="L229" i="1"/>
  <c r="U229" i="1"/>
  <c r="K229" i="1"/>
  <c r="T229" i="1"/>
  <c r="J229" i="1"/>
  <c r="G229" i="1"/>
  <c r="D229" i="1"/>
  <c r="S228" i="1"/>
  <c r="L228" i="1"/>
  <c r="M228" i="1"/>
  <c r="K228" i="1"/>
  <c r="T228" i="1"/>
  <c r="J228" i="1"/>
  <c r="G228" i="1"/>
  <c r="D228" i="1"/>
  <c r="S227" i="1"/>
  <c r="L227" i="1"/>
  <c r="U227" i="1"/>
  <c r="K227" i="1"/>
  <c r="J227" i="1"/>
  <c r="G227" i="1"/>
  <c r="D227" i="1"/>
  <c r="T226" i="1"/>
  <c r="S226" i="1"/>
  <c r="L226" i="1"/>
  <c r="U226" i="1"/>
  <c r="K226" i="1"/>
  <c r="J226" i="1"/>
  <c r="G226" i="1"/>
  <c r="D226" i="1"/>
  <c r="S225" i="1"/>
  <c r="L225" i="1"/>
  <c r="U225" i="1"/>
  <c r="K225" i="1"/>
  <c r="T225" i="1"/>
  <c r="J225" i="1"/>
  <c r="G225" i="1"/>
  <c r="D225" i="1"/>
  <c r="S222" i="1"/>
  <c r="L222" i="1"/>
  <c r="K222" i="1"/>
  <c r="T222" i="1"/>
  <c r="J222" i="1"/>
  <c r="G222" i="1"/>
  <c r="D222" i="1"/>
  <c r="S221" i="1"/>
  <c r="L221" i="1"/>
  <c r="U221" i="1"/>
  <c r="K221" i="1"/>
  <c r="J221" i="1"/>
  <c r="G221" i="1"/>
  <c r="D221" i="1"/>
  <c r="S220" i="1"/>
  <c r="L220" i="1"/>
  <c r="U220" i="1"/>
  <c r="K220" i="1"/>
  <c r="J220" i="1"/>
  <c r="G220" i="1"/>
  <c r="D220" i="1"/>
  <c r="S219" i="1"/>
  <c r="L219" i="1"/>
  <c r="U219" i="1"/>
  <c r="K219" i="1"/>
  <c r="J219" i="1"/>
  <c r="G219" i="1"/>
  <c r="D219" i="1"/>
  <c r="S218" i="1"/>
  <c r="L218" i="1"/>
  <c r="K218" i="1"/>
  <c r="T218" i="1"/>
  <c r="J218" i="1"/>
  <c r="G218" i="1"/>
  <c r="D218" i="1"/>
  <c r="U217" i="1"/>
  <c r="S217" i="1"/>
  <c r="L217" i="1"/>
  <c r="K217" i="1"/>
  <c r="J217" i="1"/>
  <c r="G217" i="1"/>
  <c r="D217" i="1"/>
  <c r="T216" i="1"/>
  <c r="S216" i="1"/>
  <c r="L216" i="1"/>
  <c r="U216" i="1"/>
  <c r="K216" i="1"/>
  <c r="J216" i="1"/>
  <c r="G216" i="1"/>
  <c r="D216" i="1"/>
  <c r="S215" i="1"/>
  <c r="L215" i="1"/>
  <c r="K215" i="1"/>
  <c r="T215" i="1"/>
  <c r="J215" i="1"/>
  <c r="G215" i="1"/>
  <c r="D215" i="1"/>
  <c r="S214" i="1"/>
  <c r="L214" i="1"/>
  <c r="K214" i="1"/>
  <c r="T214" i="1"/>
  <c r="J214" i="1"/>
  <c r="G214" i="1"/>
  <c r="D214" i="1"/>
  <c r="S213" i="1"/>
  <c r="L213" i="1"/>
  <c r="U213" i="1"/>
  <c r="K213" i="1"/>
  <c r="J213" i="1"/>
  <c r="G213" i="1"/>
  <c r="D213" i="1"/>
  <c r="S212" i="1"/>
  <c r="L212" i="1"/>
  <c r="U212" i="1"/>
  <c r="K212" i="1"/>
  <c r="M212" i="1"/>
  <c r="J212" i="1"/>
  <c r="G212" i="1"/>
  <c r="D212" i="1"/>
  <c r="U211" i="1"/>
  <c r="S211" i="1"/>
  <c r="L211" i="1"/>
  <c r="K211" i="1"/>
  <c r="T211" i="1"/>
  <c r="V211" i="1"/>
  <c r="J211" i="1"/>
  <c r="G211" i="1"/>
  <c r="D211" i="1"/>
  <c r="T210" i="1"/>
  <c r="S210" i="1"/>
  <c r="L210" i="1"/>
  <c r="M210" i="1"/>
  <c r="K210" i="1"/>
  <c r="J210" i="1"/>
  <c r="G210" i="1"/>
  <c r="D210" i="1"/>
  <c r="S209" i="1"/>
  <c r="L209" i="1"/>
  <c r="U209" i="1"/>
  <c r="K209" i="1"/>
  <c r="J209" i="1"/>
  <c r="G209" i="1"/>
  <c r="D209" i="1"/>
  <c r="T208" i="1"/>
  <c r="S208" i="1"/>
  <c r="L208" i="1"/>
  <c r="U208" i="1"/>
  <c r="K208" i="1"/>
  <c r="J208" i="1"/>
  <c r="G208" i="1"/>
  <c r="D208" i="1"/>
  <c r="S207" i="1"/>
  <c r="L207" i="1"/>
  <c r="U207" i="1"/>
  <c r="K207" i="1"/>
  <c r="T207" i="1"/>
  <c r="J207" i="1"/>
  <c r="G207" i="1"/>
  <c r="D207" i="1"/>
  <c r="S206" i="1"/>
  <c r="L206" i="1"/>
  <c r="K206" i="1"/>
  <c r="T206" i="1"/>
  <c r="J206" i="1"/>
  <c r="G206" i="1"/>
  <c r="D206" i="1"/>
  <c r="S205" i="1"/>
  <c r="L205" i="1"/>
  <c r="U205" i="1"/>
  <c r="K205" i="1"/>
  <c r="J205" i="1"/>
  <c r="G205" i="1"/>
  <c r="D205" i="1"/>
  <c r="S204" i="1"/>
  <c r="L204" i="1"/>
  <c r="U204" i="1"/>
  <c r="K204" i="1"/>
  <c r="J204" i="1"/>
  <c r="G204" i="1"/>
  <c r="D204" i="1"/>
  <c r="U203" i="1"/>
  <c r="S203" i="1"/>
  <c r="L203" i="1"/>
  <c r="K203" i="1"/>
  <c r="J203" i="1"/>
  <c r="G203" i="1"/>
  <c r="D203" i="1"/>
  <c r="S202" i="1"/>
  <c r="L202" i="1"/>
  <c r="M202" i="1"/>
  <c r="K202" i="1"/>
  <c r="T202" i="1"/>
  <c r="J202" i="1"/>
  <c r="G202" i="1"/>
  <c r="D202" i="1"/>
  <c r="S201" i="1"/>
  <c r="L201" i="1"/>
  <c r="U201" i="1"/>
  <c r="K201" i="1"/>
  <c r="J201" i="1"/>
  <c r="G201" i="1"/>
  <c r="D201" i="1"/>
  <c r="T200" i="1"/>
  <c r="S200" i="1"/>
  <c r="L200" i="1"/>
  <c r="U200" i="1"/>
  <c r="K200" i="1"/>
  <c r="J200" i="1"/>
  <c r="G200" i="1"/>
  <c r="D200" i="1"/>
  <c r="S199" i="1"/>
  <c r="L199" i="1"/>
  <c r="K199" i="1"/>
  <c r="T199" i="1"/>
  <c r="J199" i="1"/>
  <c r="G199" i="1"/>
  <c r="D199" i="1"/>
  <c r="S198" i="1"/>
  <c r="L198" i="1"/>
  <c r="K198" i="1"/>
  <c r="T198" i="1"/>
  <c r="J198" i="1"/>
  <c r="G198" i="1"/>
  <c r="D198" i="1"/>
  <c r="U197" i="1"/>
  <c r="S197" i="1"/>
  <c r="L197" i="1"/>
  <c r="K197" i="1"/>
  <c r="J197" i="1"/>
  <c r="G197" i="1"/>
  <c r="D197" i="1"/>
  <c r="S196" i="1"/>
  <c r="L196" i="1"/>
  <c r="U196" i="1"/>
  <c r="K196" i="1"/>
  <c r="M196" i="1"/>
  <c r="J196" i="1"/>
  <c r="G196" i="1"/>
  <c r="D196" i="1"/>
  <c r="U195" i="1"/>
  <c r="S195" i="1"/>
  <c r="L195" i="1"/>
  <c r="K195" i="1"/>
  <c r="T195" i="1"/>
  <c r="V195" i="1"/>
  <c r="J195" i="1"/>
  <c r="G195" i="1"/>
  <c r="D195" i="1"/>
  <c r="T194" i="1"/>
  <c r="S194" i="1"/>
  <c r="L194" i="1"/>
  <c r="K194" i="1"/>
  <c r="J194" i="1"/>
  <c r="G194" i="1"/>
  <c r="D194" i="1"/>
  <c r="S193" i="1"/>
  <c r="L193" i="1"/>
  <c r="U193" i="1"/>
  <c r="K193" i="1"/>
  <c r="J193" i="1"/>
  <c r="G193" i="1"/>
  <c r="D193" i="1"/>
  <c r="S192" i="1"/>
  <c r="L192" i="1"/>
  <c r="U192" i="1"/>
  <c r="K192" i="1"/>
  <c r="T192" i="1"/>
  <c r="J192" i="1"/>
  <c r="G192" i="1"/>
  <c r="D192" i="1"/>
  <c r="S191" i="1"/>
  <c r="L191" i="1"/>
  <c r="U191" i="1"/>
  <c r="K191" i="1"/>
  <c r="T191" i="1"/>
  <c r="J191" i="1"/>
  <c r="G191" i="1"/>
  <c r="D191" i="1"/>
  <c r="S190" i="1"/>
  <c r="L190" i="1"/>
  <c r="K190" i="1"/>
  <c r="T190" i="1"/>
  <c r="J190" i="1"/>
  <c r="G190" i="1"/>
  <c r="D190" i="1"/>
  <c r="S189" i="1"/>
  <c r="L189" i="1"/>
  <c r="U189" i="1"/>
  <c r="K189" i="1"/>
  <c r="J189" i="1"/>
  <c r="G189" i="1"/>
  <c r="D189" i="1"/>
  <c r="S188" i="1"/>
  <c r="L188" i="1"/>
  <c r="U188" i="1"/>
  <c r="K188" i="1"/>
  <c r="J188" i="1"/>
  <c r="G188" i="1"/>
  <c r="D188" i="1"/>
  <c r="U187" i="1"/>
  <c r="S187" i="1"/>
  <c r="L187" i="1"/>
  <c r="K187" i="1"/>
  <c r="J187" i="1"/>
  <c r="G187" i="1"/>
  <c r="D187" i="1"/>
  <c r="T186" i="1"/>
  <c r="S186" i="1"/>
  <c r="L186" i="1"/>
  <c r="M186" i="1"/>
  <c r="K186" i="1"/>
  <c r="J186" i="1"/>
  <c r="G186" i="1"/>
  <c r="D186" i="1"/>
  <c r="S185" i="1"/>
  <c r="L185" i="1"/>
  <c r="U185" i="1"/>
  <c r="K185" i="1"/>
  <c r="J185" i="1"/>
  <c r="G185" i="1"/>
  <c r="D185" i="1"/>
  <c r="S184" i="1"/>
  <c r="L184" i="1"/>
  <c r="U184" i="1"/>
  <c r="K184" i="1"/>
  <c r="T184" i="1"/>
  <c r="J184" i="1"/>
  <c r="G184" i="1"/>
  <c r="D184" i="1"/>
  <c r="S183" i="1"/>
  <c r="L183" i="1"/>
  <c r="K183" i="1"/>
  <c r="T183" i="1"/>
  <c r="J183" i="1"/>
  <c r="G183" i="1"/>
  <c r="D183" i="1"/>
  <c r="S182" i="1"/>
  <c r="L182" i="1"/>
  <c r="K182" i="1"/>
  <c r="T182" i="1"/>
  <c r="J182" i="1"/>
  <c r="G182" i="1"/>
  <c r="D182" i="1"/>
  <c r="U181" i="1"/>
  <c r="S181" i="1"/>
  <c r="L181" i="1"/>
  <c r="K181" i="1"/>
  <c r="J181" i="1"/>
  <c r="G181" i="1"/>
  <c r="D181" i="1"/>
  <c r="T180" i="1"/>
  <c r="V180" i="1"/>
  <c r="S180" i="1"/>
  <c r="L180" i="1"/>
  <c r="U180" i="1"/>
  <c r="K180" i="1"/>
  <c r="J180" i="1"/>
  <c r="G180" i="1"/>
  <c r="D180" i="1"/>
  <c r="S179" i="1"/>
  <c r="L179" i="1"/>
  <c r="U179" i="1"/>
  <c r="K179" i="1"/>
  <c r="T179" i="1"/>
  <c r="J179" i="1"/>
  <c r="G179" i="1"/>
  <c r="D179" i="1"/>
  <c r="S178" i="1"/>
  <c r="L178" i="1"/>
  <c r="K178" i="1"/>
  <c r="T178" i="1"/>
  <c r="J178" i="1"/>
  <c r="G178" i="1"/>
  <c r="D178" i="1"/>
  <c r="S177" i="1"/>
  <c r="L177" i="1"/>
  <c r="U177" i="1"/>
  <c r="K177" i="1"/>
  <c r="T177" i="1"/>
  <c r="J177" i="1"/>
  <c r="G177" i="1"/>
  <c r="D177" i="1"/>
  <c r="S176" i="1"/>
  <c r="L176" i="1"/>
  <c r="U176" i="1"/>
  <c r="K176" i="1"/>
  <c r="T176" i="1"/>
  <c r="V176" i="1"/>
  <c r="J176" i="1"/>
  <c r="G176" i="1"/>
  <c r="D176" i="1"/>
  <c r="S175" i="1"/>
  <c r="L175" i="1"/>
  <c r="U175" i="1"/>
  <c r="K175" i="1"/>
  <c r="T175" i="1"/>
  <c r="J175" i="1"/>
  <c r="G175" i="1"/>
  <c r="D175" i="1"/>
  <c r="S174" i="1"/>
  <c r="L174" i="1"/>
  <c r="K174" i="1"/>
  <c r="T174" i="1"/>
  <c r="J174" i="1"/>
  <c r="G174" i="1"/>
  <c r="D174" i="1"/>
  <c r="S173" i="1"/>
  <c r="L173" i="1"/>
  <c r="U173" i="1"/>
  <c r="K173" i="1"/>
  <c r="T173" i="1"/>
  <c r="J173" i="1"/>
  <c r="G173" i="1"/>
  <c r="D173" i="1"/>
  <c r="S172" i="1"/>
  <c r="L172" i="1"/>
  <c r="U172" i="1"/>
  <c r="K172" i="1"/>
  <c r="T172" i="1"/>
  <c r="J172" i="1"/>
  <c r="G172" i="1"/>
  <c r="D172" i="1"/>
  <c r="S169" i="1"/>
  <c r="L169" i="1"/>
  <c r="U169" i="1"/>
  <c r="K169" i="1"/>
  <c r="T169" i="1"/>
  <c r="J169" i="1"/>
  <c r="G169" i="1"/>
  <c r="D169" i="1"/>
  <c r="S168" i="1"/>
  <c r="L168" i="1"/>
  <c r="K168" i="1"/>
  <c r="T168" i="1"/>
  <c r="J168" i="1"/>
  <c r="G168" i="1"/>
  <c r="D168" i="1"/>
  <c r="S167" i="1"/>
  <c r="L167" i="1"/>
  <c r="U167" i="1"/>
  <c r="K167" i="1"/>
  <c r="T167" i="1"/>
  <c r="J167" i="1"/>
  <c r="G167" i="1"/>
  <c r="D167" i="1"/>
  <c r="T166" i="1"/>
  <c r="S166" i="1"/>
  <c r="L166" i="1"/>
  <c r="U166" i="1"/>
  <c r="K166" i="1"/>
  <c r="J166" i="1"/>
  <c r="G166" i="1"/>
  <c r="D166" i="1"/>
  <c r="S165" i="1"/>
  <c r="L165" i="1"/>
  <c r="K165" i="1"/>
  <c r="T165" i="1"/>
  <c r="J165" i="1"/>
  <c r="G165" i="1"/>
  <c r="D165" i="1"/>
  <c r="S164" i="1"/>
  <c r="L164" i="1"/>
  <c r="K164" i="1"/>
  <c r="T164" i="1"/>
  <c r="J164" i="1"/>
  <c r="G164" i="1"/>
  <c r="D164" i="1"/>
  <c r="U163" i="1"/>
  <c r="S163" i="1"/>
  <c r="L163" i="1"/>
  <c r="K163" i="1"/>
  <c r="J163" i="1"/>
  <c r="G163" i="1"/>
  <c r="D163" i="1"/>
  <c r="S162" i="1"/>
  <c r="L162" i="1"/>
  <c r="U162" i="1"/>
  <c r="K162" i="1"/>
  <c r="T162" i="1"/>
  <c r="V162" i="1"/>
  <c r="J162" i="1"/>
  <c r="G162" i="1"/>
  <c r="D162" i="1"/>
  <c r="S161" i="1"/>
  <c r="L161" i="1"/>
  <c r="U161" i="1"/>
  <c r="K161" i="1"/>
  <c r="T161" i="1"/>
  <c r="J161" i="1"/>
  <c r="G161" i="1"/>
  <c r="D161" i="1"/>
  <c r="T158" i="1"/>
  <c r="S158" i="1"/>
  <c r="L158" i="1"/>
  <c r="K158" i="1"/>
  <c r="J158" i="1"/>
  <c r="G158" i="1"/>
  <c r="D158" i="1"/>
  <c r="S157" i="1"/>
  <c r="L157" i="1"/>
  <c r="U157" i="1"/>
  <c r="K157" i="1"/>
  <c r="T157" i="1"/>
  <c r="J157" i="1"/>
  <c r="G157" i="1"/>
  <c r="D157" i="1"/>
  <c r="S156" i="1"/>
  <c r="L156" i="1"/>
  <c r="U156" i="1"/>
  <c r="K156" i="1"/>
  <c r="T156" i="1"/>
  <c r="V156" i="1"/>
  <c r="J156" i="1"/>
  <c r="G156" i="1"/>
  <c r="D156" i="1"/>
  <c r="S155" i="1"/>
  <c r="L155" i="1"/>
  <c r="U155" i="1"/>
  <c r="K155" i="1"/>
  <c r="T155" i="1"/>
  <c r="J155" i="1"/>
  <c r="G155" i="1"/>
  <c r="D155" i="1"/>
  <c r="S154" i="1"/>
  <c r="L154" i="1"/>
  <c r="K154" i="1"/>
  <c r="T154" i="1"/>
  <c r="J154" i="1"/>
  <c r="G154" i="1"/>
  <c r="D154" i="1"/>
  <c r="U153" i="1"/>
  <c r="S153" i="1"/>
  <c r="L153" i="1"/>
  <c r="K153" i="1"/>
  <c r="T153" i="1"/>
  <c r="J153" i="1"/>
  <c r="G153" i="1"/>
  <c r="D153" i="1"/>
  <c r="T152" i="1"/>
  <c r="S152" i="1"/>
  <c r="L152" i="1"/>
  <c r="U152" i="1"/>
  <c r="K152" i="1"/>
  <c r="J152" i="1"/>
  <c r="G152" i="1"/>
  <c r="D152" i="1"/>
  <c r="S151" i="1"/>
  <c r="L151" i="1"/>
  <c r="U151" i="1"/>
  <c r="K151" i="1"/>
  <c r="T151" i="1"/>
  <c r="J151" i="1"/>
  <c r="G151" i="1"/>
  <c r="D151" i="1"/>
  <c r="S150" i="1"/>
  <c r="L150" i="1"/>
  <c r="K150" i="1"/>
  <c r="T150" i="1"/>
  <c r="J150" i="1"/>
  <c r="G150" i="1"/>
  <c r="D150" i="1"/>
  <c r="U149" i="1"/>
  <c r="S149" i="1"/>
  <c r="L149" i="1"/>
  <c r="K149" i="1"/>
  <c r="T149" i="1"/>
  <c r="J149" i="1"/>
  <c r="G149" i="1"/>
  <c r="D149" i="1"/>
  <c r="T148" i="1"/>
  <c r="V148" i="1"/>
  <c r="S148" i="1"/>
  <c r="L148" i="1"/>
  <c r="U148" i="1"/>
  <c r="K148" i="1"/>
  <c r="J148" i="1"/>
  <c r="G148" i="1"/>
  <c r="D148" i="1"/>
  <c r="S147" i="1"/>
  <c r="L147" i="1"/>
  <c r="U147" i="1"/>
  <c r="K147" i="1"/>
  <c r="T147" i="1"/>
  <c r="J147" i="1"/>
  <c r="G147" i="1"/>
  <c r="D147" i="1"/>
  <c r="S146" i="1"/>
  <c r="L146" i="1"/>
  <c r="K146" i="1"/>
  <c r="T146" i="1"/>
  <c r="J146" i="1"/>
  <c r="G146" i="1"/>
  <c r="D146" i="1"/>
  <c r="S143" i="1"/>
  <c r="L143" i="1"/>
  <c r="U143" i="1"/>
  <c r="K143" i="1"/>
  <c r="T143" i="1"/>
  <c r="J143" i="1"/>
  <c r="G143" i="1"/>
  <c r="D143" i="1"/>
  <c r="S142" i="1"/>
  <c r="L142" i="1"/>
  <c r="U142" i="1"/>
  <c r="K142" i="1"/>
  <c r="T142" i="1"/>
  <c r="V142" i="1"/>
  <c r="J142" i="1"/>
  <c r="G142" i="1"/>
  <c r="D142" i="1"/>
  <c r="U141" i="1"/>
  <c r="S141" i="1"/>
  <c r="L141" i="1"/>
  <c r="K141" i="1"/>
  <c r="T141" i="1"/>
  <c r="J141" i="1"/>
  <c r="G141" i="1"/>
  <c r="D141" i="1"/>
  <c r="S140" i="1"/>
  <c r="L140" i="1"/>
  <c r="U140" i="1"/>
  <c r="K140" i="1"/>
  <c r="T140" i="1"/>
  <c r="V140" i="1"/>
  <c r="J140" i="1"/>
  <c r="G140" i="1"/>
  <c r="D140" i="1"/>
  <c r="S139" i="1"/>
  <c r="L139" i="1"/>
  <c r="U139" i="1"/>
  <c r="K139" i="1"/>
  <c r="T139" i="1"/>
  <c r="V139" i="1"/>
  <c r="J139" i="1"/>
  <c r="G139" i="1"/>
  <c r="D139" i="1"/>
  <c r="S138" i="1"/>
  <c r="L138" i="1"/>
  <c r="U138" i="1"/>
  <c r="K138" i="1"/>
  <c r="T138" i="1"/>
  <c r="V138" i="1"/>
  <c r="J138" i="1"/>
  <c r="G138" i="1"/>
  <c r="D138" i="1"/>
  <c r="S137" i="1"/>
  <c r="L137" i="1"/>
  <c r="U137" i="1"/>
  <c r="K137" i="1"/>
  <c r="T137" i="1"/>
  <c r="J137" i="1"/>
  <c r="G137" i="1"/>
  <c r="D137" i="1"/>
  <c r="S136" i="1"/>
  <c r="L136" i="1"/>
  <c r="U136" i="1"/>
  <c r="K136" i="1"/>
  <c r="T136" i="1"/>
  <c r="J136" i="1"/>
  <c r="G136" i="1"/>
  <c r="D136" i="1"/>
  <c r="S135" i="1"/>
  <c r="L135" i="1"/>
  <c r="U135" i="1"/>
  <c r="K135" i="1"/>
  <c r="T135" i="1"/>
  <c r="J135" i="1"/>
  <c r="G135" i="1"/>
  <c r="D135" i="1"/>
  <c r="S134" i="1"/>
  <c r="L134" i="1"/>
  <c r="U134" i="1"/>
  <c r="K134" i="1"/>
  <c r="J134" i="1"/>
  <c r="G134" i="1"/>
  <c r="D134" i="1"/>
  <c r="S133" i="1"/>
  <c r="L133" i="1"/>
  <c r="U133" i="1"/>
  <c r="K133" i="1"/>
  <c r="J133" i="1"/>
  <c r="G133" i="1"/>
  <c r="D133" i="1"/>
  <c r="T132" i="1"/>
  <c r="S132" i="1"/>
  <c r="L132" i="1"/>
  <c r="U132" i="1"/>
  <c r="K132" i="1"/>
  <c r="J132" i="1"/>
  <c r="G132" i="1"/>
  <c r="D132" i="1"/>
  <c r="S131" i="1"/>
  <c r="L131" i="1"/>
  <c r="U131" i="1"/>
  <c r="K131" i="1"/>
  <c r="T131" i="1"/>
  <c r="J131" i="1"/>
  <c r="G131" i="1"/>
  <c r="D131" i="1"/>
  <c r="S130" i="1"/>
  <c r="L130" i="1"/>
  <c r="U130" i="1"/>
  <c r="K130" i="1"/>
  <c r="M130" i="1"/>
  <c r="J130" i="1"/>
  <c r="G130" i="1"/>
  <c r="D130" i="1"/>
  <c r="S129" i="1"/>
  <c r="L129" i="1"/>
  <c r="U129" i="1"/>
  <c r="V129" i="1"/>
  <c r="K129" i="1"/>
  <c r="T129" i="1"/>
  <c r="J129" i="1"/>
  <c r="G129" i="1"/>
  <c r="D129" i="1"/>
  <c r="S126" i="1"/>
  <c r="L126" i="1"/>
  <c r="U126" i="1"/>
  <c r="K126" i="1"/>
  <c r="T126" i="1"/>
  <c r="V126" i="1"/>
  <c r="J126" i="1"/>
  <c r="G126" i="1"/>
  <c r="D126" i="1"/>
  <c r="S125" i="1"/>
  <c r="L125" i="1"/>
  <c r="U125" i="1"/>
  <c r="K125" i="1"/>
  <c r="T125" i="1"/>
  <c r="J125" i="1"/>
  <c r="G125" i="1"/>
  <c r="D125" i="1"/>
  <c r="T124" i="1"/>
  <c r="S124" i="1"/>
  <c r="L124" i="1"/>
  <c r="U124" i="1"/>
  <c r="K124" i="1"/>
  <c r="J124" i="1"/>
  <c r="G124" i="1"/>
  <c r="D124" i="1"/>
  <c r="S123" i="1"/>
  <c r="L123" i="1"/>
  <c r="U123" i="1"/>
  <c r="K123" i="1"/>
  <c r="T123" i="1"/>
  <c r="V123" i="1"/>
  <c r="J123" i="1"/>
  <c r="G123" i="1"/>
  <c r="D123" i="1"/>
  <c r="S122" i="1"/>
  <c r="L122" i="1"/>
  <c r="U122" i="1"/>
  <c r="K122" i="1"/>
  <c r="T122" i="1"/>
  <c r="J122" i="1"/>
  <c r="G122" i="1"/>
  <c r="D122" i="1"/>
  <c r="S121" i="1"/>
  <c r="L121" i="1"/>
  <c r="U121" i="1"/>
  <c r="K121" i="1"/>
  <c r="M121" i="1"/>
  <c r="J121" i="1"/>
  <c r="G121" i="1"/>
  <c r="D121" i="1"/>
  <c r="S120" i="1"/>
  <c r="L120" i="1"/>
  <c r="U120" i="1"/>
  <c r="K120" i="1"/>
  <c r="J120" i="1"/>
  <c r="G120" i="1"/>
  <c r="D120" i="1"/>
  <c r="S119" i="1"/>
  <c r="L119" i="1"/>
  <c r="U119" i="1"/>
  <c r="K119" i="1"/>
  <c r="T119" i="1"/>
  <c r="J119" i="1"/>
  <c r="G119" i="1"/>
  <c r="D119" i="1"/>
  <c r="S118" i="1"/>
  <c r="L118" i="1"/>
  <c r="U118" i="1"/>
  <c r="K118" i="1"/>
  <c r="T118" i="1"/>
  <c r="V118" i="1"/>
  <c r="J118" i="1"/>
  <c r="G118" i="1"/>
  <c r="D118" i="1"/>
  <c r="S117" i="1"/>
  <c r="L117" i="1"/>
  <c r="U117" i="1"/>
  <c r="K117" i="1"/>
  <c r="T117" i="1"/>
  <c r="J117" i="1"/>
  <c r="G117" i="1"/>
  <c r="D117" i="1"/>
  <c r="S116" i="1"/>
  <c r="L116" i="1"/>
  <c r="U116" i="1"/>
  <c r="K116" i="1"/>
  <c r="J116" i="1"/>
  <c r="G116" i="1"/>
  <c r="D116" i="1"/>
  <c r="S115" i="1"/>
  <c r="L115" i="1"/>
  <c r="U115" i="1"/>
  <c r="K115" i="1"/>
  <c r="T115" i="1"/>
  <c r="J115" i="1"/>
  <c r="G115" i="1"/>
  <c r="D115" i="1"/>
  <c r="S114" i="1"/>
  <c r="L114" i="1"/>
  <c r="U114" i="1"/>
  <c r="K114" i="1"/>
  <c r="T114" i="1"/>
  <c r="J114" i="1"/>
  <c r="G114" i="1"/>
  <c r="D114" i="1"/>
  <c r="U113" i="1"/>
  <c r="S113" i="1"/>
  <c r="L113" i="1"/>
  <c r="K113" i="1"/>
  <c r="T113" i="1"/>
  <c r="J113" i="1"/>
  <c r="G113" i="1"/>
  <c r="D113" i="1"/>
  <c r="S110" i="1"/>
  <c r="L110" i="1"/>
  <c r="U110" i="1"/>
  <c r="K110" i="1"/>
  <c r="J110" i="1"/>
  <c r="G110" i="1"/>
  <c r="D110" i="1"/>
  <c r="S109" i="1"/>
  <c r="L109" i="1"/>
  <c r="U109" i="1"/>
  <c r="K109" i="1"/>
  <c r="T109" i="1"/>
  <c r="J109" i="1"/>
  <c r="G109" i="1"/>
  <c r="D109" i="1"/>
  <c r="S108" i="1"/>
  <c r="L108" i="1"/>
  <c r="U108" i="1"/>
  <c r="K108" i="1"/>
  <c r="T108" i="1"/>
  <c r="J108" i="1"/>
  <c r="G108" i="1"/>
  <c r="D108" i="1"/>
  <c r="S107" i="1"/>
  <c r="L107" i="1"/>
  <c r="U107" i="1"/>
  <c r="K107" i="1"/>
  <c r="M107" i="1"/>
  <c r="J107" i="1"/>
  <c r="G107" i="1"/>
  <c r="D107" i="1"/>
  <c r="S106" i="1"/>
  <c r="L106" i="1"/>
  <c r="U106" i="1"/>
  <c r="K106" i="1"/>
  <c r="J106" i="1"/>
  <c r="G106" i="1"/>
  <c r="D106" i="1"/>
  <c r="S105" i="1"/>
  <c r="L105" i="1"/>
  <c r="U105" i="1"/>
  <c r="K105" i="1"/>
  <c r="J105" i="1"/>
  <c r="G105" i="1"/>
  <c r="D105" i="1"/>
  <c r="U104" i="1"/>
  <c r="S104" i="1"/>
  <c r="L104" i="1"/>
  <c r="K104" i="1"/>
  <c r="T104" i="1"/>
  <c r="J104" i="1"/>
  <c r="G104" i="1"/>
  <c r="D104" i="1"/>
  <c r="T103" i="1"/>
  <c r="S103" i="1"/>
  <c r="L103" i="1"/>
  <c r="U103" i="1"/>
  <c r="K103" i="1"/>
  <c r="J103" i="1"/>
  <c r="G103" i="1"/>
  <c r="D103" i="1"/>
  <c r="S102" i="1"/>
  <c r="M102" i="1"/>
  <c r="L102" i="1"/>
  <c r="U102" i="1"/>
  <c r="K102" i="1"/>
  <c r="T102" i="1"/>
  <c r="J102" i="1"/>
  <c r="G102" i="1"/>
  <c r="D102" i="1"/>
  <c r="T101" i="1"/>
  <c r="S101" i="1"/>
  <c r="L101" i="1"/>
  <c r="U101" i="1"/>
  <c r="K101" i="1"/>
  <c r="J101" i="1"/>
  <c r="G101" i="1"/>
  <c r="D101" i="1"/>
  <c r="S100" i="1"/>
  <c r="L100" i="1"/>
  <c r="U100" i="1"/>
  <c r="K100" i="1"/>
  <c r="T100" i="1"/>
  <c r="J100" i="1"/>
  <c r="G100" i="1"/>
  <c r="D100" i="1"/>
  <c r="S97" i="1"/>
  <c r="L97" i="1"/>
  <c r="U97" i="1"/>
  <c r="K97" i="1"/>
  <c r="T97" i="1"/>
  <c r="J97" i="1"/>
  <c r="G97" i="1"/>
  <c r="D97" i="1"/>
  <c r="S96" i="1"/>
  <c r="L96" i="1"/>
  <c r="U96" i="1"/>
  <c r="K96" i="1"/>
  <c r="T96" i="1"/>
  <c r="J96" i="1"/>
  <c r="G96" i="1"/>
  <c r="D96" i="1"/>
  <c r="S95" i="1"/>
  <c r="L95" i="1"/>
  <c r="U95" i="1"/>
  <c r="K95" i="1"/>
  <c r="J95" i="1"/>
  <c r="G95" i="1"/>
  <c r="D95" i="1"/>
  <c r="S94" i="1"/>
  <c r="L94" i="1"/>
  <c r="U94" i="1"/>
  <c r="K94" i="1"/>
  <c r="T94" i="1"/>
  <c r="J94" i="1"/>
  <c r="G94" i="1"/>
  <c r="D94" i="1"/>
  <c r="S93" i="1"/>
  <c r="L93" i="1"/>
  <c r="U93" i="1"/>
  <c r="K93" i="1"/>
  <c r="J93" i="1"/>
  <c r="G93" i="1"/>
  <c r="D93" i="1"/>
  <c r="S92" i="1"/>
  <c r="L92" i="1"/>
  <c r="K92" i="1"/>
  <c r="T92" i="1"/>
  <c r="J92" i="1"/>
  <c r="G92" i="1"/>
  <c r="D92" i="1"/>
  <c r="S91" i="1"/>
  <c r="L91" i="1"/>
  <c r="U91" i="1"/>
  <c r="K91" i="1"/>
  <c r="M91" i="1"/>
  <c r="J91" i="1"/>
  <c r="G91" i="1"/>
  <c r="D91" i="1"/>
  <c r="U90" i="1"/>
  <c r="S90" i="1"/>
  <c r="L90" i="1"/>
  <c r="K90" i="1"/>
  <c r="J90" i="1"/>
  <c r="G90" i="1"/>
  <c r="D90" i="1"/>
  <c r="S89" i="1"/>
  <c r="L89" i="1"/>
  <c r="U89" i="1"/>
  <c r="K89" i="1"/>
  <c r="J89" i="1"/>
  <c r="G89" i="1"/>
  <c r="D89" i="1"/>
  <c r="S88" i="1"/>
  <c r="L88" i="1"/>
  <c r="K88" i="1"/>
  <c r="T88" i="1"/>
  <c r="J88" i="1"/>
  <c r="G88" i="1"/>
  <c r="D88" i="1"/>
  <c r="S87" i="1"/>
  <c r="L87" i="1"/>
  <c r="U87" i="1"/>
  <c r="K87" i="1"/>
  <c r="J87" i="1"/>
  <c r="G87" i="1"/>
  <c r="D87" i="1"/>
  <c r="S86" i="1"/>
  <c r="L86" i="1"/>
  <c r="U86" i="1"/>
  <c r="K86" i="1"/>
  <c r="J86" i="1"/>
  <c r="G86" i="1"/>
  <c r="D86" i="1"/>
  <c r="U85" i="1"/>
  <c r="S85" i="1"/>
  <c r="L85" i="1"/>
  <c r="K85" i="1"/>
  <c r="J85" i="1"/>
  <c r="G85" i="1"/>
  <c r="D85" i="1"/>
  <c r="S84" i="1"/>
  <c r="L84" i="1"/>
  <c r="K84" i="1"/>
  <c r="T84" i="1"/>
  <c r="J84" i="1"/>
  <c r="G84" i="1"/>
  <c r="D84" i="1"/>
  <c r="S83" i="1"/>
  <c r="L83" i="1"/>
  <c r="U83" i="1"/>
  <c r="K83" i="1"/>
  <c r="T83" i="1"/>
  <c r="J83" i="1"/>
  <c r="G83" i="1"/>
  <c r="D83" i="1"/>
  <c r="T82" i="1"/>
  <c r="S82" i="1"/>
  <c r="L82" i="1"/>
  <c r="U82" i="1"/>
  <c r="K82" i="1"/>
  <c r="J82" i="1"/>
  <c r="G82" i="1"/>
  <c r="D82" i="1"/>
  <c r="S81" i="1"/>
  <c r="L81" i="1"/>
  <c r="U81" i="1"/>
  <c r="K81" i="1"/>
  <c r="J81" i="1"/>
  <c r="G81" i="1"/>
  <c r="D81" i="1"/>
  <c r="S80" i="1"/>
  <c r="L80" i="1"/>
  <c r="K80" i="1"/>
  <c r="T80" i="1"/>
  <c r="J80" i="1"/>
  <c r="G80" i="1"/>
  <c r="D80" i="1"/>
  <c r="S79" i="1"/>
  <c r="L79" i="1"/>
  <c r="U79" i="1"/>
  <c r="K79" i="1"/>
  <c r="T79" i="1"/>
  <c r="J79" i="1"/>
  <c r="G79" i="1"/>
  <c r="D79" i="1"/>
  <c r="S78" i="1"/>
  <c r="L78" i="1"/>
  <c r="U78" i="1"/>
  <c r="K78" i="1"/>
  <c r="J78" i="1"/>
  <c r="G78" i="1"/>
  <c r="D78" i="1"/>
  <c r="S77" i="1"/>
  <c r="L77" i="1"/>
  <c r="U77" i="1"/>
  <c r="K77" i="1"/>
  <c r="J77" i="1"/>
  <c r="G77" i="1"/>
  <c r="D77" i="1"/>
  <c r="S76" i="1"/>
  <c r="L76" i="1"/>
  <c r="U76" i="1"/>
  <c r="K76" i="1"/>
  <c r="T76" i="1"/>
  <c r="V76" i="1"/>
  <c r="J76" i="1"/>
  <c r="G76" i="1"/>
  <c r="D76" i="1"/>
  <c r="S75" i="1"/>
  <c r="L75" i="1"/>
  <c r="U75" i="1"/>
  <c r="K75" i="1"/>
  <c r="T75" i="1"/>
  <c r="J75" i="1"/>
  <c r="G75" i="1"/>
  <c r="D75" i="1"/>
  <c r="U72" i="1"/>
  <c r="T72" i="1"/>
  <c r="V72" i="1"/>
  <c r="S72" i="1"/>
  <c r="L72" i="1"/>
  <c r="K72" i="1"/>
  <c r="M72" i="1"/>
  <c r="J72" i="1"/>
  <c r="G72" i="1"/>
  <c r="D72" i="1"/>
  <c r="S71" i="1"/>
  <c r="L71" i="1"/>
  <c r="U71" i="1"/>
  <c r="K71" i="1"/>
  <c r="J71" i="1"/>
  <c r="G71" i="1"/>
  <c r="D71" i="1"/>
  <c r="S70" i="1"/>
  <c r="L70" i="1"/>
  <c r="U70" i="1"/>
  <c r="K70" i="1"/>
  <c r="T70" i="1"/>
  <c r="V70" i="1"/>
  <c r="J70" i="1"/>
  <c r="G70" i="1"/>
  <c r="D70" i="1"/>
  <c r="S69" i="1"/>
  <c r="M69" i="1"/>
  <c r="L69" i="1"/>
  <c r="U69" i="1"/>
  <c r="K69" i="1"/>
  <c r="T69" i="1"/>
  <c r="J69" i="1"/>
  <c r="G69" i="1"/>
  <c r="D69" i="1"/>
  <c r="S68" i="1"/>
  <c r="L68" i="1"/>
  <c r="U68" i="1"/>
  <c r="K68" i="1"/>
  <c r="J68" i="1"/>
  <c r="G68" i="1"/>
  <c r="D68" i="1"/>
  <c r="S67" i="1"/>
  <c r="L67" i="1"/>
  <c r="U67" i="1"/>
  <c r="K67" i="1"/>
  <c r="J67" i="1"/>
  <c r="G67" i="1"/>
  <c r="D67" i="1"/>
  <c r="S66" i="1"/>
  <c r="L66" i="1"/>
  <c r="U66" i="1"/>
  <c r="K66" i="1"/>
  <c r="T66" i="1"/>
  <c r="J66" i="1"/>
  <c r="G66" i="1"/>
  <c r="D66" i="1"/>
  <c r="S65" i="1"/>
  <c r="L65" i="1"/>
  <c r="U65" i="1"/>
  <c r="K65" i="1"/>
  <c r="T65" i="1"/>
  <c r="J65" i="1"/>
  <c r="G65" i="1"/>
  <c r="D65" i="1"/>
  <c r="U64" i="1"/>
  <c r="S64" i="1"/>
  <c r="L64" i="1"/>
  <c r="K64" i="1"/>
  <c r="M64" i="1"/>
  <c r="J64" i="1"/>
  <c r="G64" i="1"/>
  <c r="D64" i="1"/>
  <c r="S61" i="1"/>
  <c r="L61" i="1"/>
  <c r="U61" i="1"/>
  <c r="K61" i="1"/>
  <c r="T61" i="1"/>
  <c r="J61" i="1"/>
  <c r="G61" i="1"/>
  <c r="D61" i="1"/>
  <c r="S60" i="1"/>
  <c r="L60" i="1"/>
  <c r="U60" i="1"/>
  <c r="K60" i="1"/>
  <c r="T60" i="1"/>
  <c r="J60" i="1"/>
  <c r="G60" i="1"/>
  <c r="D60" i="1"/>
  <c r="S59" i="1"/>
  <c r="L59" i="1"/>
  <c r="U59" i="1"/>
  <c r="K59" i="1"/>
  <c r="J59" i="1"/>
  <c r="G59" i="1"/>
  <c r="D59" i="1"/>
  <c r="S58" i="1"/>
  <c r="L58" i="1"/>
  <c r="U58" i="1"/>
  <c r="K58" i="1"/>
  <c r="J58" i="1"/>
  <c r="G58" i="1"/>
  <c r="D58" i="1"/>
  <c r="S57" i="1"/>
  <c r="L57" i="1"/>
  <c r="U57" i="1"/>
  <c r="K57" i="1"/>
  <c r="T57" i="1"/>
  <c r="V57" i="1"/>
  <c r="J57" i="1"/>
  <c r="G57" i="1"/>
  <c r="D57" i="1"/>
  <c r="S56" i="1"/>
  <c r="L56" i="1"/>
  <c r="U56" i="1"/>
  <c r="K56" i="1"/>
  <c r="T56" i="1"/>
  <c r="J56" i="1"/>
  <c r="G56" i="1"/>
  <c r="D56" i="1"/>
  <c r="U55" i="1"/>
  <c r="T55" i="1"/>
  <c r="V55" i="1"/>
  <c r="S55" i="1"/>
  <c r="L55" i="1"/>
  <c r="K55" i="1"/>
  <c r="M55" i="1"/>
  <c r="J55" i="1"/>
  <c r="G55" i="1"/>
  <c r="D55" i="1"/>
  <c r="S54" i="1"/>
  <c r="L54" i="1"/>
  <c r="U54" i="1"/>
  <c r="K54" i="1"/>
  <c r="J54" i="1"/>
  <c r="G54" i="1"/>
  <c r="D54" i="1"/>
  <c r="S53" i="1"/>
  <c r="L53" i="1"/>
  <c r="U53" i="1"/>
  <c r="K53" i="1"/>
  <c r="T53" i="1"/>
  <c r="V53" i="1"/>
  <c r="J53" i="1"/>
  <c r="G53" i="1"/>
  <c r="D53" i="1"/>
  <c r="S52" i="1"/>
  <c r="M52" i="1"/>
  <c r="L52" i="1"/>
  <c r="U52" i="1"/>
  <c r="K52" i="1"/>
  <c r="T52" i="1"/>
  <c r="J52" i="1"/>
  <c r="G52" i="1"/>
  <c r="D52" i="1"/>
  <c r="S51" i="1"/>
  <c r="L51" i="1"/>
  <c r="U51" i="1"/>
  <c r="K51" i="1"/>
  <c r="J51" i="1"/>
  <c r="G51" i="1"/>
  <c r="D51" i="1"/>
  <c r="S50" i="1"/>
  <c r="L50" i="1"/>
  <c r="U50" i="1"/>
  <c r="K50" i="1"/>
  <c r="J50" i="1"/>
  <c r="G50" i="1"/>
  <c r="D50" i="1"/>
  <c r="S49" i="1"/>
  <c r="L49" i="1"/>
  <c r="U49" i="1"/>
  <c r="K49" i="1"/>
  <c r="T49" i="1"/>
  <c r="J49" i="1"/>
  <c r="G49" i="1"/>
  <c r="D49" i="1"/>
  <c r="S48" i="1"/>
  <c r="L48" i="1"/>
  <c r="U48" i="1"/>
  <c r="K48" i="1"/>
  <c r="T48" i="1"/>
  <c r="J48" i="1"/>
  <c r="G48" i="1"/>
  <c r="D48" i="1"/>
  <c r="U47" i="1"/>
  <c r="S47" i="1"/>
  <c r="L47" i="1"/>
  <c r="K47" i="1"/>
  <c r="M47" i="1"/>
  <c r="J47" i="1"/>
  <c r="G47" i="1"/>
  <c r="D47" i="1"/>
  <c r="S46" i="1"/>
  <c r="L46" i="1"/>
  <c r="U46" i="1"/>
  <c r="K46" i="1"/>
  <c r="J46" i="1"/>
  <c r="G46" i="1"/>
  <c r="D46" i="1"/>
  <c r="S45" i="1"/>
  <c r="L45" i="1"/>
  <c r="U45" i="1"/>
  <c r="K45" i="1"/>
  <c r="T45" i="1"/>
  <c r="V45" i="1"/>
  <c r="J45" i="1"/>
  <c r="G45" i="1"/>
  <c r="D45" i="1"/>
  <c r="S44" i="1"/>
  <c r="L44" i="1"/>
  <c r="U44" i="1"/>
  <c r="K44" i="1"/>
  <c r="J44" i="1"/>
  <c r="G44" i="1"/>
  <c r="D44" i="1"/>
  <c r="S43" i="1"/>
  <c r="L43" i="1"/>
  <c r="U43" i="1"/>
  <c r="K43" i="1"/>
  <c r="J43" i="1"/>
  <c r="G43" i="1"/>
  <c r="D43" i="1"/>
  <c r="S42" i="1"/>
  <c r="L42" i="1"/>
  <c r="U42" i="1"/>
  <c r="K42" i="1"/>
  <c r="J42" i="1"/>
  <c r="G42" i="1"/>
  <c r="D42" i="1"/>
  <c r="S41" i="1"/>
  <c r="L41" i="1"/>
  <c r="U41" i="1"/>
  <c r="K41" i="1"/>
  <c r="T41" i="1"/>
  <c r="J41" i="1"/>
  <c r="G41" i="1"/>
  <c r="D41" i="1"/>
  <c r="S40" i="1"/>
  <c r="L40" i="1"/>
  <c r="U40" i="1"/>
  <c r="K40" i="1"/>
  <c r="M40" i="1"/>
  <c r="J40" i="1"/>
  <c r="G40" i="1"/>
  <c r="D40" i="1"/>
  <c r="U39" i="1"/>
  <c r="S39" i="1"/>
  <c r="L39" i="1"/>
  <c r="K39" i="1"/>
  <c r="J39" i="1"/>
  <c r="G39" i="1"/>
  <c r="D39" i="1"/>
  <c r="S38" i="1"/>
  <c r="L38" i="1"/>
  <c r="U38" i="1"/>
  <c r="K38" i="1"/>
  <c r="J38" i="1"/>
  <c r="G38" i="1"/>
  <c r="D38" i="1"/>
  <c r="S37" i="1"/>
  <c r="L37" i="1"/>
  <c r="U37" i="1"/>
  <c r="K37" i="1"/>
  <c r="T37" i="1"/>
  <c r="J37" i="1"/>
  <c r="G37" i="1"/>
  <c r="D37" i="1"/>
  <c r="S36" i="1"/>
  <c r="L36" i="1"/>
  <c r="U36" i="1"/>
  <c r="K36" i="1"/>
  <c r="T36" i="1"/>
  <c r="J36" i="1"/>
  <c r="G36" i="1"/>
  <c r="D36" i="1"/>
  <c r="S35" i="1"/>
  <c r="L35" i="1"/>
  <c r="U35" i="1"/>
  <c r="K35" i="1"/>
  <c r="J35" i="1"/>
  <c r="G35" i="1"/>
  <c r="D35" i="1"/>
  <c r="S34" i="1"/>
  <c r="L34" i="1"/>
  <c r="U34" i="1"/>
  <c r="K34" i="1"/>
  <c r="J34" i="1"/>
  <c r="G34" i="1"/>
  <c r="D34" i="1"/>
  <c r="S33" i="1"/>
  <c r="L33" i="1"/>
  <c r="U33" i="1"/>
  <c r="K33" i="1"/>
  <c r="T33" i="1"/>
  <c r="J33" i="1"/>
  <c r="G33" i="1"/>
  <c r="D33" i="1"/>
  <c r="S32" i="1"/>
  <c r="L32" i="1"/>
  <c r="U32" i="1"/>
  <c r="K32" i="1"/>
  <c r="T32" i="1"/>
  <c r="J32" i="1"/>
  <c r="G32" i="1"/>
  <c r="D32" i="1"/>
  <c r="S31" i="1"/>
  <c r="L31" i="1"/>
  <c r="U31" i="1"/>
  <c r="K31" i="1"/>
  <c r="J31" i="1"/>
  <c r="G31" i="1"/>
  <c r="D31" i="1"/>
  <c r="S30" i="1"/>
  <c r="L30" i="1"/>
  <c r="U30" i="1"/>
  <c r="K30" i="1"/>
  <c r="J30" i="1"/>
  <c r="G30" i="1"/>
  <c r="D30" i="1"/>
  <c r="T29" i="1"/>
  <c r="S29" i="1"/>
  <c r="L29" i="1"/>
  <c r="U29" i="1"/>
  <c r="K29" i="1"/>
  <c r="J29" i="1"/>
  <c r="G29" i="1"/>
  <c r="D29" i="1"/>
  <c r="S28" i="1"/>
  <c r="L28" i="1"/>
  <c r="U28" i="1"/>
  <c r="K28" i="1"/>
  <c r="M28" i="1"/>
  <c r="J28" i="1"/>
  <c r="G28" i="1"/>
  <c r="D28" i="1"/>
  <c r="U27" i="1"/>
  <c r="S27" i="1"/>
  <c r="L27" i="1"/>
  <c r="K27" i="1"/>
  <c r="M27" i="1"/>
  <c r="J27" i="1"/>
  <c r="G27" i="1"/>
  <c r="D27" i="1"/>
  <c r="S26" i="1"/>
  <c r="L26" i="1"/>
  <c r="U26" i="1"/>
  <c r="K26" i="1"/>
  <c r="J26" i="1"/>
  <c r="G26" i="1"/>
  <c r="D26" i="1"/>
  <c r="S25" i="1"/>
  <c r="L25" i="1"/>
  <c r="U25" i="1"/>
  <c r="K25" i="1"/>
  <c r="T25" i="1"/>
  <c r="J25" i="1"/>
  <c r="G25" i="1"/>
  <c r="D25" i="1"/>
  <c r="S24" i="1"/>
  <c r="L24" i="1"/>
  <c r="U24" i="1"/>
  <c r="K24" i="1"/>
  <c r="J24" i="1"/>
  <c r="G24" i="1"/>
  <c r="D24" i="1"/>
  <c r="S23" i="1"/>
  <c r="L23" i="1"/>
  <c r="U23" i="1"/>
  <c r="K23" i="1"/>
  <c r="M23" i="1"/>
  <c r="J23" i="1"/>
  <c r="G23" i="1"/>
  <c r="D23" i="1"/>
  <c r="S22" i="1"/>
  <c r="L22" i="1"/>
  <c r="U22" i="1"/>
  <c r="K22" i="1"/>
  <c r="J22" i="1"/>
  <c r="G22" i="1"/>
  <c r="D22" i="1"/>
  <c r="S21" i="1"/>
  <c r="L21" i="1"/>
  <c r="U21" i="1"/>
  <c r="K21" i="1"/>
  <c r="T21" i="1"/>
  <c r="J21" i="1"/>
  <c r="G21" i="1"/>
  <c r="D21" i="1"/>
  <c r="S20" i="1"/>
  <c r="L20" i="1"/>
  <c r="U20" i="1"/>
  <c r="K20" i="1"/>
  <c r="T20" i="1"/>
  <c r="J20" i="1"/>
  <c r="G20" i="1"/>
  <c r="D20" i="1"/>
  <c r="S19" i="1"/>
  <c r="L19" i="1"/>
  <c r="U19" i="1"/>
  <c r="K19" i="1"/>
  <c r="J19" i="1"/>
  <c r="G19" i="1"/>
  <c r="D19" i="1"/>
  <c r="S18" i="1"/>
  <c r="L18" i="1"/>
  <c r="U18" i="1"/>
  <c r="K18" i="1"/>
  <c r="J18" i="1"/>
  <c r="G18" i="1"/>
  <c r="D18" i="1"/>
  <c r="T15" i="1"/>
  <c r="S15" i="1"/>
  <c r="L15" i="1"/>
  <c r="U15" i="1"/>
  <c r="K15" i="1"/>
  <c r="J15" i="1"/>
  <c r="G15" i="1"/>
  <c r="D15" i="1"/>
  <c r="S14" i="1"/>
  <c r="L14" i="1"/>
  <c r="U14" i="1"/>
  <c r="K14" i="1"/>
  <c r="T14" i="1"/>
  <c r="J14" i="1"/>
  <c r="G14" i="1"/>
  <c r="D14" i="1"/>
  <c r="S13" i="1"/>
  <c r="L13" i="1"/>
  <c r="U13" i="1"/>
  <c r="K13" i="1"/>
  <c r="J13" i="1"/>
  <c r="G13" i="1"/>
  <c r="D13" i="1"/>
  <c r="S12" i="1"/>
  <c r="L12" i="1"/>
  <c r="U12" i="1"/>
  <c r="K12" i="1"/>
  <c r="J12" i="1"/>
  <c r="G12" i="1"/>
  <c r="D12" i="1"/>
  <c r="S11" i="1"/>
  <c r="L11" i="1"/>
  <c r="U11" i="1"/>
  <c r="K11" i="1"/>
  <c r="T11" i="1"/>
  <c r="J11" i="1"/>
  <c r="G11" i="1"/>
  <c r="D11" i="1"/>
  <c r="T10" i="1"/>
  <c r="S10" i="1"/>
  <c r="L10" i="1"/>
  <c r="U10" i="1"/>
  <c r="K10" i="1"/>
  <c r="M10" i="1"/>
  <c r="J10" i="1"/>
  <c r="G10" i="1"/>
  <c r="D10" i="1"/>
  <c r="U9" i="1"/>
  <c r="S9" i="1"/>
  <c r="L9" i="1"/>
  <c r="K9" i="1"/>
  <c r="J9" i="1"/>
  <c r="G9" i="1"/>
  <c r="D9" i="1"/>
  <c r="S8" i="1"/>
  <c r="L8" i="1"/>
  <c r="U8" i="1"/>
  <c r="K8" i="1"/>
  <c r="J8" i="1"/>
  <c r="G8" i="1"/>
  <c r="D8" i="1"/>
  <c r="S7" i="1"/>
  <c r="L7" i="1"/>
  <c r="U7" i="1"/>
  <c r="K7" i="1"/>
  <c r="T7" i="1"/>
  <c r="J7" i="1"/>
  <c r="G7" i="1"/>
  <c r="D7" i="1"/>
  <c r="S6" i="1"/>
  <c r="L6" i="1"/>
  <c r="U6" i="1"/>
  <c r="K6" i="1"/>
  <c r="M6" i="1"/>
  <c r="J6" i="1"/>
  <c r="G6" i="1"/>
  <c r="D6" i="1"/>
  <c r="U5" i="1"/>
  <c r="S5" i="1"/>
  <c r="L5" i="1"/>
  <c r="K5" i="1"/>
  <c r="J5" i="1"/>
  <c r="G5" i="1"/>
  <c r="D5" i="1"/>
  <c r="V227" i="2"/>
  <c r="M296" i="1"/>
  <c r="M229" i="1"/>
  <c r="G299" i="11"/>
  <c r="G14" i="24"/>
  <c r="K338" i="5"/>
  <c r="W338" i="5"/>
  <c r="J338" i="3"/>
  <c r="D338" i="3"/>
  <c r="P338" i="3"/>
  <c r="G338" i="3"/>
  <c r="S338" i="3"/>
  <c r="D338" i="13"/>
  <c r="D338" i="14"/>
  <c r="P338" i="14"/>
  <c r="AB338" i="14"/>
  <c r="AN338" i="14"/>
  <c r="AZ338" i="14"/>
  <c r="J338" i="14"/>
  <c r="V338" i="14"/>
  <c r="AH338" i="14"/>
  <c r="AT338" i="14"/>
  <c r="BF338" i="14"/>
  <c r="I165" i="2"/>
  <c r="V13" i="2"/>
  <c r="V32" i="2"/>
  <c r="I32" i="2"/>
  <c r="V198" i="2"/>
  <c r="I198" i="2"/>
  <c r="V217" i="2"/>
  <c r="V237" i="2"/>
  <c r="V284" i="2"/>
  <c r="M284" i="2"/>
  <c r="V299" i="2"/>
  <c r="I299" i="2"/>
  <c r="V303" i="2"/>
  <c r="V308" i="2"/>
  <c r="V312" i="2"/>
  <c r="M312" i="2"/>
  <c r="V14" i="2"/>
  <c r="I14" i="2"/>
  <c r="V164" i="2"/>
  <c r="V285" i="2"/>
  <c r="V289" i="2"/>
  <c r="M289" i="2"/>
  <c r="V11" i="2"/>
  <c r="I11" i="2"/>
  <c r="V15" i="2"/>
  <c r="V25" i="2"/>
  <c r="V31" i="2"/>
  <c r="I31" i="2"/>
  <c r="V44" i="2"/>
  <c r="I44" i="2"/>
  <c r="V48" i="2"/>
  <c r="I48" i="2"/>
  <c r="V51" i="2"/>
  <c r="V52" i="2"/>
  <c r="I52" i="2"/>
  <c r="V55" i="2"/>
  <c r="M55" i="2"/>
  <c r="V75" i="2"/>
  <c r="E75" i="2"/>
  <c r="V80" i="2"/>
  <c r="I80" i="2"/>
  <c r="V87" i="2"/>
  <c r="E87" i="2"/>
  <c r="V95" i="2"/>
  <c r="V101" i="2"/>
  <c r="V107" i="2"/>
  <c r="I107" i="2"/>
  <c r="E115" i="2"/>
  <c r="V116" i="2"/>
  <c r="V121" i="2"/>
  <c r="M121" i="2"/>
  <c r="E129" i="2"/>
  <c r="V130" i="2"/>
  <c r="E141" i="2"/>
  <c r="V142" i="2"/>
  <c r="I142" i="2"/>
  <c r="V151" i="2"/>
  <c r="V162" i="2"/>
  <c r="V172" i="2"/>
  <c r="I172" i="2"/>
  <c r="V184" i="2"/>
  <c r="E192" i="2"/>
  <c r="V197" i="2"/>
  <c r="V201" i="2"/>
  <c r="V205" i="2"/>
  <c r="M205" i="2"/>
  <c r="V216" i="2"/>
  <c r="V221" i="2"/>
  <c r="I221" i="2"/>
  <c r="V228" i="2"/>
  <c r="E228" i="2"/>
  <c r="V255" i="2"/>
  <c r="M255" i="2"/>
  <c r="V282" i="2"/>
  <c r="V296" i="2"/>
  <c r="I296" i="2"/>
  <c r="V324" i="2"/>
  <c r="E324" i="2"/>
  <c r="V328" i="2"/>
  <c r="M328" i="2"/>
  <c r="M58" i="2"/>
  <c r="E58" i="2"/>
  <c r="M164" i="2"/>
  <c r="E164" i="2"/>
  <c r="I101" i="2"/>
  <c r="E101" i="2"/>
  <c r="I184" i="2"/>
  <c r="E184" i="2"/>
  <c r="M197" i="2"/>
  <c r="I197" i="2"/>
  <c r="I216" i="2"/>
  <c r="E216" i="2"/>
  <c r="I66" i="2"/>
  <c r="I84" i="2"/>
  <c r="M161" i="2"/>
  <c r="I161" i="2"/>
  <c r="I200" i="2"/>
  <c r="E200" i="2"/>
  <c r="I116" i="2"/>
  <c r="I130" i="2"/>
  <c r="I137" i="2"/>
  <c r="M147" i="2"/>
  <c r="I147" i="2"/>
  <c r="M175" i="2"/>
  <c r="I175" i="2"/>
  <c r="M181" i="2"/>
  <c r="I181" i="2"/>
  <c r="M209" i="2"/>
  <c r="I209" i="2"/>
  <c r="M213" i="2"/>
  <c r="I213" i="2"/>
  <c r="H338" i="2"/>
  <c r="V20" i="2"/>
  <c r="I20" i="2"/>
  <c r="V36" i="2"/>
  <c r="I36" i="2"/>
  <c r="I65" i="2"/>
  <c r="I75" i="2"/>
  <c r="I83" i="2"/>
  <c r="I91" i="2"/>
  <c r="I106" i="2"/>
  <c r="I120" i="2"/>
  <c r="I134" i="2"/>
  <c r="I168" i="2"/>
  <c r="E168" i="2"/>
  <c r="E178" i="2"/>
  <c r="E180" i="2"/>
  <c r="I204" i="2"/>
  <c r="E204" i="2"/>
  <c r="E212" i="2"/>
  <c r="I226" i="2"/>
  <c r="V6" i="2"/>
  <c r="I6" i="2"/>
  <c r="V24" i="2"/>
  <c r="I24" i="2"/>
  <c r="E33" i="2"/>
  <c r="I105" i="2"/>
  <c r="I119" i="2"/>
  <c r="M155" i="2"/>
  <c r="I155" i="2"/>
  <c r="I190" i="2"/>
  <c r="M193" i="2"/>
  <c r="I193" i="2"/>
  <c r="I230" i="2"/>
  <c r="V273" i="2"/>
  <c r="V309" i="2"/>
  <c r="M309" i="2"/>
  <c r="P338" i="2"/>
  <c r="V10" i="2"/>
  <c r="I10" i="2"/>
  <c r="V21" i="2"/>
  <c r="V28" i="2"/>
  <c r="I28" i="2"/>
  <c r="V37" i="2"/>
  <c r="I37" i="2"/>
  <c r="V57" i="2"/>
  <c r="E57" i="2"/>
  <c r="V60" i="2"/>
  <c r="V69" i="2"/>
  <c r="V79" i="2"/>
  <c r="I87" i="2"/>
  <c r="I102" i="2"/>
  <c r="I109" i="2"/>
  <c r="E137" i="2"/>
  <c r="I138" i="2"/>
  <c r="E158" i="2"/>
  <c r="V166" i="2"/>
  <c r="I166" i="2"/>
  <c r="V188" i="2"/>
  <c r="E196" i="2"/>
  <c r="V202" i="2"/>
  <c r="I202" i="2"/>
  <c r="I208" i="2"/>
  <c r="V220" i="2"/>
  <c r="E220" i="2"/>
  <c r="V260" i="2"/>
  <c r="E260" i="2"/>
  <c r="V40" i="2"/>
  <c r="I40" i="2"/>
  <c r="V49" i="2"/>
  <c r="E49" i="2"/>
  <c r="V56" i="2"/>
  <c r="E56" i="2"/>
  <c r="V149" i="2"/>
  <c r="I149" i="2"/>
  <c r="V163" i="2"/>
  <c r="V238" i="2"/>
  <c r="I238" i="2"/>
  <c r="V256" i="2"/>
  <c r="I256" i="2"/>
  <c r="V274" i="2"/>
  <c r="E274" i="2"/>
  <c r="V281" i="2"/>
  <c r="V292" i="2"/>
  <c r="I292" i="2"/>
  <c r="V310" i="2"/>
  <c r="I310" i="2"/>
  <c r="V326" i="2"/>
  <c r="E326" i="2"/>
  <c r="V143" i="2"/>
  <c r="I143" i="2"/>
  <c r="V157" i="2"/>
  <c r="M157" i="2"/>
  <c r="V277" i="2"/>
  <c r="I277" i="2"/>
  <c r="V286" i="2"/>
  <c r="M286" i="2"/>
  <c r="V295" i="2"/>
  <c r="V306" i="2"/>
  <c r="E306" i="2"/>
  <c r="V313" i="2"/>
  <c r="M313" i="2"/>
  <c r="V322" i="2"/>
  <c r="M322" i="2"/>
  <c r="V329" i="2"/>
  <c r="V161" i="1"/>
  <c r="M14" i="1"/>
  <c r="M66" i="1"/>
  <c r="V104" i="1"/>
  <c r="V184" i="1"/>
  <c r="M246" i="1"/>
  <c r="V323" i="1"/>
  <c r="M79" i="1"/>
  <c r="M108" i="1"/>
  <c r="M147" i="1"/>
  <c r="M173" i="1"/>
  <c r="M288" i="1"/>
  <c r="V310" i="1"/>
  <c r="M314" i="1"/>
  <c r="M333" i="1"/>
  <c r="M336" i="1"/>
  <c r="M9" i="1"/>
  <c r="M39" i="1"/>
  <c r="M44" i="1"/>
  <c r="M48" i="1"/>
  <c r="M57" i="1"/>
  <c r="V61" i="1"/>
  <c r="M65" i="1"/>
  <c r="M76" i="1"/>
  <c r="M90" i="1"/>
  <c r="M95" i="1"/>
  <c r="M101" i="1"/>
  <c r="V102" i="1"/>
  <c r="M106" i="1"/>
  <c r="V122" i="1"/>
  <c r="M126" i="1"/>
  <c r="V137" i="1"/>
  <c r="M153" i="1"/>
  <c r="V169" i="1"/>
  <c r="M194" i="1"/>
  <c r="M195" i="1"/>
  <c r="V200" i="1"/>
  <c r="V229" i="1"/>
  <c r="M230" i="1"/>
  <c r="M238" i="1"/>
  <c r="M264" i="1"/>
  <c r="M265" i="1"/>
  <c r="V272" i="1"/>
  <c r="V300" i="1"/>
  <c r="M310" i="1"/>
  <c r="M325" i="1"/>
  <c r="V236" i="1"/>
  <c r="V33" i="1"/>
  <c r="M36" i="1"/>
  <c r="M49" i="1"/>
  <c r="M60" i="1"/>
  <c r="V101" i="1"/>
  <c r="M218" i="1"/>
  <c r="M247" i="1"/>
  <c r="V252" i="1"/>
  <c r="V14" i="1"/>
  <c r="V15" i="1"/>
  <c r="M20" i="1"/>
  <c r="M24" i="1"/>
  <c r="M32" i="1"/>
  <c r="V36" i="1"/>
  <c r="M43" i="1"/>
  <c r="T47" i="1"/>
  <c r="V47" i="1"/>
  <c r="V49" i="1"/>
  <c r="M56" i="1"/>
  <c r="T64" i="1"/>
  <c r="V64" i="1"/>
  <c r="V66" i="1"/>
  <c r="M75" i="1"/>
  <c r="M83" i="1"/>
  <c r="M87" i="1"/>
  <c r="T107" i="1"/>
  <c r="V108" i="1"/>
  <c r="M118" i="1"/>
  <c r="M125" i="1"/>
  <c r="V136" i="1"/>
  <c r="M138" i="1"/>
  <c r="M139" i="1"/>
  <c r="V151" i="1"/>
  <c r="V179" i="1"/>
  <c r="M211" i="1"/>
  <c r="V216" i="1"/>
  <c r="V247" i="1"/>
  <c r="M248" i="1"/>
  <c r="M283" i="1"/>
  <c r="V288" i="1"/>
  <c r="V289" i="1"/>
  <c r="T317" i="1"/>
  <c r="V20" i="1"/>
  <c r="V32" i="1"/>
  <c r="V10" i="1"/>
  <c r="U293" i="1"/>
  <c r="M293" i="1"/>
  <c r="T6" i="1"/>
  <c r="V6" i="1"/>
  <c r="M19" i="1"/>
  <c r="T24" i="1"/>
  <c r="V24" i="1"/>
  <c r="M35" i="1"/>
  <c r="T40" i="1"/>
  <c r="V40" i="1"/>
  <c r="M86" i="1"/>
  <c r="T87" i="1"/>
  <c r="V87" i="1"/>
  <c r="T90" i="1"/>
  <c r="V90" i="1"/>
  <c r="T95" i="1"/>
  <c r="V96" i="1"/>
  <c r="M105" i="1"/>
  <c r="T106" i="1"/>
  <c r="V106" i="1"/>
  <c r="M110" i="1"/>
  <c r="V115" i="1"/>
  <c r="M116" i="1"/>
  <c r="M120" i="1"/>
  <c r="T121" i="1"/>
  <c r="V121" i="1"/>
  <c r="T181" i="1"/>
  <c r="V181" i="1"/>
  <c r="M181" i="1"/>
  <c r="T187" i="1"/>
  <c r="V187" i="1"/>
  <c r="M187" i="1"/>
  <c r="M204" i="1"/>
  <c r="T204" i="1"/>
  <c r="U215" i="1"/>
  <c r="M215" i="1"/>
  <c r="T257" i="1"/>
  <c r="V257" i="1"/>
  <c r="M257" i="1"/>
  <c r="M276" i="1"/>
  <c r="T276" i="1"/>
  <c r="V293" i="1"/>
  <c r="T326" i="1"/>
  <c r="V326" i="1"/>
  <c r="M326" i="1"/>
  <c r="T28" i="1"/>
  <c r="V28" i="1"/>
  <c r="T44" i="1"/>
  <c r="V44" i="1"/>
  <c r="T91" i="1"/>
  <c r="V91" i="1"/>
  <c r="V107" i="1"/>
  <c r="V82" i="1"/>
  <c r="V94" i="1"/>
  <c r="M96" i="1"/>
  <c r="V113" i="1"/>
  <c r="V114" i="1"/>
  <c r="M115" i="1"/>
  <c r="V124" i="1"/>
  <c r="V141" i="1"/>
  <c r="M143" i="1"/>
  <c r="U183" i="1"/>
  <c r="V183" i="1"/>
  <c r="M183" i="1"/>
  <c r="T219" i="1"/>
  <c r="V219" i="1"/>
  <c r="M219" i="1"/>
  <c r="M240" i="1"/>
  <c r="T240" i="1"/>
  <c r="U251" i="1"/>
  <c r="M251" i="1"/>
  <c r="T296" i="1"/>
  <c r="V296" i="1"/>
  <c r="U322" i="1"/>
  <c r="M322" i="1"/>
  <c r="V21" i="1"/>
  <c r="V37" i="1"/>
  <c r="V97" i="1"/>
  <c r="T133" i="1"/>
  <c r="V133" i="1"/>
  <c r="M133" i="1"/>
  <c r="T163" i="1"/>
  <c r="V163" i="1"/>
  <c r="M163" i="1"/>
  <c r="T203" i="1"/>
  <c r="V203" i="1"/>
  <c r="M203" i="1"/>
  <c r="M220" i="1"/>
  <c r="T220" i="1"/>
  <c r="U235" i="1"/>
  <c r="M235" i="1"/>
  <c r="T275" i="1"/>
  <c r="V275" i="1"/>
  <c r="M275" i="1"/>
  <c r="V7" i="1"/>
  <c r="V25" i="1"/>
  <c r="V41" i="1"/>
  <c r="V11" i="1"/>
  <c r="M13" i="1"/>
  <c r="V29" i="1"/>
  <c r="M31" i="1"/>
  <c r="M51" i="1"/>
  <c r="M59" i="1"/>
  <c r="M68" i="1"/>
  <c r="M78" i="1"/>
  <c r="M82" i="1"/>
  <c r="T86" i="1"/>
  <c r="V86" i="1"/>
  <c r="V100" i="1"/>
  <c r="V103" i="1"/>
  <c r="T105" i="1"/>
  <c r="V105" i="1"/>
  <c r="V109" i="1"/>
  <c r="V117" i="1"/>
  <c r="V119" i="1"/>
  <c r="T120" i="1"/>
  <c r="V120" i="1"/>
  <c r="V135" i="1"/>
  <c r="M136" i="1"/>
  <c r="V152" i="1"/>
  <c r="U165" i="1"/>
  <c r="M165" i="1"/>
  <c r="M188" i="1"/>
  <c r="T188" i="1"/>
  <c r="V188" i="1"/>
  <c r="U199" i="1"/>
  <c r="M199" i="1"/>
  <c r="T239" i="1"/>
  <c r="V239" i="1"/>
  <c r="M239" i="1"/>
  <c r="M258" i="1"/>
  <c r="T258" i="1"/>
  <c r="V258" i="1"/>
  <c r="U271" i="1"/>
  <c r="M271" i="1"/>
  <c r="V314" i="1"/>
  <c r="V317" i="1"/>
  <c r="V155" i="1"/>
  <c r="V175" i="1"/>
  <c r="V191" i="1"/>
  <c r="T196" i="1"/>
  <c r="V196" i="1"/>
  <c r="M198" i="1"/>
  <c r="V204" i="1"/>
  <c r="V207" i="1"/>
  <c r="T212" i="1"/>
  <c r="V212" i="1"/>
  <c r="M214" i="1"/>
  <c r="V220" i="1"/>
  <c r="V225" i="1"/>
  <c r="T230" i="1"/>
  <c r="V230" i="1"/>
  <c r="M234" i="1"/>
  <c r="V240" i="1"/>
  <c r="V243" i="1"/>
  <c r="T248" i="1"/>
  <c r="V248" i="1"/>
  <c r="M250" i="1"/>
  <c r="V261" i="1"/>
  <c r="T268" i="1"/>
  <c r="M270" i="1"/>
  <c r="V276" i="1"/>
  <c r="V279" i="1"/>
  <c r="T284" i="1"/>
  <c r="M295" i="1"/>
  <c r="T301" i="1"/>
  <c r="V301" i="1"/>
  <c r="T313" i="1"/>
  <c r="V313" i="1"/>
  <c r="V318" i="1"/>
  <c r="M321" i="1"/>
  <c r="V327" i="1"/>
  <c r="V330" i="1"/>
  <c r="M331" i="1"/>
  <c r="V166" i="1"/>
  <c r="V172" i="1"/>
  <c r="V192" i="1"/>
  <c r="V208" i="1"/>
  <c r="V226" i="1"/>
  <c r="V244" i="1"/>
  <c r="V262" i="1"/>
  <c r="V280" i="1"/>
  <c r="V309" i="1"/>
  <c r="V331" i="1"/>
  <c r="V336" i="1"/>
  <c r="V131" i="1"/>
  <c r="V132" i="1"/>
  <c r="V147" i="1"/>
  <c r="M155" i="1"/>
  <c r="V165" i="1"/>
  <c r="M175" i="1"/>
  <c r="M190" i="1"/>
  <c r="M191" i="1"/>
  <c r="V199" i="1"/>
  <c r="M206" i="1"/>
  <c r="M207" i="1"/>
  <c r="V215" i="1"/>
  <c r="M222" i="1"/>
  <c r="M225" i="1"/>
  <c r="V235" i="1"/>
  <c r="M242" i="1"/>
  <c r="M243" i="1"/>
  <c r="V251" i="1"/>
  <c r="M260" i="1"/>
  <c r="M261" i="1"/>
  <c r="V268" i="1"/>
  <c r="V271" i="1"/>
  <c r="M278" i="1"/>
  <c r="M279" i="1"/>
  <c r="V284" i="1"/>
  <c r="M309" i="1"/>
  <c r="M318" i="1"/>
  <c r="V322" i="1"/>
  <c r="M323" i="1"/>
  <c r="M329" i="1"/>
  <c r="M330" i="1"/>
  <c r="V52" i="1"/>
  <c r="V69" i="1"/>
  <c r="U84" i="1"/>
  <c r="V84" i="1"/>
  <c r="M84" i="1"/>
  <c r="T89" i="1"/>
  <c r="V89" i="1"/>
  <c r="M89" i="1"/>
  <c r="T13" i="1"/>
  <c r="V13" i="1"/>
  <c r="T19" i="1"/>
  <c r="V19" i="1"/>
  <c r="T23" i="1"/>
  <c r="V23" i="1"/>
  <c r="T39" i="1"/>
  <c r="V39" i="1"/>
  <c r="T71" i="1"/>
  <c r="V71" i="1"/>
  <c r="M71" i="1"/>
  <c r="T78" i="1"/>
  <c r="V78" i="1"/>
  <c r="T93" i="1"/>
  <c r="V93" i="1"/>
  <c r="M93" i="1"/>
  <c r="J338" i="1"/>
  <c r="T50" i="1"/>
  <c r="V50" i="1"/>
  <c r="M50" i="1"/>
  <c r="T58" i="1"/>
  <c r="V58" i="1"/>
  <c r="M58" i="1"/>
  <c r="T67" i="1"/>
  <c r="V67" i="1"/>
  <c r="M67" i="1"/>
  <c r="T77" i="1"/>
  <c r="V77" i="1"/>
  <c r="M77" i="1"/>
  <c r="U80" i="1"/>
  <c r="V80" i="1"/>
  <c r="M80" i="1"/>
  <c r="V83" i="1"/>
  <c r="T85" i="1"/>
  <c r="V85" i="1"/>
  <c r="M85" i="1"/>
  <c r="V95" i="1"/>
  <c r="K338" i="1"/>
  <c r="M5" i="1"/>
  <c r="V60" i="1"/>
  <c r="T5" i="1"/>
  <c r="T9" i="1"/>
  <c r="V9" i="1"/>
  <c r="T27" i="1"/>
  <c r="V27" i="1"/>
  <c r="T31" i="1"/>
  <c r="V31" i="1"/>
  <c r="T35" i="1"/>
  <c r="V35" i="1"/>
  <c r="T43" i="1"/>
  <c r="V43" i="1"/>
  <c r="T46" i="1"/>
  <c r="V46" i="1"/>
  <c r="M46" i="1"/>
  <c r="T54" i="1"/>
  <c r="V54" i="1"/>
  <c r="M54" i="1"/>
  <c r="U88" i="1"/>
  <c r="V88" i="1"/>
  <c r="M88" i="1"/>
  <c r="M7" i="1"/>
  <c r="T8" i="1"/>
  <c r="V8" i="1"/>
  <c r="M8" i="1"/>
  <c r="M11" i="1"/>
  <c r="T12" i="1"/>
  <c r="V12" i="1"/>
  <c r="M12" i="1"/>
  <c r="M15" i="1"/>
  <c r="T18" i="1"/>
  <c r="V18" i="1"/>
  <c r="M18" i="1"/>
  <c r="M21" i="1"/>
  <c r="T22" i="1"/>
  <c r="V22" i="1"/>
  <c r="M22" i="1"/>
  <c r="M25" i="1"/>
  <c r="T26" i="1"/>
  <c r="V26" i="1"/>
  <c r="M26" i="1"/>
  <c r="M29" i="1"/>
  <c r="T30" i="1"/>
  <c r="V30" i="1"/>
  <c r="M30" i="1"/>
  <c r="M33" i="1"/>
  <c r="T34" i="1"/>
  <c r="V34" i="1"/>
  <c r="M34" i="1"/>
  <c r="M37" i="1"/>
  <c r="T38" i="1"/>
  <c r="V38" i="1"/>
  <c r="M38" i="1"/>
  <c r="M41" i="1"/>
  <c r="T42" i="1"/>
  <c r="V42" i="1"/>
  <c r="M42" i="1"/>
  <c r="M45" i="1"/>
  <c r="V48" i="1"/>
  <c r="T51" i="1"/>
  <c r="V51" i="1"/>
  <c r="M53" i="1"/>
  <c r="V56" i="1"/>
  <c r="T59" i="1"/>
  <c r="V59" i="1"/>
  <c r="M61" i="1"/>
  <c r="V65" i="1"/>
  <c r="T68" i="1"/>
  <c r="V68" i="1"/>
  <c r="M70" i="1"/>
  <c r="V75" i="1"/>
  <c r="V79" i="1"/>
  <c r="T81" i="1"/>
  <c r="V81" i="1"/>
  <c r="M81" i="1"/>
  <c r="U92" i="1"/>
  <c r="V92" i="1"/>
  <c r="M92" i="1"/>
  <c r="T193" i="1"/>
  <c r="V193" i="1"/>
  <c r="M193" i="1"/>
  <c r="T209" i="1"/>
  <c r="V209" i="1"/>
  <c r="M209" i="1"/>
  <c r="T227" i="1"/>
  <c r="V227" i="1"/>
  <c r="M227" i="1"/>
  <c r="T245" i="1"/>
  <c r="V245" i="1"/>
  <c r="M245" i="1"/>
  <c r="T263" i="1"/>
  <c r="V263" i="1"/>
  <c r="M263" i="1"/>
  <c r="T281" i="1"/>
  <c r="V281" i="1"/>
  <c r="M281" i="1"/>
  <c r="U307" i="1"/>
  <c r="V307" i="1"/>
  <c r="M307" i="1"/>
  <c r="M97" i="1"/>
  <c r="M103" i="1"/>
  <c r="M114" i="1"/>
  <c r="M119" i="1"/>
  <c r="V125" i="1"/>
  <c r="M132" i="1"/>
  <c r="M134" i="1"/>
  <c r="M137" i="1"/>
  <c r="M142" i="1"/>
  <c r="M146" i="1"/>
  <c r="U146" i="1"/>
  <c r="V146" i="1"/>
  <c r="V149" i="1"/>
  <c r="M152" i="1"/>
  <c r="M154" i="1"/>
  <c r="U154" i="1"/>
  <c r="V154" i="1"/>
  <c r="V157" i="1"/>
  <c r="M162" i="1"/>
  <c r="M164" i="1"/>
  <c r="U164" i="1"/>
  <c r="V164" i="1"/>
  <c r="V167" i="1"/>
  <c r="M172" i="1"/>
  <c r="M174" i="1"/>
  <c r="U174" i="1"/>
  <c r="V174" i="1"/>
  <c r="V177" i="1"/>
  <c r="M180" i="1"/>
  <c r="M182" i="1"/>
  <c r="U182" i="1"/>
  <c r="V182" i="1"/>
  <c r="M184" i="1"/>
  <c r="T197" i="1"/>
  <c r="V197" i="1"/>
  <c r="M197" i="1"/>
  <c r="M200" i="1"/>
  <c r="T213" i="1"/>
  <c r="V213" i="1"/>
  <c r="M213" i="1"/>
  <c r="M216" i="1"/>
  <c r="T233" i="1"/>
  <c r="V233" i="1"/>
  <c r="M233" i="1"/>
  <c r="M236" i="1"/>
  <c r="T249" i="1"/>
  <c r="V249" i="1"/>
  <c r="M249" i="1"/>
  <c r="M252" i="1"/>
  <c r="T269" i="1"/>
  <c r="V269" i="1"/>
  <c r="M269" i="1"/>
  <c r="M272" i="1"/>
  <c r="M285" i="1"/>
  <c r="T285" i="1"/>
  <c r="V285" i="1"/>
  <c r="T298" i="1"/>
  <c r="V298" i="1"/>
  <c r="M298" i="1"/>
  <c r="I15" i="2"/>
  <c r="M15" i="2"/>
  <c r="D338" i="1"/>
  <c r="L338" i="1"/>
  <c r="G338" i="1"/>
  <c r="S338" i="1"/>
  <c r="M94" i="1"/>
  <c r="M100" i="1"/>
  <c r="M104" i="1"/>
  <c r="T110" i="1"/>
  <c r="V110" i="1"/>
  <c r="M113" i="1"/>
  <c r="M123" i="1"/>
  <c r="T130" i="1"/>
  <c r="V130" i="1"/>
  <c r="M131" i="1"/>
  <c r="M141" i="1"/>
  <c r="M151" i="1"/>
  <c r="M161" i="1"/>
  <c r="M169" i="1"/>
  <c r="M179" i="1"/>
  <c r="T185" i="1"/>
  <c r="V185" i="1"/>
  <c r="M185" i="1"/>
  <c r="T201" i="1"/>
  <c r="V201" i="1"/>
  <c r="M201" i="1"/>
  <c r="T217" i="1"/>
  <c r="V217" i="1"/>
  <c r="M217" i="1"/>
  <c r="T237" i="1"/>
  <c r="V237" i="1"/>
  <c r="M237" i="1"/>
  <c r="T255" i="1"/>
  <c r="V255" i="1"/>
  <c r="M255" i="1"/>
  <c r="T273" i="1"/>
  <c r="V273" i="1"/>
  <c r="M273" i="1"/>
  <c r="T286" i="1"/>
  <c r="V286" i="1"/>
  <c r="M286" i="1"/>
  <c r="M303" i="1"/>
  <c r="T303" i="1"/>
  <c r="V303" i="1"/>
  <c r="T320" i="1"/>
  <c r="V320" i="1"/>
  <c r="M320" i="1"/>
  <c r="I21" i="2"/>
  <c r="M21" i="2"/>
  <c r="E21" i="2"/>
  <c r="M109" i="1"/>
  <c r="T116" i="1"/>
  <c r="V116" i="1"/>
  <c r="M117" i="1"/>
  <c r="M122" i="1"/>
  <c r="M124" i="1"/>
  <c r="M129" i="1"/>
  <c r="T134" i="1"/>
  <c r="V134" i="1"/>
  <c r="M135" i="1"/>
  <c r="M140" i="1"/>
  <c r="V143" i="1"/>
  <c r="M148" i="1"/>
  <c r="M149" i="1"/>
  <c r="M150" i="1"/>
  <c r="U150" i="1"/>
  <c r="V150" i="1"/>
  <c r="V153" i="1"/>
  <c r="M156" i="1"/>
  <c r="M157" i="1"/>
  <c r="M158" i="1"/>
  <c r="U158" i="1"/>
  <c r="V158" i="1"/>
  <c r="M166" i="1"/>
  <c r="M167" i="1"/>
  <c r="M168" i="1"/>
  <c r="U168" i="1"/>
  <c r="V168" i="1"/>
  <c r="V173" i="1"/>
  <c r="M176" i="1"/>
  <c r="M177" i="1"/>
  <c r="M178" i="1"/>
  <c r="U178" i="1"/>
  <c r="V178" i="1"/>
  <c r="T189" i="1"/>
  <c r="V189" i="1"/>
  <c r="M189" i="1"/>
  <c r="M192" i="1"/>
  <c r="T205" i="1"/>
  <c r="V205" i="1"/>
  <c r="M205" i="1"/>
  <c r="M208" i="1"/>
  <c r="T221" i="1"/>
  <c r="V221" i="1"/>
  <c r="M221" i="1"/>
  <c r="M226" i="1"/>
  <c r="T241" i="1"/>
  <c r="V241" i="1"/>
  <c r="M241" i="1"/>
  <c r="M244" i="1"/>
  <c r="T259" i="1"/>
  <c r="V259" i="1"/>
  <c r="M259" i="1"/>
  <c r="M262" i="1"/>
  <c r="T277" i="1"/>
  <c r="V277" i="1"/>
  <c r="M277" i="1"/>
  <c r="M280" i="1"/>
  <c r="U287" i="1"/>
  <c r="V287" i="1"/>
  <c r="M287" i="1"/>
  <c r="V295" i="1"/>
  <c r="T306" i="1"/>
  <c r="V306" i="1"/>
  <c r="M306" i="1"/>
  <c r="I7" i="2"/>
  <c r="M7" i="2"/>
  <c r="I25" i="2"/>
  <c r="M25" i="2"/>
  <c r="E25" i="2"/>
  <c r="I29" i="2"/>
  <c r="M29" i="2"/>
  <c r="E29" i="2"/>
  <c r="I33" i="2"/>
  <c r="M33" i="2"/>
  <c r="I41" i="2"/>
  <c r="M41" i="2"/>
  <c r="E41" i="2"/>
  <c r="I45" i="2"/>
  <c r="M45" i="2"/>
  <c r="E45" i="2"/>
  <c r="I49" i="2"/>
  <c r="I53" i="2"/>
  <c r="M53" i="2"/>
  <c r="E53" i="2"/>
  <c r="U186" i="1"/>
  <c r="V186" i="1"/>
  <c r="U190" i="1"/>
  <c r="V190" i="1"/>
  <c r="U194" i="1"/>
  <c r="V194" i="1"/>
  <c r="U198" i="1"/>
  <c r="V198" i="1"/>
  <c r="U202" i="1"/>
  <c r="V202" i="1"/>
  <c r="U206" i="1"/>
  <c r="V206" i="1"/>
  <c r="U210" i="1"/>
  <c r="V210" i="1"/>
  <c r="U214" i="1"/>
  <c r="V214" i="1"/>
  <c r="U218" i="1"/>
  <c r="V218" i="1"/>
  <c r="U222" i="1"/>
  <c r="V222" i="1"/>
  <c r="U228" i="1"/>
  <c r="V228" i="1"/>
  <c r="U234" i="1"/>
  <c r="V234" i="1"/>
  <c r="U238" i="1"/>
  <c r="V238" i="1"/>
  <c r="U242" i="1"/>
  <c r="V242" i="1"/>
  <c r="U246" i="1"/>
  <c r="V246" i="1"/>
  <c r="U250" i="1"/>
  <c r="V250" i="1"/>
  <c r="U256" i="1"/>
  <c r="V256" i="1"/>
  <c r="U260" i="1"/>
  <c r="V260" i="1"/>
  <c r="U264" i="1"/>
  <c r="V264" i="1"/>
  <c r="U270" i="1"/>
  <c r="V270" i="1"/>
  <c r="U274" i="1"/>
  <c r="V274" i="1"/>
  <c r="U278" i="1"/>
  <c r="V278" i="1"/>
  <c r="U282" i="1"/>
  <c r="V282" i="1"/>
  <c r="M289" i="1"/>
  <c r="M294" i="1"/>
  <c r="M300" i="1"/>
  <c r="T308" i="1"/>
  <c r="V308" i="1"/>
  <c r="M308" i="1"/>
  <c r="T324" i="1"/>
  <c r="V324" i="1"/>
  <c r="M324" i="1"/>
  <c r="M327" i="1"/>
  <c r="V8" i="2"/>
  <c r="V12" i="2"/>
  <c r="V18" i="2"/>
  <c r="V22" i="2"/>
  <c r="V26" i="2"/>
  <c r="V30" i="2"/>
  <c r="V34" i="2"/>
  <c r="V38" i="2"/>
  <c r="V42" i="2"/>
  <c r="V46" i="2"/>
  <c r="V50" i="2"/>
  <c r="V54" i="2"/>
  <c r="U315" i="1"/>
  <c r="V315" i="1"/>
  <c r="M315" i="1"/>
  <c r="T316" i="1"/>
  <c r="V316" i="1"/>
  <c r="M316" i="1"/>
  <c r="T328" i="1"/>
  <c r="V328" i="1"/>
  <c r="M328" i="1"/>
  <c r="M5" i="2"/>
  <c r="I5" i="2"/>
  <c r="M9" i="2"/>
  <c r="I9" i="2"/>
  <c r="M10" i="2"/>
  <c r="M13" i="2"/>
  <c r="I13" i="2"/>
  <c r="M19" i="2"/>
  <c r="E19" i="2"/>
  <c r="I19" i="2"/>
  <c r="M20" i="2"/>
  <c r="E20" i="2"/>
  <c r="M23" i="2"/>
  <c r="E23" i="2"/>
  <c r="I23" i="2"/>
  <c r="M27" i="2"/>
  <c r="E27" i="2"/>
  <c r="I27" i="2"/>
  <c r="E28" i="2"/>
  <c r="M31" i="2"/>
  <c r="E31" i="2"/>
  <c r="E32" i="2"/>
  <c r="M35" i="2"/>
  <c r="E35" i="2"/>
  <c r="I35" i="2"/>
  <c r="M36" i="2"/>
  <c r="M39" i="2"/>
  <c r="E39" i="2"/>
  <c r="I39" i="2"/>
  <c r="M40" i="2"/>
  <c r="E40" i="2"/>
  <c r="M43" i="2"/>
  <c r="E43" i="2"/>
  <c r="I43" i="2"/>
  <c r="M44" i="2"/>
  <c r="M47" i="2"/>
  <c r="E47" i="2"/>
  <c r="I47" i="2"/>
  <c r="M48" i="2"/>
  <c r="E48" i="2"/>
  <c r="M51" i="2"/>
  <c r="E51" i="2"/>
  <c r="I51" i="2"/>
  <c r="E52" i="2"/>
  <c r="V292" i="1"/>
  <c r="M297" i="1"/>
  <c r="M299" i="1"/>
  <c r="M302" i="1"/>
  <c r="U311" i="1"/>
  <c r="V311" i="1"/>
  <c r="M311" i="1"/>
  <c r="T312" i="1"/>
  <c r="V312" i="1"/>
  <c r="M312" i="1"/>
  <c r="M319" i="1"/>
  <c r="T332" i="1"/>
  <c r="V332" i="1"/>
  <c r="M332" i="1"/>
  <c r="M57" i="2"/>
  <c r="I146" i="2"/>
  <c r="M146" i="2"/>
  <c r="M149" i="2"/>
  <c r="I163" i="2"/>
  <c r="M163" i="2"/>
  <c r="E163" i="2"/>
  <c r="I237" i="2"/>
  <c r="M237" i="2"/>
  <c r="E237" i="2"/>
  <c r="M270" i="2"/>
  <c r="E270" i="2"/>
  <c r="I270" i="2"/>
  <c r="U321" i="1"/>
  <c r="V321" i="1"/>
  <c r="U325" i="1"/>
  <c r="V325" i="1"/>
  <c r="U329" i="1"/>
  <c r="V329" i="1"/>
  <c r="U333" i="1"/>
  <c r="V333" i="1"/>
  <c r="S338" i="2"/>
  <c r="I55" i="2"/>
  <c r="M60" i="2"/>
  <c r="M65" i="2"/>
  <c r="M75" i="2"/>
  <c r="M83" i="2"/>
  <c r="M91" i="2"/>
  <c r="M101" i="2"/>
  <c r="M105" i="2"/>
  <c r="M109" i="2"/>
  <c r="M115" i="2"/>
  <c r="M119" i="2"/>
  <c r="M123" i="2"/>
  <c r="M129" i="2"/>
  <c r="M133" i="2"/>
  <c r="M137" i="2"/>
  <c r="M141" i="2"/>
  <c r="E146" i="2"/>
  <c r="M148" i="2"/>
  <c r="E148" i="2"/>
  <c r="I148" i="2"/>
  <c r="I167" i="2"/>
  <c r="M167" i="2"/>
  <c r="E167" i="2"/>
  <c r="M227" i="2"/>
  <c r="E227" i="2"/>
  <c r="I227" i="2"/>
  <c r="M228" i="2"/>
  <c r="I233" i="2"/>
  <c r="M260" i="2"/>
  <c r="I263" i="2"/>
  <c r="M263" i="2"/>
  <c r="E263" i="2"/>
  <c r="D338" i="2"/>
  <c r="L338" i="2"/>
  <c r="T338" i="2"/>
  <c r="M67" i="2"/>
  <c r="E67" i="2"/>
  <c r="M71" i="2"/>
  <c r="E71" i="2"/>
  <c r="M77" i="2"/>
  <c r="E77" i="2"/>
  <c r="M81" i="2"/>
  <c r="E81" i="2"/>
  <c r="M85" i="2"/>
  <c r="E85" i="2"/>
  <c r="M89" i="2"/>
  <c r="E89" i="2"/>
  <c r="M93" i="2"/>
  <c r="E93" i="2"/>
  <c r="M97" i="2"/>
  <c r="E97" i="2"/>
  <c r="M103" i="2"/>
  <c r="E103" i="2"/>
  <c r="M107" i="2"/>
  <c r="E107" i="2"/>
  <c r="M113" i="2"/>
  <c r="E113" i="2"/>
  <c r="M117" i="2"/>
  <c r="E117" i="2"/>
  <c r="M125" i="2"/>
  <c r="E125" i="2"/>
  <c r="M131" i="2"/>
  <c r="E131" i="2"/>
  <c r="M135" i="2"/>
  <c r="E135" i="2"/>
  <c r="M139" i="2"/>
  <c r="E139" i="2"/>
  <c r="M143" i="2"/>
  <c r="E143" i="2"/>
  <c r="I150" i="2"/>
  <c r="M150" i="2"/>
  <c r="M153" i="2"/>
  <c r="E153" i="2"/>
  <c r="I162" i="2"/>
  <c r="I173" i="2"/>
  <c r="M173" i="2"/>
  <c r="E173" i="2"/>
  <c r="M250" i="2"/>
  <c r="E250" i="2"/>
  <c r="I250" i="2"/>
  <c r="I255" i="2"/>
  <c r="U338" i="2"/>
  <c r="E55" i="2"/>
  <c r="V59" i="2"/>
  <c r="M61" i="2"/>
  <c r="E61" i="2"/>
  <c r="V64" i="2"/>
  <c r="M66" i="2"/>
  <c r="E66" i="2"/>
  <c r="V68" i="2"/>
  <c r="M70" i="2"/>
  <c r="E70" i="2"/>
  <c r="V72" i="2"/>
  <c r="M76" i="2"/>
  <c r="E76" i="2"/>
  <c r="V78" i="2"/>
  <c r="M80" i="2"/>
  <c r="E80" i="2"/>
  <c r="V82" i="2"/>
  <c r="M84" i="2"/>
  <c r="E84" i="2"/>
  <c r="V86" i="2"/>
  <c r="M88" i="2"/>
  <c r="E88" i="2"/>
  <c r="V90" i="2"/>
  <c r="M92" i="2"/>
  <c r="E92" i="2"/>
  <c r="V94" i="2"/>
  <c r="M96" i="2"/>
  <c r="E96" i="2"/>
  <c r="V100" i="2"/>
  <c r="M102" i="2"/>
  <c r="E102" i="2"/>
  <c r="V104" i="2"/>
  <c r="M106" i="2"/>
  <c r="E106" i="2"/>
  <c r="V108" i="2"/>
  <c r="M110" i="2"/>
  <c r="E110" i="2"/>
  <c r="V114" i="2"/>
  <c r="M116" i="2"/>
  <c r="E116" i="2"/>
  <c r="V118" i="2"/>
  <c r="M120" i="2"/>
  <c r="E120" i="2"/>
  <c r="V122" i="2"/>
  <c r="M124" i="2"/>
  <c r="E124" i="2"/>
  <c r="V126" i="2"/>
  <c r="M130" i="2"/>
  <c r="E130" i="2"/>
  <c r="V132" i="2"/>
  <c r="M134" i="2"/>
  <c r="E134" i="2"/>
  <c r="V136" i="2"/>
  <c r="M138" i="2"/>
  <c r="E138" i="2"/>
  <c r="V140" i="2"/>
  <c r="M142" i="2"/>
  <c r="M152" i="2"/>
  <c r="E152" i="2"/>
  <c r="I152" i="2"/>
  <c r="E157" i="2"/>
  <c r="I177" i="2"/>
  <c r="M177" i="2"/>
  <c r="E177" i="2"/>
  <c r="M242" i="2"/>
  <c r="E242" i="2"/>
  <c r="I242" i="2"/>
  <c r="I245" i="2"/>
  <c r="M245" i="2"/>
  <c r="E245" i="2"/>
  <c r="E147" i="2"/>
  <c r="E155" i="2"/>
  <c r="E161" i="2"/>
  <c r="E165" i="2"/>
  <c r="E169" i="2"/>
  <c r="E175" i="2"/>
  <c r="E181" i="2"/>
  <c r="E185" i="2"/>
  <c r="E189" i="2"/>
  <c r="E193" i="2"/>
  <c r="E197" i="2"/>
  <c r="E201" i="2"/>
  <c r="E209" i="2"/>
  <c r="E213" i="2"/>
  <c r="E217" i="2"/>
  <c r="M221" i="2"/>
  <c r="E221" i="2"/>
  <c r="M222" i="2"/>
  <c r="E222" i="2"/>
  <c r="I222" i="2"/>
  <c r="M230" i="2"/>
  <c r="V240" i="2"/>
  <c r="V248" i="2"/>
  <c r="V258" i="2"/>
  <c r="V268" i="2"/>
  <c r="M168" i="2"/>
  <c r="M174" i="2"/>
  <c r="M178" i="2"/>
  <c r="M180" i="2"/>
  <c r="M184" i="2"/>
  <c r="M192" i="2"/>
  <c r="M196" i="2"/>
  <c r="M200" i="2"/>
  <c r="M204" i="2"/>
  <c r="M208" i="2"/>
  <c r="M212" i="2"/>
  <c r="M216" i="2"/>
  <c r="M218" i="2"/>
  <c r="E218" i="2"/>
  <c r="I218" i="2"/>
  <c r="M226" i="2"/>
  <c r="M238" i="2"/>
  <c r="E238" i="2"/>
  <c r="I241" i="2"/>
  <c r="M241" i="2"/>
  <c r="E241" i="2"/>
  <c r="M246" i="2"/>
  <c r="E246" i="2"/>
  <c r="I246" i="2"/>
  <c r="I249" i="2"/>
  <c r="M249" i="2"/>
  <c r="E249" i="2"/>
  <c r="I259" i="2"/>
  <c r="M259" i="2"/>
  <c r="E259" i="2"/>
  <c r="M264" i="2"/>
  <c r="E264" i="2"/>
  <c r="I264" i="2"/>
  <c r="I269" i="2"/>
  <c r="M269" i="2"/>
  <c r="E269" i="2"/>
  <c r="I154" i="2"/>
  <c r="M156" i="2"/>
  <c r="E156" i="2"/>
  <c r="I158" i="2"/>
  <c r="M162" i="2"/>
  <c r="E162" i="2"/>
  <c r="I164" i="2"/>
  <c r="E166" i="2"/>
  <c r="M172" i="2"/>
  <c r="E172" i="2"/>
  <c r="M176" i="2"/>
  <c r="E176" i="2"/>
  <c r="M182" i="2"/>
  <c r="E182" i="2"/>
  <c r="M186" i="2"/>
  <c r="E186" i="2"/>
  <c r="M190" i="2"/>
  <c r="E190" i="2"/>
  <c r="M194" i="2"/>
  <c r="E194" i="2"/>
  <c r="M198" i="2"/>
  <c r="M202" i="2"/>
  <c r="E202" i="2"/>
  <c r="M206" i="2"/>
  <c r="E206" i="2"/>
  <c r="M210" i="2"/>
  <c r="E210" i="2"/>
  <c r="M214" i="2"/>
  <c r="E214" i="2"/>
  <c r="M233" i="2"/>
  <c r="E233" i="2"/>
  <c r="M234" i="2"/>
  <c r="E234" i="2"/>
  <c r="I234" i="2"/>
  <c r="V236" i="2"/>
  <c r="V244" i="2"/>
  <c r="V252" i="2"/>
  <c r="V262" i="2"/>
  <c r="M272" i="2"/>
  <c r="E272" i="2"/>
  <c r="I272" i="2"/>
  <c r="M273" i="2"/>
  <c r="E273" i="2"/>
  <c r="M276" i="2"/>
  <c r="E276" i="2"/>
  <c r="I276" i="2"/>
  <c r="E277" i="2"/>
  <c r="M280" i="2"/>
  <c r="E280" i="2"/>
  <c r="I280" i="2"/>
  <c r="M281" i="2"/>
  <c r="E281" i="2"/>
  <c r="I284" i="2"/>
  <c r="M285" i="2"/>
  <c r="E285" i="2"/>
  <c r="M288" i="2"/>
  <c r="E288" i="2"/>
  <c r="I288" i="2"/>
  <c r="M294" i="2"/>
  <c r="E294" i="2"/>
  <c r="I294" i="2"/>
  <c r="M295" i="2"/>
  <c r="E295" i="2"/>
  <c r="M298" i="2"/>
  <c r="E298" i="2"/>
  <c r="I298" i="2"/>
  <c r="E299" i="2"/>
  <c r="M302" i="2"/>
  <c r="E302" i="2"/>
  <c r="I302" i="2"/>
  <c r="M303" i="2"/>
  <c r="E303" i="2"/>
  <c r="M308" i="2"/>
  <c r="E308" i="2"/>
  <c r="I308" i="2"/>
  <c r="E309" i="2"/>
  <c r="E312" i="2"/>
  <c r="I312" i="2"/>
  <c r="M316" i="2"/>
  <c r="E316" i="2"/>
  <c r="I316" i="2"/>
  <c r="M317" i="2"/>
  <c r="E317" i="2"/>
  <c r="M320" i="2"/>
  <c r="E320" i="2"/>
  <c r="I320" i="2"/>
  <c r="M321" i="2"/>
  <c r="E321" i="2"/>
  <c r="M324" i="2"/>
  <c r="M325" i="2"/>
  <c r="E325" i="2"/>
  <c r="M329" i="2"/>
  <c r="E329" i="2"/>
  <c r="M332" i="2"/>
  <c r="E332" i="2"/>
  <c r="I332" i="2"/>
  <c r="M333" i="2"/>
  <c r="E333" i="2"/>
  <c r="M274" i="2"/>
  <c r="I278" i="2"/>
  <c r="M278" i="2"/>
  <c r="E278" i="2"/>
  <c r="I282" i="2"/>
  <c r="M282" i="2"/>
  <c r="E282" i="2"/>
  <c r="I286" i="2"/>
  <c r="M292" i="2"/>
  <c r="E292" i="2"/>
  <c r="I300" i="2"/>
  <c r="M300" i="2"/>
  <c r="E300" i="2"/>
  <c r="I306" i="2"/>
  <c r="M306" i="2"/>
  <c r="I314" i="2"/>
  <c r="M314" i="2"/>
  <c r="E314" i="2"/>
  <c r="I318" i="2"/>
  <c r="M318" i="2"/>
  <c r="E318" i="2"/>
  <c r="I322" i="2"/>
  <c r="M326" i="2"/>
  <c r="I330" i="2"/>
  <c r="M330" i="2"/>
  <c r="E330" i="2"/>
  <c r="I336" i="2"/>
  <c r="M336" i="2"/>
  <c r="E336" i="2"/>
  <c r="V179" i="2"/>
  <c r="V183" i="2"/>
  <c r="V187" i="2"/>
  <c r="V191" i="2"/>
  <c r="V195" i="2"/>
  <c r="V199" i="2"/>
  <c r="V203" i="2"/>
  <c r="V207" i="2"/>
  <c r="V211" i="2"/>
  <c r="V215" i="2"/>
  <c r="V219" i="2"/>
  <c r="V225" i="2"/>
  <c r="V229" i="2"/>
  <c r="V235" i="2"/>
  <c r="V239" i="2"/>
  <c r="V243" i="2"/>
  <c r="V247" i="2"/>
  <c r="V251" i="2"/>
  <c r="V257" i="2"/>
  <c r="V261" i="2"/>
  <c r="V265" i="2"/>
  <c r="V271" i="2"/>
  <c r="I273" i="2"/>
  <c r="V275" i="2"/>
  <c r="V279" i="2"/>
  <c r="I281" i="2"/>
  <c r="V283" i="2"/>
  <c r="I285" i="2"/>
  <c r="V287" i="2"/>
  <c r="V293" i="2"/>
  <c r="I295" i="2"/>
  <c r="V297" i="2"/>
  <c r="V301" i="2"/>
  <c r="I303" i="2"/>
  <c r="V307" i="2"/>
  <c r="V311" i="2"/>
  <c r="V315" i="2"/>
  <c r="I317" i="2"/>
  <c r="V319" i="2"/>
  <c r="I321" i="2"/>
  <c r="V323" i="2"/>
  <c r="I325" i="2"/>
  <c r="V327" i="2"/>
  <c r="I329" i="2"/>
  <c r="V331" i="2"/>
  <c r="I333" i="2"/>
  <c r="M338" i="3"/>
  <c r="D338" i="5"/>
  <c r="N338" i="5"/>
  <c r="Z338" i="5"/>
  <c r="Q338" i="5"/>
  <c r="AC338" i="5"/>
  <c r="H338" i="5"/>
  <c r="T338" i="5"/>
  <c r="G299" i="12"/>
  <c r="M338" i="14"/>
  <c r="Y338" i="14"/>
  <c r="AK338" i="14"/>
  <c r="AW338" i="14"/>
  <c r="G338" i="14"/>
  <c r="S338" i="14"/>
  <c r="AE338" i="14"/>
  <c r="AQ338" i="14"/>
  <c r="BC338" i="14"/>
  <c r="M296" i="2"/>
  <c r="E296" i="2"/>
  <c r="I95" i="2"/>
  <c r="E95" i="2"/>
  <c r="I274" i="2"/>
  <c r="I57" i="2"/>
  <c r="E322" i="2"/>
  <c r="E286" i="2"/>
  <c r="E328" i="2"/>
  <c r="I324" i="2"/>
  <c r="E289" i="2"/>
  <c r="E284" i="2"/>
  <c r="E256" i="2"/>
  <c r="E255" i="2"/>
  <c r="E121" i="2"/>
  <c r="I260" i="2"/>
  <c r="I228" i="2"/>
  <c r="M52" i="2"/>
  <c r="M32" i="2"/>
  <c r="M37" i="2"/>
  <c r="M11" i="2"/>
  <c r="M201" i="2"/>
  <c r="I201" i="2"/>
  <c r="I121" i="2"/>
  <c r="M151" i="2"/>
  <c r="I151" i="2"/>
  <c r="I326" i="2"/>
  <c r="I328" i="2"/>
  <c r="M299" i="2"/>
  <c r="M95" i="2"/>
  <c r="I205" i="2"/>
  <c r="I289" i="2"/>
  <c r="E310" i="2"/>
  <c r="E313" i="2"/>
  <c r="E198" i="2"/>
  <c r="E205" i="2"/>
  <c r="E151" i="2"/>
  <c r="M220" i="2"/>
  <c r="E142" i="2"/>
  <c r="M87" i="2"/>
  <c r="E149" i="2"/>
  <c r="E44" i="2"/>
  <c r="M14" i="2"/>
  <c r="M217" i="2"/>
  <c r="I217" i="2"/>
  <c r="I188" i="2"/>
  <c r="E188" i="2"/>
  <c r="I79" i="2"/>
  <c r="E79" i="2"/>
  <c r="I313" i="2"/>
  <c r="M310" i="2"/>
  <c r="M277" i="2"/>
  <c r="M256" i="2"/>
  <c r="M188" i="2"/>
  <c r="I220" i="2"/>
  <c r="M79" i="2"/>
  <c r="I56" i="2"/>
  <c r="I69" i="2"/>
  <c r="E69" i="2"/>
  <c r="I309" i="2"/>
  <c r="I157" i="2"/>
  <c r="M69" i="2"/>
  <c r="E36" i="2"/>
  <c r="M24" i="2"/>
  <c r="M6" i="2"/>
  <c r="M56" i="2"/>
  <c r="V338" i="2"/>
  <c r="M49" i="2"/>
  <c r="E37" i="2"/>
  <c r="M166" i="2"/>
  <c r="M28" i="2"/>
  <c r="E24" i="2"/>
  <c r="I60" i="2"/>
  <c r="E60" i="2"/>
  <c r="E333" i="5"/>
  <c r="E331" i="5"/>
  <c r="E329" i="5"/>
  <c r="E327" i="5"/>
  <c r="E325" i="5"/>
  <c r="E323" i="5"/>
  <c r="E321" i="5"/>
  <c r="E319" i="5"/>
  <c r="E317" i="5"/>
  <c r="E336" i="5"/>
  <c r="E332" i="5"/>
  <c r="E330" i="5"/>
  <c r="E328" i="5"/>
  <c r="E326" i="5"/>
  <c r="E324" i="5"/>
  <c r="E322" i="5"/>
  <c r="E320" i="5"/>
  <c r="E318" i="5"/>
  <c r="E316" i="5"/>
  <c r="E314" i="5"/>
  <c r="E312" i="5"/>
  <c r="E310" i="5"/>
  <c r="E308" i="5"/>
  <c r="E306" i="5"/>
  <c r="E302" i="5"/>
  <c r="E300" i="5"/>
  <c r="E298" i="5"/>
  <c r="E296" i="5"/>
  <c r="E294" i="5"/>
  <c r="E292" i="5"/>
  <c r="E288" i="5"/>
  <c r="E286" i="5"/>
  <c r="E284" i="5"/>
  <c r="E282" i="5"/>
  <c r="E280" i="5"/>
  <c r="E278" i="5"/>
  <c r="E276" i="5"/>
  <c r="E274" i="5"/>
  <c r="E272" i="5"/>
  <c r="E270" i="5"/>
  <c r="E268" i="5"/>
  <c r="E264" i="5"/>
  <c r="E262" i="5"/>
  <c r="E260" i="5"/>
  <c r="E258" i="5"/>
  <c r="E256" i="5"/>
  <c r="E252" i="5"/>
  <c r="E250" i="5"/>
  <c r="E248" i="5"/>
  <c r="E246" i="5"/>
  <c r="E244" i="5"/>
  <c r="E242" i="5"/>
  <c r="E240" i="5"/>
  <c r="E238" i="5"/>
  <c r="E236" i="5"/>
  <c r="E234" i="5"/>
  <c r="E230" i="5"/>
  <c r="E228" i="5"/>
  <c r="E226" i="5"/>
  <c r="E222" i="5"/>
  <c r="E220" i="5"/>
  <c r="E218" i="5"/>
  <c r="E216" i="5"/>
  <c r="E214" i="5"/>
  <c r="E212" i="5"/>
  <c r="E210" i="5"/>
  <c r="E208" i="5"/>
  <c r="E206" i="5"/>
  <c r="E204" i="5"/>
  <c r="E202" i="5"/>
  <c r="E200" i="5"/>
  <c r="E198" i="5"/>
  <c r="E196" i="5"/>
  <c r="E194" i="5"/>
  <c r="E192" i="5"/>
  <c r="E190" i="5"/>
  <c r="E188" i="5"/>
  <c r="E186" i="5"/>
  <c r="E184" i="5"/>
  <c r="E182" i="5"/>
  <c r="E180" i="5"/>
  <c r="E178" i="5"/>
  <c r="E176" i="5"/>
  <c r="E174" i="5"/>
  <c r="E313" i="5"/>
  <c r="E303" i="5"/>
  <c r="E295" i="5"/>
  <c r="E285" i="5"/>
  <c r="E277" i="5"/>
  <c r="E269" i="5"/>
  <c r="E259" i="5"/>
  <c r="E249" i="5"/>
  <c r="E241" i="5"/>
  <c r="E233" i="5"/>
  <c r="E221" i="5"/>
  <c r="E213" i="5"/>
  <c r="E205" i="5"/>
  <c r="E197" i="5"/>
  <c r="E189" i="5"/>
  <c r="E181" i="5"/>
  <c r="E173" i="5"/>
  <c r="E169" i="5"/>
  <c r="E167" i="5"/>
  <c r="E165" i="5"/>
  <c r="E163" i="5"/>
  <c r="E161" i="5"/>
  <c r="E157" i="5"/>
  <c r="E155" i="5"/>
  <c r="E153" i="5"/>
  <c r="E151" i="5"/>
  <c r="E149" i="5"/>
  <c r="E147" i="5"/>
  <c r="E143" i="5"/>
  <c r="E141" i="5"/>
  <c r="E139" i="5"/>
  <c r="E137" i="5"/>
  <c r="E135" i="5"/>
  <c r="E133" i="5"/>
  <c r="E131" i="5"/>
  <c r="E129" i="5"/>
  <c r="E125" i="5"/>
  <c r="E123" i="5"/>
  <c r="E121" i="5"/>
  <c r="E119" i="5"/>
  <c r="E117" i="5"/>
  <c r="E115" i="5"/>
  <c r="E113" i="5"/>
  <c r="E109" i="5"/>
  <c r="E107" i="5"/>
  <c r="E105" i="5"/>
  <c r="E103" i="5"/>
  <c r="E101" i="5"/>
  <c r="E97" i="5"/>
  <c r="E95" i="5"/>
  <c r="E93" i="5"/>
  <c r="E91" i="5"/>
  <c r="E89" i="5"/>
  <c r="E87" i="5"/>
  <c r="E85" i="5"/>
  <c r="E83" i="5"/>
  <c r="E81" i="5"/>
  <c r="E79" i="5"/>
  <c r="E77" i="5"/>
  <c r="E75" i="5"/>
  <c r="E71" i="5"/>
  <c r="E69" i="5"/>
  <c r="E67" i="5"/>
  <c r="E65" i="5"/>
  <c r="E60" i="5"/>
  <c r="E58" i="5"/>
  <c r="E56" i="5"/>
  <c r="E54" i="5"/>
  <c r="E52" i="5"/>
  <c r="E50" i="5"/>
  <c r="E48" i="5"/>
  <c r="E46" i="5"/>
  <c r="E44" i="5"/>
  <c r="E42" i="5"/>
  <c r="E40" i="5"/>
  <c r="E38" i="5"/>
  <c r="E315" i="5"/>
  <c r="E307" i="5"/>
  <c r="E297" i="5"/>
  <c r="E287" i="5"/>
  <c r="E279" i="5"/>
  <c r="E271" i="5"/>
  <c r="E261" i="5"/>
  <c r="E251" i="5"/>
  <c r="E243" i="5"/>
  <c r="E235" i="5"/>
  <c r="E225" i="5"/>
  <c r="E215" i="5"/>
  <c r="E207" i="5"/>
  <c r="E199" i="5"/>
  <c r="E191" i="5"/>
  <c r="E183" i="5"/>
  <c r="E175" i="5"/>
  <c r="E309" i="5"/>
  <c r="E299" i="5"/>
  <c r="E289" i="5"/>
  <c r="E281" i="5"/>
  <c r="E273" i="5"/>
  <c r="E263" i="5"/>
  <c r="E255" i="5"/>
  <c r="E245" i="5"/>
  <c r="E237" i="5"/>
  <c r="E227" i="5"/>
  <c r="E217" i="5"/>
  <c r="E209" i="5"/>
  <c r="E201" i="5"/>
  <c r="E193" i="5"/>
  <c r="E185" i="5"/>
  <c r="E177" i="5"/>
  <c r="E172" i="5"/>
  <c r="E168" i="5"/>
  <c r="E166" i="5"/>
  <c r="E164" i="5"/>
  <c r="E162" i="5"/>
  <c r="E158" i="5"/>
  <c r="E156" i="5"/>
  <c r="E154" i="5"/>
  <c r="E152" i="5"/>
  <c r="E150" i="5"/>
  <c r="E148" i="5"/>
  <c r="E146" i="5"/>
  <c r="E142" i="5"/>
  <c r="E140" i="5"/>
  <c r="E138" i="5"/>
  <c r="E136" i="5"/>
  <c r="E134" i="5"/>
  <c r="E132" i="5"/>
  <c r="E130" i="5"/>
  <c r="E126" i="5"/>
  <c r="E124" i="5"/>
  <c r="E122" i="5"/>
  <c r="E120" i="5"/>
  <c r="E118" i="5"/>
  <c r="E116" i="5"/>
  <c r="E114" i="5"/>
  <c r="E110" i="5"/>
  <c r="E108" i="5"/>
  <c r="E106" i="5"/>
  <c r="E104" i="5"/>
  <c r="E102" i="5"/>
  <c r="E100" i="5"/>
  <c r="E96" i="5"/>
  <c r="E94" i="5"/>
  <c r="E92" i="5"/>
  <c r="E90" i="5"/>
  <c r="E88" i="5"/>
  <c r="E86" i="5"/>
  <c r="E84" i="5"/>
  <c r="E82" i="5"/>
  <c r="E80" i="5"/>
  <c r="E78" i="5"/>
  <c r="E76" i="5"/>
  <c r="E72" i="5"/>
  <c r="E70" i="5"/>
  <c r="E68" i="5"/>
  <c r="E66" i="5"/>
  <c r="E64" i="5"/>
  <c r="E61" i="5"/>
  <c r="E59" i="5"/>
  <c r="E57" i="5"/>
  <c r="E55" i="5"/>
  <c r="E53" i="5"/>
  <c r="E51" i="5"/>
  <c r="E49" i="5"/>
  <c r="E47" i="5"/>
  <c r="E311" i="5"/>
  <c r="E301" i="5"/>
  <c r="E293" i="5"/>
  <c r="E283" i="5"/>
  <c r="E275" i="5"/>
  <c r="E265" i="5"/>
  <c r="E257" i="5"/>
  <c r="E219" i="5"/>
  <c r="E187" i="5"/>
  <c r="E43" i="5"/>
  <c r="E247" i="5"/>
  <c r="E211" i="5"/>
  <c r="E179" i="5"/>
  <c r="E45" i="5"/>
  <c r="E37" i="5"/>
  <c r="E35" i="5"/>
  <c r="E33" i="5"/>
  <c r="E31" i="5"/>
  <c r="E29" i="5"/>
  <c r="E27" i="5"/>
  <c r="E25" i="5"/>
  <c r="E23" i="5"/>
  <c r="E21" i="5"/>
  <c r="E19" i="5"/>
  <c r="E15" i="5"/>
  <c r="E13" i="5"/>
  <c r="E11" i="5"/>
  <c r="E9" i="5"/>
  <c r="E7" i="5"/>
  <c r="E5" i="5"/>
  <c r="E239" i="5"/>
  <c r="E203" i="5"/>
  <c r="E39" i="5"/>
  <c r="E229" i="5"/>
  <c r="E195" i="5"/>
  <c r="E41" i="5"/>
  <c r="E36" i="5"/>
  <c r="E34" i="5"/>
  <c r="E32" i="5"/>
  <c r="E30" i="5"/>
  <c r="E28" i="5"/>
  <c r="E26" i="5"/>
  <c r="E24" i="5"/>
  <c r="E22" i="5"/>
  <c r="E20" i="5"/>
  <c r="E18" i="5"/>
  <c r="E14" i="5"/>
  <c r="E12" i="5"/>
  <c r="E10" i="5"/>
  <c r="E8" i="5"/>
  <c r="E6" i="5"/>
  <c r="I315" i="2"/>
  <c r="M315" i="2"/>
  <c r="E315" i="2"/>
  <c r="I287" i="2"/>
  <c r="M287" i="2"/>
  <c r="E287" i="2"/>
  <c r="I251" i="2"/>
  <c r="M251" i="2"/>
  <c r="E251" i="2"/>
  <c r="I257" i="2"/>
  <c r="M257" i="2"/>
  <c r="E257" i="2"/>
  <c r="I239" i="2"/>
  <c r="M239" i="2"/>
  <c r="E239" i="2"/>
  <c r="M219" i="2"/>
  <c r="E219" i="2"/>
  <c r="I219" i="2"/>
  <c r="I203" i="2"/>
  <c r="M203" i="2"/>
  <c r="E203" i="2"/>
  <c r="I187" i="2"/>
  <c r="M187" i="2"/>
  <c r="E187" i="2"/>
  <c r="I252" i="2"/>
  <c r="E252" i="2"/>
  <c r="M252" i="2"/>
  <c r="I268" i="2"/>
  <c r="E268" i="2"/>
  <c r="M268" i="2"/>
  <c r="I132" i="2"/>
  <c r="E132" i="2"/>
  <c r="M132" i="2"/>
  <c r="I114" i="2"/>
  <c r="E114" i="2"/>
  <c r="M114" i="2"/>
  <c r="I94" i="2"/>
  <c r="E94" i="2"/>
  <c r="M94" i="2"/>
  <c r="I78" i="2"/>
  <c r="E78" i="2"/>
  <c r="M78" i="2"/>
  <c r="I59" i="2"/>
  <c r="E59" i="2"/>
  <c r="M59" i="2"/>
  <c r="I50" i="2"/>
  <c r="E50" i="2"/>
  <c r="M50" i="2"/>
  <c r="I34" i="2"/>
  <c r="E34" i="2"/>
  <c r="M34" i="2"/>
  <c r="I18" i="2"/>
  <c r="E18" i="2"/>
  <c r="M18" i="2"/>
  <c r="U338" i="1"/>
  <c r="M338" i="1"/>
  <c r="M235" i="2"/>
  <c r="E235" i="2"/>
  <c r="I235" i="2"/>
  <c r="I215" i="2"/>
  <c r="M215" i="2"/>
  <c r="E215" i="2"/>
  <c r="I199" i="2"/>
  <c r="M199" i="2"/>
  <c r="E199" i="2"/>
  <c r="I183" i="2"/>
  <c r="M183" i="2"/>
  <c r="E183" i="2"/>
  <c r="I244" i="2"/>
  <c r="E244" i="2"/>
  <c r="M244" i="2"/>
  <c r="I258" i="2"/>
  <c r="E258" i="2"/>
  <c r="M258" i="2"/>
  <c r="I136" i="2"/>
  <c r="E136" i="2"/>
  <c r="M136" i="2"/>
  <c r="I118" i="2"/>
  <c r="E118" i="2"/>
  <c r="M118" i="2"/>
  <c r="I100" i="2"/>
  <c r="E100" i="2"/>
  <c r="M100" i="2"/>
  <c r="I82" i="2"/>
  <c r="E82" i="2"/>
  <c r="M82" i="2"/>
  <c r="I64" i="2"/>
  <c r="E64" i="2"/>
  <c r="M64" i="2"/>
  <c r="I46" i="2"/>
  <c r="E46" i="2"/>
  <c r="M46" i="2"/>
  <c r="I30" i="2"/>
  <c r="E30" i="2"/>
  <c r="M30" i="2"/>
  <c r="I12" i="2"/>
  <c r="M12" i="2"/>
  <c r="N332" i="1"/>
  <c r="N328" i="1"/>
  <c r="N324" i="1"/>
  <c r="N320" i="1"/>
  <c r="N316" i="1"/>
  <c r="N312" i="1"/>
  <c r="N308" i="1"/>
  <c r="N302" i="1"/>
  <c r="N298" i="1"/>
  <c r="N294" i="1"/>
  <c r="N288" i="1"/>
  <c r="N331" i="1"/>
  <c r="N327" i="1"/>
  <c r="N323" i="1"/>
  <c r="N319" i="1"/>
  <c r="N315" i="1"/>
  <c r="N311" i="1"/>
  <c r="N307" i="1"/>
  <c r="N336" i="1"/>
  <c r="N330" i="1"/>
  <c r="N326" i="1"/>
  <c r="N322" i="1"/>
  <c r="N318" i="1"/>
  <c r="N314" i="1"/>
  <c r="N310" i="1"/>
  <c r="N325" i="1"/>
  <c r="N306" i="1"/>
  <c r="N293" i="1"/>
  <c r="N289" i="1"/>
  <c r="N286" i="1"/>
  <c r="N281" i="1"/>
  <c r="N277" i="1"/>
  <c r="N273" i="1"/>
  <c r="N269" i="1"/>
  <c r="N263" i="1"/>
  <c r="N259" i="1"/>
  <c r="N255" i="1"/>
  <c r="N249" i="1"/>
  <c r="N245" i="1"/>
  <c r="N241" i="1"/>
  <c r="N237" i="1"/>
  <c r="N233" i="1"/>
  <c r="N227" i="1"/>
  <c r="N221" i="1"/>
  <c r="N217" i="1"/>
  <c r="N213" i="1"/>
  <c r="N209" i="1"/>
  <c r="N205" i="1"/>
  <c r="N201" i="1"/>
  <c r="N197" i="1"/>
  <c r="N193" i="1"/>
  <c r="N189" i="1"/>
  <c r="N185" i="1"/>
  <c r="N181" i="1"/>
  <c r="N177" i="1"/>
  <c r="N173" i="1"/>
  <c r="N167" i="1"/>
  <c r="N163" i="1"/>
  <c r="N157" i="1"/>
  <c r="N153" i="1"/>
  <c r="N149" i="1"/>
  <c r="N143" i="1"/>
  <c r="N321" i="1"/>
  <c r="N303" i="1"/>
  <c r="N300" i="1"/>
  <c r="N287" i="1"/>
  <c r="N285" i="1"/>
  <c r="N284" i="1"/>
  <c r="N280" i="1"/>
  <c r="N276" i="1"/>
  <c r="N272" i="1"/>
  <c r="N268" i="1"/>
  <c r="N262" i="1"/>
  <c r="N258" i="1"/>
  <c r="N252" i="1"/>
  <c r="N248" i="1"/>
  <c r="N244" i="1"/>
  <c r="N240" i="1"/>
  <c r="N236" i="1"/>
  <c r="N230" i="1"/>
  <c r="N226" i="1"/>
  <c r="N220" i="1"/>
  <c r="N216" i="1"/>
  <c r="N212" i="1"/>
  <c r="N208" i="1"/>
  <c r="N204" i="1"/>
  <c r="N200" i="1"/>
  <c r="N196" i="1"/>
  <c r="N192" i="1"/>
  <c r="N188" i="1"/>
  <c r="N184" i="1"/>
  <c r="N333" i="1"/>
  <c r="N313" i="1"/>
  <c r="N309" i="1"/>
  <c r="N301" i="1"/>
  <c r="N299" i="1"/>
  <c r="N296" i="1"/>
  <c r="N283" i="1"/>
  <c r="N279" i="1"/>
  <c r="N275" i="1"/>
  <c r="N271" i="1"/>
  <c r="N265" i="1"/>
  <c r="N261" i="1"/>
  <c r="N257" i="1"/>
  <c r="N251" i="1"/>
  <c r="N247" i="1"/>
  <c r="N243" i="1"/>
  <c r="N239" i="1"/>
  <c r="N235" i="1"/>
  <c r="N229" i="1"/>
  <c r="N225" i="1"/>
  <c r="N219" i="1"/>
  <c r="N215" i="1"/>
  <c r="N211" i="1"/>
  <c r="N207" i="1"/>
  <c r="N203" i="1"/>
  <c r="N199" i="1"/>
  <c r="N195" i="1"/>
  <c r="N191" i="1"/>
  <c r="N187" i="1"/>
  <c r="N183" i="1"/>
  <c r="N179" i="1"/>
  <c r="N175" i="1"/>
  <c r="N169" i="1"/>
  <c r="N165" i="1"/>
  <c r="N161" i="1"/>
  <c r="N155" i="1"/>
  <c r="N151" i="1"/>
  <c r="N147" i="1"/>
  <c r="N141" i="1"/>
  <c r="N137" i="1"/>
  <c r="N133" i="1"/>
  <c r="N129" i="1"/>
  <c r="N123" i="1"/>
  <c r="N119" i="1"/>
  <c r="N115" i="1"/>
  <c r="N109" i="1"/>
  <c r="N317" i="1"/>
  <c r="N270" i="1"/>
  <c r="N250" i="1"/>
  <c r="N234" i="1"/>
  <c r="N214" i="1"/>
  <c r="N198" i="1"/>
  <c r="N180" i="1"/>
  <c r="N172" i="1"/>
  <c r="N162" i="1"/>
  <c r="N152" i="1"/>
  <c r="N142" i="1"/>
  <c r="N136" i="1"/>
  <c r="N134" i="1"/>
  <c r="N131" i="1"/>
  <c r="N118" i="1"/>
  <c r="N116" i="1"/>
  <c r="N113" i="1"/>
  <c r="N104" i="1"/>
  <c r="N100" i="1"/>
  <c r="N94" i="1"/>
  <c r="N329" i="1"/>
  <c r="N297" i="1"/>
  <c r="N282" i="1"/>
  <c r="N264" i="1"/>
  <c r="N246" i="1"/>
  <c r="N228" i="1"/>
  <c r="N210" i="1"/>
  <c r="N194" i="1"/>
  <c r="N182" i="1"/>
  <c r="N174" i="1"/>
  <c r="N164" i="1"/>
  <c r="N154" i="1"/>
  <c r="N146" i="1"/>
  <c r="N132" i="1"/>
  <c r="N130" i="1"/>
  <c r="N125" i="1"/>
  <c r="N114" i="1"/>
  <c r="N110" i="1"/>
  <c r="N107" i="1"/>
  <c r="N103" i="1"/>
  <c r="N97" i="1"/>
  <c r="N93" i="1"/>
  <c r="N89" i="1"/>
  <c r="N85" i="1"/>
  <c r="N81" i="1"/>
  <c r="N77" i="1"/>
  <c r="N71" i="1"/>
  <c r="N67" i="1"/>
  <c r="N58" i="1"/>
  <c r="N54" i="1"/>
  <c r="N50" i="1"/>
  <c r="N46" i="1"/>
  <c r="N42" i="1"/>
  <c r="N38" i="1"/>
  <c r="N34" i="1"/>
  <c r="N30" i="1"/>
  <c r="N26" i="1"/>
  <c r="N22" i="1"/>
  <c r="N18" i="1"/>
  <c r="N12" i="1"/>
  <c r="N8" i="1"/>
  <c r="N41" i="1"/>
  <c r="N37" i="1"/>
  <c r="N33" i="1"/>
  <c r="N29" i="1"/>
  <c r="N25" i="1"/>
  <c r="N21" i="1"/>
  <c r="N15" i="1"/>
  <c r="N11" i="1"/>
  <c r="N7" i="1"/>
  <c r="N105" i="1"/>
  <c r="N101" i="1"/>
  <c r="N95" i="1"/>
  <c r="N91" i="1"/>
  <c r="N87" i="1"/>
  <c r="N83" i="1"/>
  <c r="N79" i="1"/>
  <c r="N295" i="1"/>
  <c r="N292" i="1"/>
  <c r="N278" i="1"/>
  <c r="N260" i="1"/>
  <c r="N242" i="1"/>
  <c r="N222" i="1"/>
  <c r="N206" i="1"/>
  <c r="N190" i="1"/>
  <c r="N176" i="1"/>
  <c r="N166" i="1"/>
  <c r="N156" i="1"/>
  <c r="N148" i="1"/>
  <c r="N139" i="1"/>
  <c r="N126" i="1"/>
  <c r="N124" i="1"/>
  <c r="N121" i="1"/>
  <c r="N108" i="1"/>
  <c r="N106" i="1"/>
  <c r="N102" i="1"/>
  <c r="N96" i="1"/>
  <c r="N92" i="1"/>
  <c r="N88" i="1"/>
  <c r="N84" i="1"/>
  <c r="N80" i="1"/>
  <c r="N76" i="1"/>
  <c r="N70" i="1"/>
  <c r="N66" i="1"/>
  <c r="N61" i="1"/>
  <c r="N57" i="1"/>
  <c r="N53" i="1"/>
  <c r="N49" i="1"/>
  <c r="N45" i="1"/>
  <c r="N274" i="1"/>
  <c r="N256" i="1"/>
  <c r="N238" i="1"/>
  <c r="N218" i="1"/>
  <c r="N202" i="1"/>
  <c r="N186" i="1"/>
  <c r="N178" i="1"/>
  <c r="N168" i="1"/>
  <c r="N158" i="1"/>
  <c r="N150" i="1"/>
  <c r="N140" i="1"/>
  <c r="N138" i="1"/>
  <c r="N135" i="1"/>
  <c r="N122" i="1"/>
  <c r="N120" i="1"/>
  <c r="N117" i="1"/>
  <c r="N90" i="1"/>
  <c r="N69" i="1"/>
  <c r="N60" i="1"/>
  <c r="N52" i="1"/>
  <c r="N43" i="1"/>
  <c r="N39" i="1"/>
  <c r="N35" i="1"/>
  <c r="N31" i="1"/>
  <c r="N27" i="1"/>
  <c r="N23" i="1"/>
  <c r="N19" i="1"/>
  <c r="N13" i="1"/>
  <c r="N9" i="1"/>
  <c r="N5" i="1"/>
  <c r="N64" i="1"/>
  <c r="N55" i="1"/>
  <c r="N44" i="1"/>
  <c r="N40" i="1"/>
  <c r="N24" i="1"/>
  <c r="N20" i="1"/>
  <c r="N14" i="1"/>
  <c r="N82" i="1"/>
  <c r="N78" i="1"/>
  <c r="N68" i="1"/>
  <c r="N59" i="1"/>
  <c r="N51" i="1"/>
  <c r="N86" i="1"/>
  <c r="N72" i="1"/>
  <c r="N47" i="1"/>
  <c r="N36" i="1"/>
  <c r="N32" i="1"/>
  <c r="N28" i="1"/>
  <c r="N10" i="1"/>
  <c r="N6" i="1"/>
  <c r="N75" i="1"/>
  <c r="N65" i="1"/>
  <c r="N56" i="1"/>
  <c r="N48" i="1"/>
  <c r="I331" i="2"/>
  <c r="M331" i="2"/>
  <c r="E331" i="2"/>
  <c r="I297" i="2"/>
  <c r="M297" i="2"/>
  <c r="E297" i="2"/>
  <c r="I271" i="2"/>
  <c r="M271" i="2"/>
  <c r="E271" i="2"/>
  <c r="I265" i="2"/>
  <c r="M265" i="2"/>
  <c r="E265" i="2"/>
  <c r="I247" i="2"/>
  <c r="M247" i="2"/>
  <c r="E247" i="2"/>
  <c r="M229" i="2"/>
  <c r="E229" i="2"/>
  <c r="I229" i="2"/>
  <c r="I211" i="2"/>
  <c r="M211" i="2"/>
  <c r="E211" i="2"/>
  <c r="I195" i="2"/>
  <c r="M195" i="2"/>
  <c r="E195" i="2"/>
  <c r="I179" i="2"/>
  <c r="M179" i="2"/>
  <c r="E179" i="2"/>
  <c r="I236" i="2"/>
  <c r="E236" i="2"/>
  <c r="M236" i="2"/>
  <c r="I248" i="2"/>
  <c r="E248" i="2"/>
  <c r="M248" i="2"/>
  <c r="I140" i="2"/>
  <c r="E140" i="2"/>
  <c r="M140" i="2"/>
  <c r="I122" i="2"/>
  <c r="E122" i="2"/>
  <c r="M122" i="2"/>
  <c r="I104" i="2"/>
  <c r="E104" i="2"/>
  <c r="M104" i="2"/>
  <c r="I86" i="2"/>
  <c r="E86" i="2"/>
  <c r="M86" i="2"/>
  <c r="I68" i="2"/>
  <c r="E68" i="2"/>
  <c r="M68" i="2"/>
  <c r="I42" i="2"/>
  <c r="E42" i="2"/>
  <c r="M42" i="2"/>
  <c r="I26" i="2"/>
  <c r="E26" i="2"/>
  <c r="M26" i="2"/>
  <c r="I8" i="2"/>
  <c r="M8" i="2"/>
  <c r="T338" i="1"/>
  <c r="V5" i="1"/>
  <c r="V338" i="1"/>
  <c r="I323" i="2"/>
  <c r="M323" i="2"/>
  <c r="E323" i="2"/>
  <c r="I307" i="2"/>
  <c r="M307" i="2"/>
  <c r="E307" i="2"/>
  <c r="I279" i="2"/>
  <c r="M279" i="2"/>
  <c r="E279" i="2"/>
  <c r="I327" i="2"/>
  <c r="M327" i="2"/>
  <c r="E327" i="2"/>
  <c r="I319" i="2"/>
  <c r="M319" i="2"/>
  <c r="E319" i="2"/>
  <c r="I311" i="2"/>
  <c r="M311" i="2"/>
  <c r="E311" i="2"/>
  <c r="I301" i="2"/>
  <c r="M301" i="2"/>
  <c r="E301" i="2"/>
  <c r="I293" i="2"/>
  <c r="M293" i="2"/>
  <c r="E293" i="2"/>
  <c r="I283" i="2"/>
  <c r="M283" i="2"/>
  <c r="E283" i="2"/>
  <c r="I275" i="2"/>
  <c r="M275" i="2"/>
  <c r="E275" i="2"/>
  <c r="I261" i="2"/>
  <c r="M261" i="2"/>
  <c r="E261" i="2"/>
  <c r="I243" i="2"/>
  <c r="M243" i="2"/>
  <c r="E243" i="2"/>
  <c r="M225" i="2"/>
  <c r="E225" i="2"/>
  <c r="I225" i="2"/>
  <c r="I207" i="2"/>
  <c r="M207" i="2"/>
  <c r="E207" i="2"/>
  <c r="I191" i="2"/>
  <c r="M191" i="2"/>
  <c r="E191" i="2"/>
  <c r="I262" i="2"/>
  <c r="E262" i="2"/>
  <c r="M262" i="2"/>
  <c r="I240" i="2"/>
  <c r="E240" i="2"/>
  <c r="M240" i="2"/>
  <c r="I126" i="2"/>
  <c r="E126" i="2"/>
  <c r="M126" i="2"/>
  <c r="I108" i="2"/>
  <c r="E108" i="2"/>
  <c r="M108" i="2"/>
  <c r="I90" i="2"/>
  <c r="E90" i="2"/>
  <c r="M90" i="2"/>
  <c r="I72" i="2"/>
  <c r="E72" i="2"/>
  <c r="M72" i="2"/>
  <c r="I54" i="2"/>
  <c r="E54" i="2"/>
  <c r="M54" i="2"/>
  <c r="I38" i="2"/>
  <c r="E38" i="2"/>
  <c r="M38" i="2"/>
  <c r="I22" i="2"/>
  <c r="E22" i="2"/>
  <c r="M22" i="2"/>
  <c r="O331" i="1"/>
  <c r="O327" i="1"/>
  <c r="O323" i="1"/>
  <c r="O319" i="1"/>
  <c r="O315" i="1"/>
  <c r="O311" i="1"/>
  <c r="O307" i="1"/>
  <c r="O301" i="1"/>
  <c r="O297" i="1"/>
  <c r="O293" i="1"/>
  <c r="O287" i="1"/>
  <c r="O336" i="1"/>
  <c r="O330" i="1"/>
  <c r="O326" i="1"/>
  <c r="O322" i="1"/>
  <c r="O318" i="1"/>
  <c r="O314" i="1"/>
  <c r="O310" i="1"/>
  <c r="O333" i="1"/>
  <c r="O329" i="1"/>
  <c r="O325" i="1"/>
  <c r="O321" i="1"/>
  <c r="O317" i="1"/>
  <c r="O313" i="1"/>
  <c r="O324" i="1"/>
  <c r="O308" i="1"/>
  <c r="O303" i="1"/>
  <c r="O300" i="1"/>
  <c r="O298" i="1"/>
  <c r="O285" i="1"/>
  <c r="O284" i="1"/>
  <c r="O280" i="1"/>
  <c r="O276" i="1"/>
  <c r="O272" i="1"/>
  <c r="O268" i="1"/>
  <c r="O262" i="1"/>
  <c r="O258" i="1"/>
  <c r="O252" i="1"/>
  <c r="O248" i="1"/>
  <c r="O244" i="1"/>
  <c r="O240" i="1"/>
  <c r="O236" i="1"/>
  <c r="O230" i="1"/>
  <c r="O226" i="1"/>
  <c r="O220" i="1"/>
  <c r="O216" i="1"/>
  <c r="O212" i="1"/>
  <c r="O208" i="1"/>
  <c r="O204" i="1"/>
  <c r="O200" i="1"/>
  <c r="O196" i="1"/>
  <c r="O192" i="1"/>
  <c r="O188" i="1"/>
  <c r="O184" i="1"/>
  <c r="O180" i="1"/>
  <c r="O176" i="1"/>
  <c r="O172" i="1"/>
  <c r="O166" i="1"/>
  <c r="O162" i="1"/>
  <c r="O156" i="1"/>
  <c r="O152" i="1"/>
  <c r="O148" i="1"/>
  <c r="O142" i="1"/>
  <c r="O320" i="1"/>
  <c r="O309" i="1"/>
  <c r="O299" i="1"/>
  <c r="O296" i="1"/>
  <c r="O294" i="1"/>
  <c r="O283" i="1"/>
  <c r="O279" i="1"/>
  <c r="O275" i="1"/>
  <c r="O271" i="1"/>
  <c r="O265" i="1"/>
  <c r="O261" i="1"/>
  <c r="O257" i="1"/>
  <c r="O251" i="1"/>
  <c r="O247" i="1"/>
  <c r="O243" i="1"/>
  <c r="O239" i="1"/>
  <c r="O235" i="1"/>
  <c r="O229" i="1"/>
  <c r="O225" i="1"/>
  <c r="O219" i="1"/>
  <c r="O215" i="1"/>
  <c r="O211" i="1"/>
  <c r="O207" i="1"/>
  <c r="O203" i="1"/>
  <c r="O199" i="1"/>
  <c r="O195" i="1"/>
  <c r="O191" i="1"/>
  <c r="O187" i="1"/>
  <c r="O183" i="1"/>
  <c r="O332" i="1"/>
  <c r="O312" i="1"/>
  <c r="O295" i="1"/>
  <c r="O292" i="1"/>
  <c r="O288" i="1"/>
  <c r="O282" i="1"/>
  <c r="O278" i="1"/>
  <c r="O274" i="1"/>
  <c r="O270" i="1"/>
  <c r="O264" i="1"/>
  <c r="O260" i="1"/>
  <c r="O256" i="1"/>
  <c r="O250" i="1"/>
  <c r="O246" i="1"/>
  <c r="O242" i="1"/>
  <c r="O238" i="1"/>
  <c r="O234" i="1"/>
  <c r="O228" i="1"/>
  <c r="O222" i="1"/>
  <c r="O218" i="1"/>
  <c r="O214" i="1"/>
  <c r="O210" i="1"/>
  <c r="O206" i="1"/>
  <c r="O202" i="1"/>
  <c r="O198" i="1"/>
  <c r="O194" i="1"/>
  <c r="O190" i="1"/>
  <c r="O186" i="1"/>
  <c r="O182" i="1"/>
  <c r="O178" i="1"/>
  <c r="O174" i="1"/>
  <c r="O168" i="1"/>
  <c r="O164" i="1"/>
  <c r="O158" i="1"/>
  <c r="O154" i="1"/>
  <c r="O150" i="1"/>
  <c r="O146" i="1"/>
  <c r="O140" i="1"/>
  <c r="O136" i="1"/>
  <c r="O132" i="1"/>
  <c r="O126" i="1"/>
  <c r="O122" i="1"/>
  <c r="O118" i="1"/>
  <c r="O114" i="1"/>
  <c r="O108" i="1"/>
  <c r="O316" i="1"/>
  <c r="O289" i="1"/>
  <c r="O269" i="1"/>
  <c r="O249" i="1"/>
  <c r="O233" i="1"/>
  <c r="O213" i="1"/>
  <c r="O197" i="1"/>
  <c r="O179" i="1"/>
  <c r="O169" i="1"/>
  <c r="O161" i="1"/>
  <c r="O151" i="1"/>
  <c r="O141" i="1"/>
  <c r="O130" i="1"/>
  <c r="O125" i="1"/>
  <c r="O123" i="1"/>
  <c r="O110" i="1"/>
  <c r="O107" i="1"/>
  <c r="O103" i="1"/>
  <c r="O97" i="1"/>
  <c r="O328" i="1"/>
  <c r="O281" i="1"/>
  <c r="O263" i="1"/>
  <c r="O245" i="1"/>
  <c r="O227" i="1"/>
  <c r="O209" i="1"/>
  <c r="O193" i="1"/>
  <c r="O181" i="1"/>
  <c r="O173" i="1"/>
  <c r="O163" i="1"/>
  <c r="O153" i="1"/>
  <c r="O143" i="1"/>
  <c r="O139" i="1"/>
  <c r="O137" i="1"/>
  <c r="O124" i="1"/>
  <c r="O121" i="1"/>
  <c r="O119" i="1"/>
  <c r="O106" i="1"/>
  <c r="O102" i="1"/>
  <c r="O96" i="1"/>
  <c r="O92" i="1"/>
  <c r="O88" i="1"/>
  <c r="O84" i="1"/>
  <c r="O80" i="1"/>
  <c r="O76" i="1"/>
  <c r="O70" i="1"/>
  <c r="O66" i="1"/>
  <c r="O61" i="1"/>
  <c r="O57" i="1"/>
  <c r="O53" i="1"/>
  <c r="O49" i="1"/>
  <c r="O45" i="1"/>
  <c r="O41" i="1"/>
  <c r="O37" i="1"/>
  <c r="O33" i="1"/>
  <c r="O29" i="1"/>
  <c r="O25" i="1"/>
  <c r="O21" i="1"/>
  <c r="O15" i="1"/>
  <c r="O11" i="1"/>
  <c r="O7" i="1"/>
  <c r="O44" i="1"/>
  <c r="O40" i="1"/>
  <c r="O36" i="1"/>
  <c r="O32" i="1"/>
  <c r="O28" i="1"/>
  <c r="O24" i="1"/>
  <c r="O20" i="1"/>
  <c r="O14" i="1"/>
  <c r="O10" i="1"/>
  <c r="O6" i="1"/>
  <c r="O113" i="1"/>
  <c r="O109" i="1"/>
  <c r="O104" i="1"/>
  <c r="O100" i="1"/>
  <c r="O94" i="1"/>
  <c r="O90" i="1"/>
  <c r="O86" i="1"/>
  <c r="O82" i="1"/>
  <c r="O78" i="1"/>
  <c r="O306" i="1"/>
  <c r="O277" i="1"/>
  <c r="O259" i="1"/>
  <c r="O241" i="1"/>
  <c r="O221" i="1"/>
  <c r="O205" i="1"/>
  <c r="O189" i="1"/>
  <c r="O175" i="1"/>
  <c r="O165" i="1"/>
  <c r="O155" i="1"/>
  <c r="O147" i="1"/>
  <c r="O138" i="1"/>
  <c r="O135" i="1"/>
  <c r="O133" i="1"/>
  <c r="O120" i="1"/>
  <c r="O117" i="1"/>
  <c r="O115" i="1"/>
  <c r="O105" i="1"/>
  <c r="O101" i="1"/>
  <c r="O95" i="1"/>
  <c r="O91" i="1"/>
  <c r="O87" i="1"/>
  <c r="O83" i="1"/>
  <c r="O79" i="1"/>
  <c r="O75" i="1"/>
  <c r="O69" i="1"/>
  <c r="O65" i="1"/>
  <c r="O60" i="1"/>
  <c r="O56" i="1"/>
  <c r="O52" i="1"/>
  <c r="O48" i="1"/>
  <c r="O302" i="1"/>
  <c r="O286" i="1"/>
  <c r="O273" i="1"/>
  <c r="O255" i="1"/>
  <c r="O237" i="1"/>
  <c r="O217" i="1"/>
  <c r="O201" i="1"/>
  <c r="O185" i="1"/>
  <c r="O177" i="1"/>
  <c r="O167" i="1"/>
  <c r="O157" i="1"/>
  <c r="O149" i="1"/>
  <c r="O134" i="1"/>
  <c r="O131" i="1"/>
  <c r="O129" i="1"/>
  <c r="O116" i="1"/>
  <c r="O89" i="1"/>
  <c r="O72" i="1"/>
  <c r="O64" i="1"/>
  <c r="O55" i="1"/>
  <c r="O47" i="1"/>
  <c r="O67" i="1"/>
  <c r="O81" i="1"/>
  <c r="O59" i="1"/>
  <c r="O93" i="1"/>
  <c r="O71" i="1"/>
  <c r="O54" i="1"/>
  <c r="O46" i="1"/>
  <c r="O43" i="1"/>
  <c r="O39" i="1"/>
  <c r="O35" i="1"/>
  <c r="O31" i="1"/>
  <c r="O27" i="1"/>
  <c r="O23" i="1"/>
  <c r="O19" i="1"/>
  <c r="O13" i="1"/>
  <c r="O9" i="1"/>
  <c r="O5" i="1"/>
  <c r="O85" i="1"/>
  <c r="O77" i="1"/>
  <c r="O58" i="1"/>
  <c r="O50" i="1"/>
  <c r="O68" i="1"/>
  <c r="O51" i="1"/>
  <c r="O42" i="1"/>
  <c r="O38" i="1"/>
  <c r="O34" i="1"/>
  <c r="O30" i="1"/>
  <c r="O26" i="1"/>
  <c r="O22" i="1"/>
  <c r="O18" i="1"/>
  <c r="O12" i="1"/>
  <c r="O8" i="1"/>
  <c r="M338" i="2"/>
  <c r="E338" i="2"/>
  <c r="I338" i="2"/>
  <c r="O338" i="1"/>
  <c r="N338" i="1"/>
  <c r="P336" i="1"/>
  <c r="P330" i="1"/>
  <c r="P326" i="1"/>
  <c r="P322" i="1"/>
  <c r="P318" i="1"/>
  <c r="P314" i="1"/>
  <c r="P310" i="1"/>
  <c r="P306" i="1"/>
  <c r="P300" i="1"/>
  <c r="P296" i="1"/>
  <c r="P292" i="1"/>
  <c r="P286" i="1"/>
  <c r="P333" i="1"/>
  <c r="P329" i="1"/>
  <c r="P325" i="1"/>
  <c r="P321" i="1"/>
  <c r="P317" i="1"/>
  <c r="P313" i="1"/>
  <c r="P309" i="1"/>
  <c r="P332" i="1"/>
  <c r="P328" i="1"/>
  <c r="P324" i="1"/>
  <c r="P320" i="1"/>
  <c r="P316" i="1"/>
  <c r="P312" i="1"/>
  <c r="P327" i="1"/>
  <c r="P315" i="1"/>
  <c r="P299" i="1"/>
  <c r="P294" i="1"/>
  <c r="P287" i="1"/>
  <c r="P283" i="1"/>
  <c r="P279" i="1"/>
  <c r="P275" i="1"/>
  <c r="P271" i="1"/>
  <c r="P265" i="1"/>
  <c r="P261" i="1"/>
  <c r="P257" i="1"/>
  <c r="P251" i="1"/>
  <c r="P247" i="1"/>
  <c r="P243" i="1"/>
  <c r="P239" i="1"/>
  <c r="P235" i="1"/>
  <c r="P229" i="1"/>
  <c r="P225" i="1"/>
  <c r="P219" i="1"/>
  <c r="P215" i="1"/>
  <c r="P211" i="1"/>
  <c r="P207" i="1"/>
  <c r="P203" i="1"/>
  <c r="P199" i="1"/>
  <c r="P195" i="1"/>
  <c r="P191" i="1"/>
  <c r="P187" i="1"/>
  <c r="P183" i="1"/>
  <c r="P179" i="1"/>
  <c r="P175" i="1"/>
  <c r="P169" i="1"/>
  <c r="P165" i="1"/>
  <c r="P161" i="1"/>
  <c r="P155" i="1"/>
  <c r="P151" i="1"/>
  <c r="P147" i="1"/>
  <c r="P141" i="1"/>
  <c r="P323" i="1"/>
  <c r="P307" i="1"/>
  <c r="P301" i="1"/>
  <c r="P295" i="1"/>
  <c r="P288" i="1"/>
  <c r="P282" i="1"/>
  <c r="P278" i="1"/>
  <c r="P274" i="1"/>
  <c r="P270" i="1"/>
  <c r="P264" i="1"/>
  <c r="P260" i="1"/>
  <c r="P256" i="1"/>
  <c r="P250" i="1"/>
  <c r="P246" i="1"/>
  <c r="P242" i="1"/>
  <c r="P238" i="1"/>
  <c r="P234" i="1"/>
  <c r="P228" i="1"/>
  <c r="P222" i="1"/>
  <c r="P218" i="1"/>
  <c r="P214" i="1"/>
  <c r="P210" i="1"/>
  <c r="P206" i="1"/>
  <c r="P202" i="1"/>
  <c r="P198" i="1"/>
  <c r="P194" i="1"/>
  <c r="P190" i="1"/>
  <c r="P186" i="1"/>
  <c r="P319" i="1"/>
  <c r="P302" i="1"/>
  <c r="P297" i="1"/>
  <c r="P289" i="1"/>
  <c r="P281" i="1"/>
  <c r="P277" i="1"/>
  <c r="P273" i="1"/>
  <c r="P269" i="1"/>
  <c r="P263" i="1"/>
  <c r="P259" i="1"/>
  <c r="P255" i="1"/>
  <c r="P249" i="1"/>
  <c r="P245" i="1"/>
  <c r="P241" i="1"/>
  <c r="P237" i="1"/>
  <c r="P233" i="1"/>
  <c r="P227" i="1"/>
  <c r="P221" i="1"/>
  <c r="P217" i="1"/>
  <c r="P213" i="1"/>
  <c r="P209" i="1"/>
  <c r="P205" i="1"/>
  <c r="P201" i="1"/>
  <c r="P197" i="1"/>
  <c r="P193" i="1"/>
  <c r="P189" i="1"/>
  <c r="P185" i="1"/>
  <c r="P181" i="1"/>
  <c r="P177" i="1"/>
  <c r="P173" i="1"/>
  <c r="P167" i="1"/>
  <c r="P163" i="1"/>
  <c r="P157" i="1"/>
  <c r="P153" i="1"/>
  <c r="P149" i="1"/>
  <c r="P143" i="1"/>
  <c r="P139" i="1"/>
  <c r="P135" i="1"/>
  <c r="P131" i="1"/>
  <c r="P125" i="1"/>
  <c r="P121" i="1"/>
  <c r="P117" i="1"/>
  <c r="P113" i="1"/>
  <c r="P107" i="1"/>
  <c r="P298" i="1"/>
  <c r="P293" i="1"/>
  <c r="P285" i="1"/>
  <c r="P272" i="1"/>
  <c r="P252" i="1"/>
  <c r="P236" i="1"/>
  <c r="P216" i="1"/>
  <c r="P200" i="1"/>
  <c r="P184" i="1"/>
  <c r="P182" i="1"/>
  <c r="P174" i="1"/>
  <c r="P164" i="1"/>
  <c r="P154" i="1"/>
  <c r="P146" i="1"/>
  <c r="P137" i="1"/>
  <c r="P132" i="1"/>
  <c r="P124" i="1"/>
  <c r="P119" i="1"/>
  <c r="P114" i="1"/>
  <c r="P106" i="1"/>
  <c r="P102" i="1"/>
  <c r="P96" i="1"/>
  <c r="P331" i="1"/>
  <c r="P284" i="1"/>
  <c r="P268" i="1"/>
  <c r="P248" i="1"/>
  <c r="P230" i="1"/>
  <c r="P212" i="1"/>
  <c r="P196" i="1"/>
  <c r="P176" i="1"/>
  <c r="P166" i="1"/>
  <c r="P156" i="1"/>
  <c r="P148" i="1"/>
  <c r="P138" i="1"/>
  <c r="P133" i="1"/>
  <c r="P126" i="1"/>
  <c r="P120" i="1"/>
  <c r="P115" i="1"/>
  <c r="P108" i="1"/>
  <c r="P105" i="1"/>
  <c r="P101" i="1"/>
  <c r="P95" i="1"/>
  <c r="P91" i="1"/>
  <c r="P87" i="1"/>
  <c r="P83" i="1"/>
  <c r="P79" i="1"/>
  <c r="P75" i="1"/>
  <c r="P69" i="1"/>
  <c r="P65" i="1"/>
  <c r="P60" i="1"/>
  <c r="P56" i="1"/>
  <c r="P52" i="1"/>
  <c r="P48" i="1"/>
  <c r="P44" i="1"/>
  <c r="P40" i="1"/>
  <c r="P36" i="1"/>
  <c r="P32" i="1"/>
  <c r="P28" i="1"/>
  <c r="P24" i="1"/>
  <c r="P20" i="1"/>
  <c r="P14" i="1"/>
  <c r="P10" i="1"/>
  <c r="P6" i="1"/>
  <c r="P43" i="1"/>
  <c r="P39" i="1"/>
  <c r="P35" i="1"/>
  <c r="P31" i="1"/>
  <c r="P27" i="1"/>
  <c r="P23" i="1"/>
  <c r="P19" i="1"/>
  <c r="P13" i="1"/>
  <c r="P9" i="1"/>
  <c r="P5" i="1"/>
  <c r="P110" i="1"/>
  <c r="P103" i="1"/>
  <c r="P97" i="1"/>
  <c r="P93" i="1"/>
  <c r="P89" i="1"/>
  <c r="P85" i="1"/>
  <c r="P81" i="1"/>
  <c r="P280" i="1"/>
  <c r="P262" i="1"/>
  <c r="P244" i="1"/>
  <c r="P226" i="1"/>
  <c r="P208" i="1"/>
  <c r="P192" i="1"/>
  <c r="P178" i="1"/>
  <c r="P168" i="1"/>
  <c r="P158" i="1"/>
  <c r="P150" i="1"/>
  <c r="P140" i="1"/>
  <c r="P134" i="1"/>
  <c r="P129" i="1"/>
  <c r="P122" i="1"/>
  <c r="P116" i="1"/>
  <c r="P109" i="1"/>
  <c r="P104" i="1"/>
  <c r="P100" i="1"/>
  <c r="P94" i="1"/>
  <c r="P90" i="1"/>
  <c r="P86" i="1"/>
  <c r="P82" i="1"/>
  <c r="P78" i="1"/>
  <c r="P72" i="1"/>
  <c r="P68" i="1"/>
  <c r="P64" i="1"/>
  <c r="P59" i="1"/>
  <c r="P55" i="1"/>
  <c r="P51" i="1"/>
  <c r="P47" i="1"/>
  <c r="P311" i="1"/>
  <c r="P308" i="1"/>
  <c r="P303" i="1"/>
  <c r="P276" i="1"/>
  <c r="P258" i="1"/>
  <c r="P240" i="1"/>
  <c r="P220" i="1"/>
  <c r="P204" i="1"/>
  <c r="P188" i="1"/>
  <c r="P180" i="1"/>
  <c r="P172" i="1"/>
  <c r="P162" i="1"/>
  <c r="P152" i="1"/>
  <c r="P142" i="1"/>
  <c r="P136" i="1"/>
  <c r="P130" i="1"/>
  <c r="P123" i="1"/>
  <c r="P118" i="1"/>
  <c r="P88" i="1"/>
  <c r="P77" i="1"/>
  <c r="P67" i="1"/>
  <c r="P58" i="1"/>
  <c r="P50" i="1"/>
  <c r="P84" i="1"/>
  <c r="P66" i="1"/>
  <c r="P49" i="1"/>
  <c r="P42" i="1"/>
  <c r="P26" i="1"/>
  <c r="P22" i="1"/>
  <c r="P18" i="1"/>
  <c r="P12" i="1"/>
  <c r="P80" i="1"/>
  <c r="P71" i="1"/>
  <c r="P54" i="1"/>
  <c r="P46" i="1"/>
  <c r="P92" i="1"/>
  <c r="P70" i="1"/>
  <c r="P61" i="1"/>
  <c r="P53" i="1"/>
  <c r="P45" i="1"/>
  <c r="P41" i="1"/>
  <c r="P37" i="1"/>
  <c r="P33" i="1"/>
  <c r="P29" i="1"/>
  <c r="P25" i="1"/>
  <c r="P21" i="1"/>
  <c r="P15" i="1"/>
  <c r="P11" i="1"/>
  <c r="P7" i="1"/>
  <c r="P76" i="1"/>
  <c r="P57" i="1"/>
  <c r="P38" i="1"/>
  <c r="P34" i="1"/>
  <c r="P30" i="1"/>
  <c r="P8" i="1"/>
  <c r="E338" i="5"/>
  <c r="P338" i="1"/>
</calcChain>
</file>

<file path=xl/sharedStrings.xml><?xml version="1.0" encoding="utf-8"?>
<sst xmlns="http://schemas.openxmlformats.org/spreadsheetml/2006/main" count="7667" uniqueCount="560">
  <si>
    <t>Agency</t>
  </si>
  <si>
    <t>Requests received from applicant</t>
  </si>
  <si>
    <t>Requests on transfer</t>
  </si>
  <si>
    <t>Total requests received</t>
  </si>
  <si>
    <t>% share of total of all agencies' requests received</t>
  </si>
  <si>
    <t>Requests finalised</t>
  </si>
  <si>
    <t>P</t>
  </si>
  <si>
    <t>O</t>
  </si>
  <si>
    <t>T</t>
  </si>
  <si>
    <t>Agriculture</t>
  </si>
  <si>
    <t>Australian Fisheries Management Authority</t>
  </si>
  <si>
    <t xml:space="preserve">Australian Grape and Wine Authority </t>
  </si>
  <si>
    <t>Australian Pesticides and Veterinary Medicines Authority</t>
  </si>
  <si>
    <t>Cotton Research and Development Corporation</t>
  </si>
  <si>
    <t>Department of Agriculture</t>
  </si>
  <si>
    <t>Fisheries Research and Development Corporation</t>
  </si>
  <si>
    <t>Grains Research and Development Corporation</t>
  </si>
  <si>
    <t>Minister for Agriculture</t>
  </si>
  <si>
    <t>National Rural Advisory Council</t>
  </si>
  <si>
    <t>Parliamentary Secretary to the Minister for Agriculture</t>
  </si>
  <si>
    <t>Rural Industries Research and Development Corporation</t>
  </si>
  <si>
    <t>Attorney-General's</t>
  </si>
  <si>
    <t>Administrative Appeals Tribunal</t>
  </si>
  <si>
    <t>Administrative Review Council</t>
  </si>
  <si>
    <t>Admiralty Rules Committee</t>
  </si>
  <si>
    <t>Attorney-General</t>
  </si>
  <si>
    <t>Attorney-General's Department</t>
  </si>
  <si>
    <t>Australia Council for the Arts</t>
  </si>
  <si>
    <t>Australian Commission for Law Enforcement Integrity</t>
  </si>
  <si>
    <t>Australian Crime Commission</t>
  </si>
  <si>
    <t>Australian Federal Police</t>
  </si>
  <si>
    <t>Australian Film, Television and Radio School</t>
  </si>
  <si>
    <t>Australian Financial Security Authority</t>
  </si>
  <si>
    <t>Australian Human Rights Commission</t>
  </si>
  <si>
    <t>Australian Institute of Criminology</t>
  </si>
  <si>
    <t>Australian Law Reform Commission</t>
  </si>
  <si>
    <t>Australian National Maritime Museum</t>
  </si>
  <si>
    <t>Australian Transaction Reports and Analysis Centre (AUSTRAC)</t>
  </si>
  <si>
    <t>Classification Board</t>
  </si>
  <si>
    <t>Classification Review Board</t>
  </si>
  <si>
    <t>Copyright Tribunal of Australia</t>
  </si>
  <si>
    <t>CrimTrac</t>
  </si>
  <si>
    <t>Defence Force Discipline Appeal Tribunal</t>
  </si>
  <si>
    <t>Family Court of Australia</t>
  </si>
  <si>
    <t>Family Law Council</t>
  </si>
  <si>
    <t>Federal Circuit Court of Australia</t>
  </si>
  <si>
    <t>Federal Court of Australia</t>
  </si>
  <si>
    <t>Film Certification Advisory Board</t>
  </si>
  <si>
    <t>High Court of Australia</t>
  </si>
  <si>
    <t>Minister Assisting the Prime Minister on Counter-Terrorism</t>
  </si>
  <si>
    <t>Minister for Justice</t>
  </si>
  <si>
    <t>Minister for the Arts</t>
  </si>
  <si>
    <t>Museum of Australian Democracy</t>
  </si>
  <si>
    <t>National Archives of Australia</t>
  </si>
  <si>
    <t>National Film and Sound Archive of Australia</t>
  </si>
  <si>
    <t>National Gallery of Australia</t>
  </si>
  <si>
    <t>National Library of Australia</t>
  </si>
  <si>
    <t>National Museum of Australia</t>
  </si>
  <si>
    <t>National Native Title Tribunal</t>
  </si>
  <si>
    <t>National Portrait Gallery of Australia</t>
  </si>
  <si>
    <t>Office of Parliamentary Counsel</t>
  </si>
  <si>
    <t>Office of the Australian Information Commissioner</t>
  </si>
  <si>
    <t>Office of the Commonwealth Director of Public Prosecutions</t>
  </si>
  <si>
    <t>Public Lending Right Committee</t>
  </si>
  <si>
    <t>Screen Australia</t>
  </si>
  <si>
    <t>Solicitor-General</t>
  </si>
  <si>
    <t>Communications</t>
  </si>
  <si>
    <t>Australian Broadcasting Corporation</t>
  </si>
  <si>
    <t>Australian Communications and Media Authority</t>
  </si>
  <si>
    <t>Australian Postal Corporation</t>
  </si>
  <si>
    <t>Department of Communications</t>
  </si>
  <si>
    <t>Minister for Communications</t>
  </si>
  <si>
    <t>NBN Co Limited (ACN 136 533 741)</t>
  </si>
  <si>
    <t>Parliamentary Secretary to the Minister for Communications</t>
  </si>
  <si>
    <t>Special Broadcasting Service Corporation</t>
  </si>
  <si>
    <t xml:space="preserve">Telecommunications Universal Service Management Agency </t>
  </si>
  <si>
    <t>Defence</t>
  </si>
  <si>
    <t>Army and Air Force Canteen Service</t>
  </si>
  <si>
    <t>Assistant Minister for Defence</t>
  </si>
  <si>
    <t>Australian Defence Human Research Ethics Committee</t>
  </si>
  <si>
    <t>Australian Military Forces Relief Trust Fund</t>
  </si>
  <si>
    <t>Australian War Memorial</t>
  </si>
  <si>
    <t>Defence Families of Australia</t>
  </si>
  <si>
    <t>Defence Housing Australia</t>
  </si>
  <si>
    <t>Defence Reserves Support Council</t>
  </si>
  <si>
    <t>Department of Defence</t>
  </si>
  <si>
    <t>Department of Veterans' Affairs</t>
  </si>
  <si>
    <t>Military Rehabilitation and Compensation Commission</t>
  </si>
  <si>
    <t>Minister Assisting the Prime Minister on the Centenary of ANZAC</t>
  </si>
  <si>
    <t>Minister for Defence</t>
  </si>
  <si>
    <t>Minister for Veterans' Affairs</t>
  </si>
  <si>
    <t>Parliamentary Secretary to the Minister for Defence</t>
  </si>
  <si>
    <t>Repatriation Commission</t>
  </si>
  <si>
    <t>Repatriation Medical Authority</t>
  </si>
  <si>
    <t>Royal Australian Air Force Veterans' Residences Trust Fund</t>
  </si>
  <si>
    <t>Royal Australian Air Force Welfare Trust Fund</t>
  </si>
  <si>
    <t>Royal Australian Navy Central Canteens Fund</t>
  </si>
  <si>
    <t>Royal Australian Navy Relief Trust Fund</t>
  </si>
  <si>
    <t>Specialist Medical Review Council</t>
  </si>
  <si>
    <t>Veterans' Review Board</t>
  </si>
  <si>
    <t>Education</t>
  </si>
  <si>
    <t>Assistant Minister for Education</t>
  </si>
  <si>
    <t>Assistant Minister for Education and Training</t>
  </si>
  <si>
    <t>Australian Curriculum, Assessment and Reporting Authority</t>
  </si>
  <si>
    <t>Australian Institute of Aboriginal and Torres Strait Islander Studies</t>
  </si>
  <si>
    <t>Australian National University</t>
  </si>
  <si>
    <t>Australian Research Council</t>
  </si>
  <si>
    <t>Department of Education and Training</t>
  </si>
  <si>
    <t>Minister for Education and Training</t>
  </si>
  <si>
    <t>Parliamentary Secretary to the Minister for Education and Training</t>
  </si>
  <si>
    <t>Tertiary Education Quality and Standards Agency</t>
  </si>
  <si>
    <t xml:space="preserve">The Education Investment Fund Advisory Board </t>
  </si>
  <si>
    <t>Employment</t>
  </si>
  <si>
    <t>Asbestos Safety and Eradication Agency</t>
  </si>
  <si>
    <t>Assistant Minister for Employment</t>
  </si>
  <si>
    <t>Coal Mining Industry (Long Service Leave Funding) Corporation</t>
  </si>
  <si>
    <t>Comcare</t>
  </si>
  <si>
    <t>Department of Employment</t>
  </si>
  <si>
    <t>Fair Work Commission</t>
  </si>
  <si>
    <t>Fair Work Ombudsman</t>
  </si>
  <si>
    <t>Minister for Employment</t>
  </si>
  <si>
    <t xml:space="preserve">Office of the Fair Work Building Industry Inspectorate </t>
  </si>
  <si>
    <t>Road Safety Remuneration Tribunal</t>
  </si>
  <si>
    <t>Safe Work Australia</t>
  </si>
  <si>
    <t>Safety, Rehabilitation and Compensation Commission</t>
  </si>
  <si>
    <t>Seafarers Safety, Rehabilitation and Compensation (Seacare) Authority</t>
  </si>
  <si>
    <t>Workplace Gender Equality Agency</t>
  </si>
  <si>
    <t>Environment</t>
  </si>
  <si>
    <t>Australian Heritage Council</t>
  </si>
  <si>
    <t>Bureau of Meteorology</t>
  </si>
  <si>
    <t>Clean Energy Regulator</t>
  </si>
  <si>
    <t>Climate Change Authority</t>
  </si>
  <si>
    <t>Commonwealth Environmental Water Holder</t>
  </si>
  <si>
    <t>Department of the Environment</t>
  </si>
  <si>
    <t>Director of National Parks</t>
  </si>
  <si>
    <t>Great Barrier Reef Marine Park Authority</t>
  </si>
  <si>
    <t>Minister for the Environment</t>
  </si>
  <si>
    <t>Murray-Darling Basin Authority</t>
  </si>
  <si>
    <t>National Environment Protection Council</t>
  </si>
  <si>
    <t>National Environment Protection Council Service Corporation</t>
  </si>
  <si>
    <t>National Water Commission</t>
  </si>
  <si>
    <t>Parliamentary Secretary to the Minister for the Environment</t>
  </si>
  <si>
    <t>Sydney Harbour Federation Trust</t>
  </si>
  <si>
    <t>Finance</t>
  </si>
  <si>
    <t>Albury-Wodonga Corporation</t>
  </si>
  <si>
    <t>Australasian Procurement and Construction Council Inc</t>
  </si>
  <si>
    <t>Australian Electoral Commission</t>
  </si>
  <si>
    <t>Australian Political Exchange Council</t>
  </si>
  <si>
    <t>Commonwealth Superannuation Corporation (previously ARIA)</t>
  </si>
  <si>
    <t>ComSuper</t>
  </si>
  <si>
    <t>Department of Finance</t>
  </si>
  <si>
    <t>Future Fund Management Agency</t>
  </si>
  <si>
    <t>Minister for Finance</t>
  </si>
  <si>
    <t>Parliamentary Retiring Allowances Trust</t>
  </si>
  <si>
    <t>Parliamentary Secretary to the Minister for Finance</t>
  </si>
  <si>
    <t>Secretaries' ICT Governance Board</t>
  </si>
  <si>
    <t>Special Minister of State</t>
  </si>
  <si>
    <t>Foreign Affairs and Trade</t>
  </si>
  <si>
    <t>Australian Centre for International Agricultural Research</t>
  </si>
  <si>
    <t>Australian Trade Commission (Austrade)</t>
  </si>
  <si>
    <t>Department of Foreign Affairs and Trade</t>
  </si>
  <si>
    <t>Export Finance and Insurance Corporation</t>
  </si>
  <si>
    <t>Minister for Foreign Affairs</t>
  </si>
  <si>
    <t>Minister for Trade and Investment</t>
  </si>
  <si>
    <t>Parliamentary Secretary to the Minister for Foreign Affairs</t>
  </si>
  <si>
    <t>Parliamentary Secretary to the Minister for Trade and Investment</t>
  </si>
  <si>
    <t>Tourism Australia</t>
  </si>
  <si>
    <t>Health</t>
  </si>
  <si>
    <t>Advisory Committee on Biologicals</t>
  </si>
  <si>
    <t xml:space="preserve">Advisory Committee on Chemicals Scheduling </t>
  </si>
  <si>
    <t>Advisory Committee on Complementary Medicines</t>
  </si>
  <si>
    <t xml:space="preserve">Advisory Committee on Medical Devices </t>
  </si>
  <si>
    <t xml:space="preserve">Advisory Committee on Medicines Scheduling </t>
  </si>
  <si>
    <t xml:space="preserve">Advisory Committee on Non-prescription Medicines </t>
  </si>
  <si>
    <t>Advisory Committee on Prescription Medicines</t>
  </si>
  <si>
    <t>Advisory Committee on the Safety of Medical Devices</t>
  </si>
  <si>
    <t>Advisory Committee on the Safety of Medicines</t>
  </si>
  <si>
    <t xml:space="preserve">Assistant Minister for Health </t>
  </si>
  <si>
    <t>Australian Commission on Safety and Quality in Health Care</t>
  </si>
  <si>
    <t>Australian Commission on Safety and Quality in Healthcare Board</t>
  </si>
  <si>
    <t>Australian Community Pharmacy Authority</t>
  </si>
  <si>
    <t>Australian Institute of Health and Welfare</t>
  </si>
  <si>
    <t>Australian National Preventive Health Agency</t>
  </si>
  <si>
    <t>Australian Organ and Tissue Donation and Transplantation Authority</t>
  </si>
  <si>
    <t>Australian Radiation Protection and Nuclear Safety Agency</t>
  </si>
  <si>
    <t>Australian Sports Anti-Doping Authority</t>
  </si>
  <si>
    <t>Australian Sports Commission</t>
  </si>
  <si>
    <t>Cancer Australia</t>
  </si>
  <si>
    <t>Complaints Resolution Panel (Therapeutic good advertising)</t>
  </si>
  <si>
    <t>Department of Health</t>
  </si>
  <si>
    <t>Food Standards Australia New Zealand</t>
  </si>
  <si>
    <t>Gene Technology Ethics &amp; Community Consultative Committee</t>
  </si>
  <si>
    <t>Gene Technology Ministerial Council</t>
  </si>
  <si>
    <t>Gene Technology Regulator</t>
  </si>
  <si>
    <t>Gene Technology Technical Advisory Committee</t>
  </si>
  <si>
    <t>Health and Hospitals Fund Advisory Board</t>
  </si>
  <si>
    <t>Health Workforce Australia</t>
  </si>
  <si>
    <t>Independent Hospital Pricing Authority</t>
  </si>
  <si>
    <t>Independent Review PBS Cost Recovery Committee</t>
  </si>
  <si>
    <t>Medical Training Review Panel</t>
  </si>
  <si>
    <t>Medicare Participation Review Committee</t>
  </si>
  <si>
    <t>Minister for Health</t>
  </si>
  <si>
    <t>Minister for Sport</t>
  </si>
  <si>
    <t>National Blood Authority</t>
  </si>
  <si>
    <t>National Health and Medical Research Council</t>
  </si>
  <si>
    <t xml:space="preserve">National Health Performance Authority </t>
  </si>
  <si>
    <t>National Industrial Chemicals Notification and Assessment Scheme</t>
  </si>
  <si>
    <t>National Mental Health Commission</t>
  </si>
  <si>
    <t>Pathology Services Table Committee</t>
  </si>
  <si>
    <t>Pharmaceutical Benefits Advisory Committee</t>
  </si>
  <si>
    <t>Pharmaceutical Benefits Remuneration Tribunal</t>
  </si>
  <si>
    <t>Private Health Insurance Administration Council</t>
  </si>
  <si>
    <t>Private Health Insurance Ombudsman</t>
  </si>
  <si>
    <t>Professional Services Review</t>
  </si>
  <si>
    <t>Prostheses List Advisory Committee</t>
  </si>
  <si>
    <t>Second Review Dental Benefits Act 2008 Committee</t>
  </si>
  <si>
    <t>Sport and Recreation Ministers' Council</t>
  </si>
  <si>
    <t>Therapeutic Goods Advertising Code Council</t>
  </si>
  <si>
    <t>Therapeutic Goods Committee</t>
  </si>
  <si>
    <t>Immigration and Border Protection</t>
  </si>
  <si>
    <t>Assistant Minister for Immigration and Border Protection</t>
  </si>
  <si>
    <t>Australian Customs and Border Protection Service</t>
  </si>
  <si>
    <t>Department of Immigration and Border Protection</t>
  </si>
  <si>
    <t>Migration Review Tribunal</t>
  </si>
  <si>
    <t>Minister for Immigration and Border Protection</t>
  </si>
  <si>
    <t>Refugee Review Tribunal</t>
  </si>
  <si>
    <t>Industry</t>
  </si>
  <si>
    <t>Australian Institute of Marine Science</t>
  </si>
  <si>
    <t>Australian Nuclear Science and Technology Organisation</t>
  </si>
  <si>
    <t>Australian Renewable Energy Agency</t>
  </si>
  <si>
    <t>Australian Skills Quality Authority</t>
  </si>
  <si>
    <t>Commonwealth Scientific and Industrial Research Organisation (CSIRO)</t>
  </si>
  <si>
    <t>Ctee's estab'd under Tradesmen's Rights Regulation Act 1946</t>
  </si>
  <si>
    <t>Department of Industry and Science</t>
  </si>
  <si>
    <t>Designs Office</t>
  </si>
  <si>
    <t>Geoscience Australia</t>
  </si>
  <si>
    <t>Minister for Industry and Science</t>
  </si>
  <si>
    <t>National Offshore Petroleum Safety &amp; Environmental Management Auth.</t>
  </si>
  <si>
    <t>Offshore Minerals Joint Authority</t>
  </si>
  <si>
    <t>Parliamentary Secretary to the Minister for Industry</t>
  </si>
  <si>
    <t>Parliamentary Secretary to the Minister for Industry and Science</t>
  </si>
  <si>
    <t>Patent and Trade Marks Attorneys Disciplinary Tribunal</t>
  </si>
  <si>
    <t>Patent Office</t>
  </si>
  <si>
    <t>Plant Breeder's Rights Advisory Committee</t>
  </si>
  <si>
    <t>Professional Standards Board for Patent and Trade Marks Attorneys</t>
  </si>
  <si>
    <t>Skills Australia Board</t>
  </si>
  <si>
    <t>Trade Marks Office</t>
  </si>
  <si>
    <t>Infrastructure and Regional Development</t>
  </si>
  <si>
    <t>Airservices Australia</t>
  </si>
  <si>
    <t>Assistant Minister for Infrastructure and Regional Development</t>
  </si>
  <si>
    <t>Australian Maritime Safety Authority</t>
  </si>
  <si>
    <t>Australian Transport Safety Bureau</t>
  </si>
  <si>
    <t>Civil Aviation Safety Authority</t>
  </si>
  <si>
    <t>Department of Infrastructure and Regional Development</t>
  </si>
  <si>
    <t>Infrastructure Australia</t>
  </si>
  <si>
    <t>International Air Services Commission</t>
  </si>
  <si>
    <t>Minister for Infrastructure and Regional Development</t>
  </si>
  <si>
    <t>National Capital Authority</t>
  </si>
  <si>
    <t>National Transport Commission</t>
  </si>
  <si>
    <t>Prime Minister and Cabinet</t>
  </si>
  <si>
    <t>Aboriginal Benefit Account Advisory Committee</t>
  </si>
  <si>
    <t>Aboriginal Hostels Limited</t>
  </si>
  <si>
    <t>Australian Public Service Commission</t>
  </si>
  <si>
    <t>Commonwealth Ombudsman</t>
  </si>
  <si>
    <t>Coordinator General for Remote Indigenous Services</t>
  </si>
  <si>
    <t>Defence Force Remuneration Tribunal</t>
  </si>
  <si>
    <t>Department of the Prime Minister and Cabinet</t>
  </si>
  <si>
    <t>Executive Director of Township Leasing</t>
  </si>
  <si>
    <t>Indigenous Business Australia</t>
  </si>
  <si>
    <t>Indigenous Land Corporation</t>
  </si>
  <si>
    <t>Merit Protection Commissioner</t>
  </si>
  <si>
    <t>Minister Assisting the Prime Minister for the Public Service</t>
  </si>
  <si>
    <t>Minister Assisting the Prime Minister for Women</t>
  </si>
  <si>
    <t>Minister for Indigenous Affairs</t>
  </si>
  <si>
    <t>Office of the Independent National Security Legislation Monitor (INSLM)</t>
  </si>
  <si>
    <t>Office of the Official Secretary to the Governor-General</t>
  </si>
  <si>
    <t>Office of the Registrar of Indigenous Corporations</t>
  </si>
  <si>
    <t>Parliamentary Secretary to the Prime Minister</t>
  </si>
  <si>
    <t>Prime Minister</t>
  </si>
  <si>
    <t>Remuneration Tribunal</t>
  </si>
  <si>
    <t>Torres Strait Regional Authority</t>
  </si>
  <si>
    <t xml:space="preserve">Wreck Bay Aboriginal Community Council </t>
  </si>
  <si>
    <t>Social Services</t>
  </si>
  <si>
    <t>Assistant Minister for Social Services</t>
  </si>
  <si>
    <t>Australian Aged Care Quality Agency</t>
  </si>
  <si>
    <t>Australian Hearing</t>
  </si>
  <si>
    <t>Australian Institute of Family Studies</t>
  </si>
  <si>
    <t>Department of Human Services</t>
  </si>
  <si>
    <t>Department of Social Services</t>
  </si>
  <si>
    <t>Minister for Human Services</t>
  </si>
  <si>
    <t>Minister for Social Services</t>
  </si>
  <si>
    <t>National Disability Insurance Agency</t>
  </si>
  <si>
    <t>Office of the Aged Care Commissioner</t>
  </si>
  <si>
    <t>Parliamentary Secretary to the Minister for Social Services</t>
  </si>
  <si>
    <t>Social Security Appeals Tribunal</t>
  </si>
  <si>
    <t>Treasury</t>
  </si>
  <si>
    <t>Assistant Treasurer</t>
  </si>
  <si>
    <t>Auditing and Assurance Standards Board</t>
  </si>
  <si>
    <t>Australian Accounting Standards Board</t>
  </si>
  <si>
    <t>Australian Bureau of Statistics</t>
  </si>
  <si>
    <t>Australian Charities and Not-for-Profits Commission</t>
  </si>
  <si>
    <t>Australian Competition and Consumer Commission</t>
  </si>
  <si>
    <t>Australian Competition Tribunal</t>
  </si>
  <si>
    <t>Australian Energy Regulator</t>
  </si>
  <si>
    <t>Australian Prudential Regulation Authority</t>
  </si>
  <si>
    <t>Australian Reinsurance Pool Corporation</t>
  </si>
  <si>
    <t>Australian Securities and Investments Commission</t>
  </si>
  <si>
    <t>Australian Taxation Office</t>
  </si>
  <si>
    <t>Clean Energy Finance Corporation</t>
  </si>
  <si>
    <t>Commonwealth Grants Commission</t>
  </si>
  <si>
    <t>Companies Auditors and Liquidators Disciplinary Board</t>
  </si>
  <si>
    <t>Corporations and Markets Advisory Committee</t>
  </si>
  <si>
    <t>Department of the Treasury</t>
  </si>
  <si>
    <t>Financial Reporting Council</t>
  </si>
  <si>
    <t>Inspector-General of Taxation</t>
  </si>
  <si>
    <t>Minister for Small Business</t>
  </si>
  <si>
    <t>National Competition Council</t>
  </si>
  <si>
    <t>Parliamentary Secretary to the Treasurer</t>
  </si>
  <si>
    <t>Productivity Commission</t>
  </si>
  <si>
    <t>Reserve Bank of Australia</t>
  </si>
  <si>
    <t>Superannuation Complaints Tribunal</t>
  </si>
  <si>
    <t>Takeovers Panel</t>
  </si>
  <si>
    <t>Tax Practitioners Board</t>
  </si>
  <si>
    <t>Treasurer</t>
  </si>
  <si>
    <t>x Norfolk Island (An external territory)</t>
  </si>
  <si>
    <t>The Administration of Norfolk Island</t>
  </si>
  <si>
    <t>Total</t>
  </si>
  <si>
    <t>Granted in Full</t>
  </si>
  <si>
    <t>Granted in Part</t>
  </si>
  <si>
    <t>Access refused</t>
  </si>
  <si>
    <t>Transferred</t>
  </si>
  <si>
    <t>Withdrawn</t>
  </si>
  <si>
    <t>Total determined</t>
  </si>
  <si>
    <t>%</t>
  </si>
  <si>
    <t>Requests determined</t>
  </si>
  <si>
    <t>Response time within statutory time period</t>
  </si>
  <si>
    <t>Response time up to 30 days after statutory period</t>
  </si>
  <si>
    <t>Response time 31 - 60 days after statutory period</t>
  </si>
  <si>
    <t>Response time 61 - 90 days after statutory period</t>
  </si>
  <si>
    <t>Response time over 90 days after statutory period</t>
  </si>
  <si>
    <t>Requests Received</t>
  </si>
  <si>
    <t>Requests where charges notified</t>
  </si>
  <si>
    <t>Total charges notified ($)</t>
  </si>
  <si>
    <t>Total charges collected ($)</t>
  </si>
  <si>
    <t>Application</t>
  </si>
  <si>
    <t>% of total applications</t>
  </si>
  <si>
    <t>Decisions affirmed</t>
  </si>
  <si>
    <t>Access granted in full</t>
  </si>
  <si>
    <t>Access granted in part</t>
  </si>
  <si>
    <t>Access granted after deferment</t>
  </si>
  <si>
    <t>Access granted in another form</t>
  </si>
  <si>
    <t>Charges reduced</t>
  </si>
  <si>
    <t>Lesser access</t>
  </si>
  <si>
    <t>Withdrawn without concession</t>
  </si>
  <si>
    <t>Section 48 requests received</t>
  </si>
  <si>
    <t>Requests granted - altered</t>
  </si>
  <si>
    <t>Requests granted - notated</t>
  </si>
  <si>
    <t>Requests granted - altered and notated</t>
  </si>
  <si>
    <t>Total requests granted</t>
  </si>
  <si>
    <t>Requests refused</t>
  </si>
  <si>
    <t>Response time over 30 days after statutory period</t>
  </si>
  <si>
    <t>Internal review applications</t>
  </si>
  <si>
    <t>Requests received</t>
  </si>
  <si>
    <t>Staff years</t>
  </si>
  <si>
    <t>Salary costs plus 60% related costs</t>
  </si>
  <si>
    <t>Non-labour costs ($)</t>
  </si>
  <si>
    <t>Average staff-days per request received</t>
  </si>
  <si>
    <t>Average cost per request received ($)</t>
  </si>
  <si>
    <t>Total costs ($)</t>
  </si>
  <si>
    <t>Staff – less than 75%</t>
  </si>
  <si>
    <t>General administration costs ($)</t>
  </si>
  <si>
    <t>General legal advice costs ($)</t>
  </si>
  <si>
    <t>Litigation costs ($)</t>
  </si>
  <si>
    <t>FOI training ($)</t>
  </si>
  <si>
    <t>Other ($)</t>
  </si>
  <si>
    <t>Total ($)</t>
  </si>
  <si>
    <t>IPS training ($)</t>
  </si>
  <si>
    <t>Notified in writing of intention to refuse request</t>
  </si>
  <si>
    <t>Request was subsequently processed</t>
  </si>
  <si>
    <t>Not claimed</t>
  </si>
  <si>
    <t>Documents affecting national security, defence or international relations</t>
  </si>
  <si>
    <t>Cabinet documents</t>
  </si>
  <si>
    <t>Documents affecting enforcement of law and protection of public safety</t>
  </si>
  <si>
    <t>Documents to which secrecy provisions of enactments apply</t>
  </si>
  <si>
    <t>Documents subject to legal professional privilege</t>
  </si>
  <si>
    <t>Documents containing material obtained in confidence</t>
  </si>
  <si>
    <t>Parliamentary Budget Office documents</t>
  </si>
  <si>
    <t>Documents disclosure of which would be contempt of Parliament or contempt of court</t>
  </si>
  <si>
    <t>Documents disclosing trade secrets or commercially valuable information</t>
  </si>
  <si>
    <t>Electoral rolls and related documents</t>
  </si>
  <si>
    <t>Commonwealth-State relation</t>
  </si>
  <si>
    <t>Deliberative processes</t>
  </si>
  <si>
    <t>Financial or property interests of the Commonwealth</t>
  </si>
  <si>
    <t>Certain operations of agencies</t>
  </si>
  <si>
    <t>Personal privacy</t>
  </si>
  <si>
    <t>Business</t>
  </si>
  <si>
    <t>Research</t>
  </si>
  <si>
    <t>The economy</t>
  </si>
  <si>
    <t>5. Comparison with previous year</t>
  </si>
  <si>
    <t>AHL receives only a few FOI requests annually</t>
  </si>
  <si>
    <t xml:space="preserve">There were fewer FOI requests received by the AAT compared to the prrevious year. Those received were also less complex and time consuming than the requests in the previous year.
The increase in hours spent on IPS related work is due to the considerable number of updates that needed to be made to the Statutory Appointments page throughout the year. </t>
  </si>
  <si>
    <t>We received one request this year that met the requirements of the FOI Act and responded accordingly.</t>
  </si>
  <si>
    <t>2 requests received 2013-2014 - 1 request received 2014-2015</t>
  </si>
  <si>
    <t>Assistant Minister's Office received two requests for the 2014/15 financial year.</t>
  </si>
  <si>
    <t>The Quality Agency did not have any FOI requests in the previous year.</t>
  </si>
  <si>
    <t>This is our first year answering FOI requests. We required assistance and training to ensure we were complying with FOI timelines; understand the FOI legislation; and comply with the legislative obligations.</t>
  </si>
  <si>
    <t>The 2014/15 financial year saw a number of requests seeking access to information that was relevant across a number of ABS areas and required additional effort to process, assess and provide comments to decision makers. 
A number of requests related to historical information that was stored in paper form and required manual searches, resulting in significant increases in search and retrieval efforts.
Additionally there were a number of Internal Reviews. To ensure an unbiased review process, staff outside the original process were used to assist the Internal Review decision-maker.</t>
  </si>
  <si>
    <t xml:space="preserve">More than double the number of FOI request were received this financial year which accounts for the increase in hours spent on processing FOI requests.  This is the third year that the ACNC has been operating and the increase in FOI requests likely relates to the fact that the public is becoming more aware of the ACNC's role, and the fact that the ACNC has been undertaking and completing compliance actions which have led to FOI requests.
FOI requests relating to compliance actions also tend to me more complex as they involve many documents, a significant portion of which have been provided by other agencies (thereby requiring consultation).
</t>
  </si>
  <si>
    <t>There was a significant increase in the number of staff hours spent on FOI this year in comparison to last year.  This was due to a larger number of more complex requests being made in 2014-2015 than in the 2013-2014 reporting period.  The increase in staff hours spent on FOI also included a significant amount of time spent in relation to one FOI application, for which an internal review was also sought by the applicant.
The amount expended on general legal advice costs increased significantly compared to the previous year.  This was due to external advice being sought in relation to an FOI application, as well as general advice being sought in relation to how the FOI Act interacts with the Law Enforcement Integrity Commissioner Act 2006.  
There was also a significant increase in the number of staff hours spent on the IPS this year in comparison to the previous reporting period.  This was due to ACLEI conducting an internal review of the IPS.</t>
  </si>
  <si>
    <t>Nil.</t>
  </si>
  <si>
    <t>In the 2014-2015 financial year, the ACMA received a lower number of requests compared to the previous year.  The majority of these requests were withdrawn (information provided outside of the Act) or refused (s.24A docs do not exist). This is reflected in the lower charges collected and staff processing hours. FOI response times as determined by the Act continued to be met by the agency.</t>
  </si>
  <si>
    <t>In 2014–15, the ACCC received 46 new FOI requests. Fees were waived for 3 requests. There were no applications for OAIC or AAT review of an ACCC FOI decision in 2014-15. Accordingly, no legal/counsel fees were accrued for 2014-2015. There are no costs for general FOI training due to arrangements with training providers meaning that courses were provided for free. Postage costs have decreased due to more correspondence between the ACCC and FOI applicants being conducted electronically via email.</t>
  </si>
  <si>
    <t>The ACC is currently involved in litigation relating to FOI. It was not involved in any FOI related litigation in the previous financial year (13/14).</t>
  </si>
  <si>
    <t>The AEC is subject to Administrative Appeals Tribunal review of an access refusal decision relating to access to the source code of the EasyCount Senate software under section 47 of the Act. This has incurred the litigation costs reported.</t>
  </si>
  <si>
    <t xml:space="preserve">The applicant in the above AAT proceeding also made a second FOI
request for a document which the applicant knew the AEC categorised 
as ‘confidential’ during the processing of the first request.  The AEC requested the Information Commissioner declare Mr Cordover a ‘vexatious applicant’ on the basis that the second application was an abuse of process.
The Information Commissioner refused to make the vexation applicant 
declaration, noting that the mischief about which the AEC complained was a matter that had been identified as a problem requiring law reform in the Office of the Australian Information Commissioner submission to a review of the FOI Act conducted by Dr Allan Hawke AC.
</t>
  </si>
  <si>
    <t>Response times have improved since last year.  The overall level of requests in 2014-15 has increased, but remains reasonably constant overall.</t>
  </si>
  <si>
    <t xml:space="preserve">AFSA experienced a significant reduction in the number of requests, but many of those did require substantial work, such that total hours spent did not reduce commensurately.  Litigation costs were incurred in relation to an (ongoing) AAT review of an FOI decision. </t>
  </si>
  <si>
    <t xml:space="preserve">The ongoing uncertainty as to the future of the OAIC is making it difficult to explain the review mechanisms to FOI applicants, potential applicants, and third parties.  Similarly, it seems there is a lack of useful information about the OAIC's role into the future in relation to the IPS. </t>
  </si>
  <si>
    <t xml:space="preserve">Only 1 new FOI matter received this financial year. The new FOI matter was discontinued and the existing FOI matter was determined by the Information Commissioner on 18 June 2015. </t>
  </si>
  <si>
    <t>Greater numbers of requests received, many relating to the Children in Immigration Detention Inquiry which meant greater hours spent dealing with large data requests.</t>
  </si>
  <si>
    <t>AIC receives very few FOI requests (3 in the past financial year) so we are unable to comment on reasons for sample size changes.</t>
  </si>
  <si>
    <t>Increase in staff hours attributable to AAT review applications</t>
  </si>
  <si>
    <t xml:space="preserve">A greater amount was spent on external legal advice due to the complexity of the matter and to ensure independence. Although there were less Freedom of Information requests received during this period the ones which were made were complex and time consuming. </t>
  </si>
  <si>
    <t>The figures given do not include privacy requests which is time consuming.</t>
  </si>
  <si>
    <t>Amendments made to the Agricultural and Veterinary Chemicals Code Act 1994 to establish an alternative access scheme have resulted in a decrease in the number of FOI requests received by the APVMA. The APVMA received 24 FOI requests in the 2014/15 financial year compared with 73 FOI requests in the 2013/14 financial year.</t>
  </si>
  <si>
    <t>Staff turnover has resulted in increase in staff hours spent on FOI requests and has also had a significant impact on FOI response times. This has resulted in a much larger number of requests underway at end of year</t>
  </si>
  <si>
    <t>This year APRA received 86 requests, compared to 71 requests received last year.  However overall less time was incurred on FOI this year as (1) last year APRA was involved in an Administrative Appeals Tribunal case about a vexatious applicant declaration which required extensive resources, and (2) the vexatious applicant did not submit any FOI requests to APRA in the last quarter of this year.  
There are less litigation costs this year, as the AAT case was run last year.  
There are less training costs this year, as APRA was able to attend free training with or from AGS and ASIC.</t>
  </si>
  <si>
    <t>Smaller workload this year.  Fewer requests and the requests were generally less-complicated.</t>
  </si>
  <si>
    <t>Junior lawyer undertook a lot of bulk of FOI's - less FOI requests.</t>
  </si>
  <si>
    <t xml:space="preserve">ASQA received 22% more FOI requests in 2014-15, compared with 
2013-14, while the number of staff-hours spent on FOI reduced by 19% over the same time period. This overall reduction in staff-hours is partly attributable to the receipt of a greater number of narrower FOI requests, leading to similar staff-hours spent by officers on FOI work, but fewer staff-hours spent by 'other officers' in line or policy areas, compared to the previous year. </t>
  </si>
  <si>
    <t xml:space="preserve">ASADA has experienced a 25% increase in FOI requests as compared with the previous financial year. This has resulted in an increase in staff hours spent on FOI matters. This is primarily due to the significant publicity ASADA's litigious matters have attracted during the period. </t>
  </si>
  <si>
    <t>No comments</t>
  </si>
  <si>
    <t>The increase in FOI costs and hours spent has been due to a number of complex and voluminous requests processed during the year.</t>
  </si>
  <si>
    <t>Our gerneral costs only include an approx. of postage and photocopy costs.</t>
  </si>
  <si>
    <t>Legal advice in relation to FOI requests was significantly higher due to one matter from the previous year being referred to the Administrative Appeals Tribunal.</t>
  </si>
  <si>
    <t>Change in FOI role - key responsibility for management of FOI processes now sits with APS6 rather than EL1.</t>
  </si>
  <si>
    <t>The reason for the increase in the staff resources spent on FOI work is due to an increase in the number of FOI requests from nil in 2013-14  to 7 in 2014-15. These requests were also complex in nature requiring reference to FOI offices in the Dept. of Health for assistance.</t>
  </si>
  <si>
    <t>No major differences in FOI processing</t>
  </si>
  <si>
    <t xml:space="preserve">The CEFC received no FOI applications during the 2014/15 financial year. In any given year, the primary driver of time spent administering FOI is on the time spent processing applications. As the Corporation received no applications, it experienced a drop off in time spent administering the Act.
The 2013/14 financial year included a period where the Corporation was required to develop its operational procedures to reach operational compliance post establishment of the CEFC in April 2013. This included setting up a functioning and compliant FOI regime. This work did not need to be replicated during the 2014/15 financial year aside from some minor re-working post the transition from the CAC Act to PGPA Act. </t>
  </si>
  <si>
    <t>For the purposes of question 3A, the CEFC is not an agency under the Public Service Act 1999. CEFC staff are employed under conditions determined under Section 41 of the Clean Energy Finance Corporation Act 2012 (the CEFC Act) and with the exception of secondees engaged under s41(3) are not members of the Australian Public Service.
The CEFC has three classifications for its employees: Executive Officers, Non-Executive Employees and secondees. For the purposes of answering question 3A, the Executive Officers and any secondees who are actually members of the ASPS SES (or a State or Territory equivalent) are reported in the 'SES equivalent' category. All other staff are recorded in 3A(i).</t>
  </si>
  <si>
    <t>The agency received fewer complex requests for documents in 2014-15 compared to 2013-14.  It spent more hours on the IPS compared to the previous year conducting a detailed review of documents.  The agency also spent money sending two junior lawyers to AGS training on how to process FOI requests (including understanding how to apply the exemptions in practice).</t>
  </si>
  <si>
    <t>External contractor</t>
  </si>
  <si>
    <t xml:space="preserve">This reporting year for CSIRO there has been an increase of 85% over the previous year. CSIRO managed its FOI caseload proactively, and liaised with the applicants on the status of progress of their requests. 
The majority of the requests were from people seeking access to documents in the area of (other).
A significant outcome of the CSIRO's handling of FOI applicants' was the decision handed down in favour of CSIRO in the Administrative Appeals Tribunal (AAT), Dr Lester v CSIRO. Noting there was not a lot of case law around this. </t>
  </si>
  <si>
    <t>This agency receives comparatively few FOI requests, most of which are straightforward requests for applicants' personal information. There is a decrease in the hours entered at Item 3.A(i) due to a miscalculation in last financial year's Annual Statistical Return.</t>
  </si>
  <si>
    <t>Received one but was passed to Defence.</t>
  </si>
  <si>
    <t>FOI Requests for 2013/14 equalled 17. FOI requests for 2014/15 have more than doubled resulting in increased staff hours spent on FOI and IPS matters.</t>
  </si>
  <si>
    <t>There were 15 fewer requests from the previous year which has resulted in slightly reduced FOI team processing hours.</t>
  </si>
  <si>
    <t>Requests received during the reporting period reduced by 52% compared with the previous year however, 20% of that reduction is attributable to IGB requests received in the previous year.
The number of s24A decisions (documents do not exist) increased threefold this year as a result of the nature of requests.
The number of deemed refusals increased significantly due to complexities with the associated requests</t>
  </si>
  <si>
    <t xml:space="preserve">
5.1	Requests for access to personnel records of former members of the Australian Defence Force continue to account for a significant proportion of Defence's FOI work as do requests relating to personnel matters such as grievances and investigations.  For FY 2014-15, Defence processed 454 requests for access to personnel records that were redirected for administrative processing, in accordance with section 15A of the Act.  This is a decrease on FY 2013-14 as awareness on how to obtain records administratively has increased.
5.2	The number of staff who spent at least 75% of their time on FOI work was 17.  The number of staff who spent 0% to 75% of their time on FOI work was 109. Defence has continued with the appointment of Accredited Decision Makers throughout the department. Staff hours have decreased slightly, with more work being conducted administratively through the use of provisions of the Privacy Act and improved administrative processes throughout the department. 146 requests were withdrawn either by the applicant and processed administratively outside of the provisions of the FOI Act, or no response was received from the applicant once they had received a preliminary assessment of charges or a potential 24AA notification.
5.3	The total for non-staff costs directly attributable to FOI in the Department is estimated to have been $340,153 for FY 2014-15. Non-staff costs came to $86,236 for the previous FY 2013-14. Defence continued to deliver the “Accredited Decision Makers” training package however the increase in general legal advice costs has dramatically increased non-staff costs as there have been a number of cases requiring complex legal advice or assistance, including matters before the Administrative Appeals Tribunal.
</t>
  </si>
  <si>
    <t xml:space="preserve"> </t>
  </si>
  <si>
    <t>The department has seen a steady increase in program related requests in the reporting period</t>
  </si>
  <si>
    <t>DFAT treats failure to respond to charges or waiver outcome or charges notification where the department has invested resources in the expectation of payment as access in part and are reported as part of the costs of processing requests</t>
  </si>
  <si>
    <t>The number of FOI requests received by the Department only slightly increased in 2014-2015 compared with the previous year.
The vast majority of requests in 2014-2015 were dealt with within the statutory time periods.
The number of staff reported as working on FOI requests in 2014-2015 is similar to that reported in 2013-2014.  This reflects the fact that the number of staff counted included the number of staff involved in making decisions, coordinating requests and assisting with search, retrieval and other processing tasks in the decentralised decision making model used by the Department.  The Department does not keep statistical records on the full number of staff and time spent with FOI or IPS work, the number reported is an estimate only.  
The amount reported for general legal advice costs and litigation costs is higher than in the previous year.  This is because legal advice was provided by a legal firm on a large complex FOI request and also legal advice provided on AAT matters.</t>
  </si>
  <si>
    <t>FOI database</t>
  </si>
  <si>
    <t>There was an increase in the total number of requests received since last year.  A proportion of this increase can be attributed to legislative compliance activity and changes in social service policy.  The majority of the requests are processed internally and due to the increased number of requests received there is a corresponding increase in the amount of hours spent by FOI officers on FOI decision making. Due to the complexity of some requests there is still a need for some matters to be briefed out to external legal providers for legal advice and assistance with processing.</t>
  </si>
  <si>
    <t xml:space="preserve">•31.1% increase in the total number of FOI requests received;
•DIBP experienced a significant increase in protection visa applicants seeking documents under FOI due to the progressive and ongoing lifting of visa application bars.
Beyond the abovementioned points there were no major differences in this year's statistics compared to previous year's statistics. </t>
  </si>
  <si>
    <t>Primarily Overtime</t>
  </si>
  <si>
    <t xml:space="preserve">Requests for records relating to Disability Employment Services and Aged Care (previously with Dept. of Employment and Dept. of Health respectively) significantly increased number of requests received by the Department since previous financial year. Changes to Ministerial notification practices increased hours of Minister's and Assistant Minister's Office involvement. New staff in the FOI team which impacted training costs. </t>
  </si>
  <si>
    <t>The Department has a decentralised FOI system. The hours spent processing FOI requests has been estimated based upon the number of FOI requests and the complexity and voluminous nature of some requests.</t>
  </si>
  <si>
    <t>The number of FOI requests received increased from 191 in 2013-14 to 212 in 2014-15, an approximately 10 per cent increase in requests. This contrasts with the significant 38 per cent increase in requests from 2012-13 to 2013-14</t>
  </si>
  <si>
    <t xml:space="preserve">This financial year the agency dealt with an FOI matter which required extensive external legal advice due to the complexity and commercial sensitivity of the matters involved. The expense of seeking external legal advice was offset by a subsequent similar request and release of the same material, for which matters of release had already come under consideration.      </t>
  </si>
  <si>
    <t xml:space="preserve">Fewer requests received. </t>
  </si>
  <si>
    <t>no statistics kept for previous year</t>
  </si>
  <si>
    <t xml:space="preserve">Number of FOI requests received has decreased from last year. Costs incurred have increased due to litigation in the AAT including an FOI request. Staff hours for certain FOI staff have increased from last year due to the litigation in the AAT. Outcomes to decisions have decreased due to resolution this year of litigation on topical matters which had resulted in high number of FOI requests in the previous 2 years. </t>
  </si>
  <si>
    <t>Significant time constraints are placed on the decision maker when processing FOI requests when courtesy consultation with Commonwealth Agencies is involved. In some instances significant amounts of unnecessary work is undertaken to only have requests withdrawn due to a failure to pay charges.</t>
  </si>
  <si>
    <t>Complexity of FOI requests and requests for internal review; extensive third party consultation required</t>
  </si>
  <si>
    <t>First year of operation of Infrastructure Australia where it has administered the FOI Act as a Commonwealth corporate entity rather than as part of the portfolio of the Department of Infrastructure and Development</t>
  </si>
  <si>
    <t>1 request received (whereas nil in recent years).</t>
  </si>
  <si>
    <t>Similar workload to previous financial year.</t>
  </si>
  <si>
    <t>The Merit Protection Commissioner is a statutory office with no employees.  Employees of the Australian Public Service Commission are made available to the Merit Protection Commissioner to assist in the exercise of her functions.  Staff referred to in this return are employees of the Australian Public Service Commission.  Resources allocated to the Information Publication Scheme are included in the Australian Public Service Commission's annual statistical return.</t>
  </si>
  <si>
    <t>This financial year was fairly routine in terms of FOIs received and decided. This is the final year that the Migration Review Tribunal existed as a separate entity. As of 1 July 2015, the MRT amalgamated with the Administrative Appeals Tribunal. The AAT will be reporting on FOI statistics in the future on behalf of the amalgamated tribunal.</t>
  </si>
  <si>
    <t>The office received six FOI requests for FY2014-15, completed two requests and the remainder were transferred in full under section 16 of the FOI Act to the Department of Defence.</t>
  </si>
  <si>
    <t>Nil received in previous year</t>
  </si>
  <si>
    <t>Minister's Office received one request for the 2014/15 financial year.</t>
  </si>
  <si>
    <t>Received one FOI request in 2014-15 where as in 2013-14 we received nil requests.</t>
  </si>
  <si>
    <t>New staff (training)and more complex FOI requests</t>
  </si>
  <si>
    <t>New staff training</t>
  </si>
  <si>
    <t>Legal advice was sought on an FOI matter this year.  This has increased costs dramatically.</t>
  </si>
  <si>
    <t>FOI: FOI requests received in 2014-2015 were more complicated than those received in 2013-2014 and 2012-2013 and required additional external legal services and work by staff unfamiliar with FOI, including during leave of Principal Legal Counsel.</t>
  </si>
  <si>
    <t>FOI requests reduced significantly from previous year
No IPS requests</t>
  </si>
  <si>
    <t>NHMRC receieved 23 FOI requests for the year, this is an increase of 7 from the previous year.
The FOI requests for the year were larger requests resulting in longer processing times.
FOI response times were all met.</t>
  </si>
  <si>
    <t>An slight increase of FOI requested information.</t>
  </si>
  <si>
    <t>The decrease in the hours of FOI work are commensurate with the reduction in the number of requests from 3 in 2013-14 to 1 in 2014-15.  The number of requests in the last two years is too low a value to rely upon to indicate a trend in requests.</t>
  </si>
  <si>
    <t>Only 2 requests received, both relating to employment matters. One was refused after notifying of a practical refusal reason.</t>
  </si>
  <si>
    <t>This year, NOPSEMA experienced an increase in external legal fees due to a complex matter being appealed to the Administrative Appeals Tribunal.</t>
  </si>
  <si>
    <t>None to report</t>
  </si>
  <si>
    <t>N/A</t>
  </si>
  <si>
    <t>The OAIC received significantly less FOI requests in 2014/15 (27 requests) than it did in 2013/14 (62 requests). However, the OAIC has released a number of records administratively in place of the formal FOI process.</t>
  </si>
  <si>
    <t>The CDPP in the last financial year rolled out a significant national training exercise which was the main contributor to the additional costs spent by the CDPP on FOI.  The CDPP has also rearranged its procedures in relation to FOI to make them more efficient and effective, delegating the major decision making down to the SFP level and decentralising the decision making.</t>
  </si>
  <si>
    <t>A similar amount of FOI requests were received compared to previous year; FOI matters used significantly less resources. No charges to requests applied.
IPS related matters were lower compared to previous year. Staff hours involved were comparably lower.</t>
  </si>
  <si>
    <t>11 requests this year compared to 4 last year</t>
  </si>
  <si>
    <t>The number of FOI applications significantly increased from 13 in 2013-14 to 49 in 2014-15. The staff-hours spent on FOI significantly increased.</t>
  </si>
  <si>
    <t xml:space="preserve">2 request where processed in the reporting period.  Cost incurred where routine and commensurate with the request with no charges collected.  Total staff hours spent was reasonable with all FOI response times within legislative requirements.  Outcomes and information provided where in line with the expectation and satisfaction of all stakeholders with only one review conducted by the CEO to the satisfaction of the applicant. </t>
  </si>
  <si>
    <t>This financial year was fairly routine in terms of FOIs received and decided. This is the final year that the Refugee Review Tribunal existed as a separate entity. As of 1 July 2015, the RRT amalgamated with the Administrative Appeals Tribunal. The AAT will be reporting on FOI statistics in the future on behalf of the amalgamated tribunal.</t>
  </si>
  <si>
    <t>Nil Previous year</t>
  </si>
  <si>
    <t>We received one FOI in June 2015 which we are working through.
Thank you</t>
  </si>
  <si>
    <t>Staff hours reflect an increase in administrative tasks due to revised processing/searching arrangements</t>
  </si>
  <si>
    <t xml:space="preserve">The Agency only received one valid FOI request this financial year. This request is still being processed so figures for IPS work is not yet known. The total time spent and cost for external legal advice on the matter is also not yet known. </t>
  </si>
  <si>
    <t>Due to the low number of requests, SBS does not have systems in place to determine non-staff 'general administrative costs'. Note previous years' 'general administrative costs' are incorrect as the figure was based on staff costs.</t>
  </si>
  <si>
    <t>Consultation</t>
  </si>
  <si>
    <t>The number of FOI requests increased by approximately 20% from the 2013-2014 year.  Some of the requests were more complex, such as requiring third party consultation, which resulted in an increase in the staff hours required to deal with them.  In many instances however documents were not provided to the FOI applicant which kept general administrative costs (particularly photocopying and postage costs) stable.  Documents were not provided in just under half of the requests made either because the FOI requests were withdrawn, the Tribunal did not have documents to provide or the decision was made to refuse access.</t>
  </si>
  <si>
    <t>Higher number of FOI requests than usual and several were complex involving some processing work from various staff across the agency.</t>
  </si>
  <si>
    <t>Requests dropped from 7 to 3, no explanation.
Reduced costs/hours reflect reduced number of requests.requests.</t>
  </si>
  <si>
    <t>There was a reduction in FOI requests received from 13 in 2013-14 to  10 on 2014-15.</t>
  </si>
  <si>
    <t>3 more FOI applications received than last year. Decrease in hours spent on FOI and IPS matters compared to last year, due to additional work on privacy reforms in 2013-14.</t>
  </si>
  <si>
    <t>No differences to last year's statistics.</t>
  </si>
  <si>
    <t>Direct link</t>
  </si>
  <si>
    <t>Different website</t>
  </si>
  <si>
    <t>Other means</t>
  </si>
  <si>
    <t>Unique visitors</t>
  </si>
  <si>
    <t>Page views</t>
  </si>
  <si>
    <t>Webstats collected</t>
  </si>
  <si>
    <t>No</t>
  </si>
  <si>
    <t>Yes</t>
  </si>
  <si>
    <t>Part only</t>
  </si>
  <si>
    <t>Comments provided by agencies or ministers</t>
  </si>
  <si>
    <t>Disclosure log publication and web analytics figures</t>
  </si>
  <si>
    <t>Disclosure log</t>
  </si>
  <si>
    <t>Non-labour costs relating to IPS</t>
  </si>
  <si>
    <t>IPS—Non-labour costs</t>
  </si>
  <si>
    <t>Salary and non-labour costs relating to IPS</t>
  </si>
  <si>
    <t>IPS—Summary of costs</t>
  </si>
  <si>
    <t>Non-labour costs relating to FOI</t>
  </si>
  <si>
    <t>Non-labour costs</t>
  </si>
  <si>
    <t>Salary and non-labour costs relating to FOI</t>
  </si>
  <si>
    <t>Summary of costs</t>
  </si>
  <si>
    <t>Number of FOI requests where charges were notified, amount of charges notified and amount of charges collected</t>
  </si>
  <si>
    <t>Charges notified and collected</t>
  </si>
  <si>
    <t>Number of internal review requests of decisions on amendment applications and the outcome of the internal review requests</t>
  </si>
  <si>
    <t>Amendment—Internal review</t>
  </si>
  <si>
    <t>Number of amendment applications determined that were within the statutory timeframe</t>
  </si>
  <si>
    <t>Amendment—Response times</t>
  </si>
  <si>
    <t>Number of amendment applications received and the number granted and refused</t>
  </si>
  <si>
    <t>Amendment—Action on requests</t>
  </si>
  <si>
    <t>Number of internal review requests of decisions on FOI requests and the outcome of the internal review requests</t>
  </si>
  <si>
    <t>Internal review</t>
  </si>
  <si>
    <t xml:space="preserve">Number of FOI requests determined that were within the statutory timeframe </t>
  </si>
  <si>
    <t>Response times</t>
  </si>
  <si>
    <t>Number of times a notice of intention to refuse for a practical refusal reason has been sent and the number of times the request was subsequently processed by the agency rather than being withdrawn or refused</t>
  </si>
  <si>
    <t>Practical refusal</t>
  </si>
  <si>
    <t xml:space="preserve">Number of times an exemption has been claimed in a decision </t>
  </si>
  <si>
    <t>Exemptions</t>
  </si>
  <si>
    <t xml:space="preserve">Number of FOI requests granted in full, granted in part, refused, withdrawn and transferred  </t>
  </si>
  <si>
    <t>Action on requests</t>
  </si>
  <si>
    <t xml:space="preserve">Number of FOI requests on hand and received </t>
  </si>
  <si>
    <t>Request numbers</t>
  </si>
  <si>
    <t>Description</t>
  </si>
  <si>
    <t>Tab</t>
  </si>
  <si>
    <t>On Hand 1 July 2013</t>
  </si>
  <si>
    <t>On hand 30 June 2014</t>
  </si>
  <si>
    <t>Agency comments</t>
  </si>
  <si>
    <t>On hand 30 June 2015</t>
  </si>
  <si>
    <t>Granted in full</t>
  </si>
  <si>
    <t>Granted in part</t>
  </si>
  <si>
    <t>Commonwealth-State relations</t>
  </si>
  <si>
    <t>Applications</t>
  </si>
  <si>
    <t>Staff – 75% to 100%</t>
  </si>
  <si>
    <t>On hand 1 July 2014</t>
  </si>
  <si>
    <t>6. Other comments on the operation of the FOI Act</t>
  </si>
  <si>
    <t>4E. Other non-staff costs details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</si>
</sst>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4">
    <font>
      <sz val="11"/>
      <name val="Calibri"/>
    </font>
    <font>
      <sz val="11"/>
      <name val="Calibri"/>
      <family val="2"/>
    </font>
    <font>
      <sz val="12"/>
      <name val="Calibri"/>
      <family val="2"/>
    </font>
    <font>
      <b/>
      <sz val="11"/>
      <name val="Calibri"/>
      <family val="2"/>
    </font>
  </fonts>
  <fills count="4">
    <fill>
      <patternFill patternType="none"/>
    </fill>
    <fill>
      <patternFill patternType="gray125"/>
    </fill>
    <fill>
      <patternFill patternType="solid">
        <fgColor rgb="FFADD8E6"/>
      </patternFill>
    </fill>
    <fill>
      <patternFill patternType="solid">
        <fgColor rgb="FFD3D3D3"/>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theme="0" tint="-0.34998626667073579"/>
      </bottom>
      <diagonal/>
    </border>
    <border>
      <left style="medium">
        <color indexed="64"/>
      </left>
      <right style="medium">
        <color indexed="64"/>
      </right>
      <top style="thin">
        <color indexed="64"/>
      </top>
      <bottom style="thin">
        <color theme="1"/>
      </bottom>
      <diagonal/>
    </border>
    <border>
      <left style="medium">
        <color indexed="64"/>
      </left>
      <right style="medium">
        <color indexed="64"/>
      </right>
      <top style="thin">
        <color theme="1"/>
      </top>
      <bottom style="thin">
        <color theme="1"/>
      </bottom>
      <diagonal/>
    </border>
    <border>
      <left style="medium">
        <color indexed="64"/>
      </left>
      <right style="medium">
        <color indexed="64"/>
      </right>
      <top style="medium">
        <color indexed="64"/>
      </top>
      <bottom style="thin">
        <color theme="1"/>
      </bottom>
      <diagonal/>
    </border>
    <border>
      <left style="medium">
        <color indexed="64"/>
      </left>
      <right style="medium">
        <color indexed="64"/>
      </right>
      <top style="thin">
        <color theme="0" tint="-0.34998626667073579"/>
      </top>
      <bottom style="thin">
        <color indexed="64"/>
      </bottom>
      <diagonal/>
    </border>
    <border>
      <left style="medium">
        <color indexed="64"/>
      </left>
      <right style="thin">
        <color indexed="64"/>
      </right>
      <top/>
      <bottom/>
      <diagonal/>
    </border>
    <border>
      <left style="medium">
        <color indexed="64"/>
      </left>
      <right style="medium">
        <color indexed="64"/>
      </right>
      <top style="thin">
        <color theme="1"/>
      </top>
      <bottom style="thin">
        <color indexed="64"/>
      </bottom>
      <diagonal/>
    </border>
    <border>
      <left style="medium">
        <color indexed="64"/>
      </left>
      <right style="thin">
        <color indexed="64"/>
      </right>
      <top style="thin">
        <color indexed="64"/>
      </top>
      <bottom style="thin">
        <color theme="1"/>
      </bottom>
      <diagonal/>
    </border>
    <border>
      <left style="medium">
        <color indexed="64"/>
      </left>
      <right style="thin">
        <color indexed="64"/>
      </right>
      <top style="thin">
        <color theme="1"/>
      </top>
      <bottom style="thin">
        <color theme="1"/>
      </bottom>
      <diagonal/>
    </border>
    <border>
      <left style="medium">
        <color indexed="64"/>
      </left>
      <right style="thin">
        <color indexed="64"/>
      </right>
      <top style="thin">
        <color theme="1"/>
      </top>
      <bottom style="thin">
        <color indexed="64"/>
      </bottom>
      <diagonal/>
    </border>
  </borders>
  <cellStyleXfs count="2">
    <xf numFmtId="0" fontId="0" fillId="0" borderId="0"/>
    <xf numFmtId="0" fontId="1" fillId="0" borderId="0"/>
  </cellStyleXfs>
  <cellXfs count="176">
    <xf numFmtId="0" fontId="0" fillId="0" borderId="0" xfId="0"/>
    <xf numFmtId="0" fontId="1" fillId="0" borderId="0" xfId="1"/>
    <xf numFmtId="0" fontId="0" fillId="0" borderId="1" xfId="0" applyBorder="1"/>
    <xf numFmtId="3" fontId="3" fillId="0" borderId="1" xfId="0" applyNumberFormat="1"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xf numFmtId="0" fontId="3" fillId="2" borderId="1" xfId="0" applyFont="1" applyFill="1" applyBorder="1" applyAlignment="1">
      <alignment horizontal="left" vertical="center" wrapText="1" readingOrder="1"/>
    </xf>
    <xf numFmtId="0" fontId="1" fillId="0" borderId="0" xfId="1" applyAlignment="1">
      <alignment vertical="center"/>
    </xf>
    <xf numFmtId="0" fontId="3" fillId="2" borderId="1" xfId="1" applyFont="1" applyFill="1" applyBorder="1" applyAlignment="1">
      <alignment horizontal="left" vertical="center" wrapText="1" readingOrder="1"/>
    </xf>
    <xf numFmtId="3" fontId="3" fillId="2" borderId="1" xfId="1" applyNumberFormat="1" applyFont="1" applyFill="1" applyBorder="1" applyAlignment="1">
      <alignment horizontal="left" vertical="center" wrapText="1" readingOrder="1"/>
    </xf>
    <xf numFmtId="0" fontId="2" fillId="0" borderId="0" xfId="1" applyFont="1" applyAlignment="1">
      <alignment vertical="center" wrapText="1" readingOrder="1"/>
    </xf>
    <xf numFmtId="0" fontId="1" fillId="0" borderId="0" xfId="1" applyAlignment="1">
      <alignment vertical="center" wrapText="1" readingOrder="1"/>
    </xf>
    <xf numFmtId="0" fontId="0" fillId="0" borderId="0" xfId="0" applyAlignment="1">
      <alignment vertical="center" readingOrder="1"/>
    </xf>
    <xf numFmtId="3" fontId="3" fillId="2" borderId="1" xfId="0" applyNumberFormat="1" applyFont="1" applyFill="1" applyBorder="1" applyAlignment="1">
      <alignment horizontal="center" vertical="center" wrapText="1" readingOrder="1"/>
    </xf>
    <xf numFmtId="0" fontId="2" fillId="0" borderId="1" xfId="1" applyFont="1" applyBorder="1" applyAlignment="1">
      <alignment vertical="center" wrapText="1" readingOrder="1"/>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0" xfId="0" applyBorder="1"/>
    <xf numFmtId="3" fontId="3" fillId="0" borderId="0" xfId="0" applyNumberFormat="1" applyFont="1" applyBorder="1" applyAlignment="1">
      <alignment horizontal="center" vertical="center"/>
    </xf>
    <xf numFmtId="164" fontId="3" fillId="0" borderId="0" xfId="0" applyNumberFormat="1" applyFont="1" applyBorder="1" applyAlignment="1">
      <alignment horizontal="center" vertical="center"/>
    </xf>
    <xf numFmtId="0" fontId="3" fillId="0" borderId="0" xfId="0" applyFont="1" applyBorder="1" applyAlignment="1">
      <alignment horizontal="center" vertical="center"/>
    </xf>
    <xf numFmtId="3" fontId="0" fillId="0" borderId="1" xfId="0" applyNumberFormat="1" applyBorder="1" applyAlignment="1">
      <alignment horizontal="center" vertical="center"/>
    </xf>
    <xf numFmtId="3" fontId="3" fillId="0" borderId="4" xfId="0" applyNumberFormat="1" applyFont="1" applyBorder="1" applyAlignment="1">
      <alignment horizontal="center" vertical="center"/>
    </xf>
    <xf numFmtId="0" fontId="0" fillId="0" borderId="4" xfId="0" applyBorder="1" applyAlignment="1">
      <alignment horizontal="center" vertical="center"/>
    </xf>
    <xf numFmtId="3" fontId="0" fillId="0" borderId="4" xfId="0" applyNumberFormat="1" applyBorder="1" applyAlignment="1">
      <alignment horizontal="center" vertical="center"/>
    </xf>
    <xf numFmtId="3" fontId="3" fillId="2" borderId="4" xfId="0" applyNumberFormat="1" applyFont="1" applyFill="1" applyBorder="1" applyAlignment="1">
      <alignment horizontal="center" vertical="center" wrapText="1" readingOrder="1"/>
    </xf>
    <xf numFmtId="3" fontId="3" fillId="0" borderId="8" xfId="0" applyNumberFormat="1" applyFont="1" applyBorder="1" applyAlignment="1">
      <alignment horizontal="center" vertical="center"/>
    </xf>
    <xf numFmtId="3" fontId="3" fillId="0" borderId="9" xfId="0" applyNumberFormat="1" applyFont="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3" fontId="0" fillId="0" borderId="8" xfId="0" applyNumberFormat="1" applyBorder="1" applyAlignment="1">
      <alignment horizontal="center" vertical="center"/>
    </xf>
    <xf numFmtId="3" fontId="0" fillId="0" borderId="9" xfId="0" applyNumberFormat="1" applyBorder="1" applyAlignment="1">
      <alignment horizontal="center" vertical="center"/>
    </xf>
    <xf numFmtId="3" fontId="3" fillId="2" borderId="8" xfId="0" applyNumberFormat="1" applyFont="1" applyFill="1" applyBorder="1" applyAlignment="1">
      <alignment horizontal="center" vertical="center" wrapText="1" readingOrder="1"/>
    </xf>
    <xf numFmtId="3" fontId="3" fillId="2" borderId="9" xfId="0" applyNumberFormat="1" applyFont="1" applyFill="1" applyBorder="1" applyAlignment="1">
      <alignment horizontal="center" vertical="center" wrapText="1" readingOrder="1"/>
    </xf>
    <xf numFmtId="3" fontId="3" fillId="0" borderId="3" xfId="0" applyNumberFormat="1" applyFont="1" applyBorder="1" applyAlignment="1">
      <alignment horizontal="center" vertical="center"/>
    </xf>
    <xf numFmtId="0" fontId="0" fillId="0" borderId="3" xfId="0" applyBorder="1" applyAlignment="1">
      <alignment horizontal="center" vertical="center"/>
    </xf>
    <xf numFmtId="3" fontId="0" fillId="0" borderId="3" xfId="0" applyNumberFormat="1" applyBorder="1" applyAlignment="1">
      <alignment horizontal="center" vertical="center"/>
    </xf>
    <xf numFmtId="3" fontId="3" fillId="2" borderId="3" xfId="0" applyNumberFormat="1" applyFont="1" applyFill="1" applyBorder="1" applyAlignment="1">
      <alignment horizontal="center" vertical="center" wrapText="1" readingOrder="1"/>
    </xf>
    <xf numFmtId="164" fontId="3" fillId="0" borderId="8" xfId="0" applyNumberFormat="1" applyFont="1" applyBorder="1" applyAlignment="1">
      <alignment horizontal="center" vertical="center"/>
    </xf>
    <xf numFmtId="164" fontId="0" fillId="0" borderId="8" xfId="0" applyNumberFormat="1" applyBorder="1" applyAlignment="1">
      <alignment horizontal="center" vertical="center"/>
    </xf>
    <xf numFmtId="164" fontId="0" fillId="0" borderId="0" xfId="0" applyNumberFormat="1" applyBorder="1" applyAlignment="1">
      <alignment horizontal="center" vertical="center"/>
    </xf>
    <xf numFmtId="164" fontId="3" fillId="0" borderId="3" xfId="0" applyNumberFormat="1" applyFont="1" applyBorder="1" applyAlignment="1">
      <alignment horizontal="center" vertical="center"/>
    </xf>
    <xf numFmtId="164" fontId="0" fillId="0" borderId="3" xfId="0" applyNumberForma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3" xfId="0" applyFont="1" applyBorder="1" applyAlignment="1">
      <alignment horizontal="center" vertical="center"/>
    </xf>
    <xf numFmtId="0" fontId="0" fillId="0" borderId="4" xfId="0" applyBorder="1"/>
    <xf numFmtId="0" fontId="3" fillId="2" borderId="12" xfId="0" applyFont="1" applyFill="1" applyBorder="1" applyAlignment="1">
      <alignment horizontal="left" vertical="center" readingOrder="1"/>
    </xf>
    <xf numFmtId="0" fontId="0" fillId="0" borderId="13" xfId="0" applyBorder="1"/>
    <xf numFmtId="0" fontId="0" fillId="0" borderId="14" xfId="0" applyBorder="1"/>
    <xf numFmtId="0" fontId="1" fillId="0" borderId="13" xfId="0" applyFont="1" applyBorder="1"/>
    <xf numFmtId="3" fontId="0" fillId="0" borderId="1" xfId="0" applyNumberFormat="1" applyBorder="1" applyAlignment="1">
      <alignment horizontal="center" vertical="center" wrapText="1"/>
    </xf>
    <xf numFmtId="0" fontId="3" fillId="2" borderId="15" xfId="0" applyFont="1" applyFill="1" applyBorder="1" applyAlignment="1">
      <alignment vertical="center" readingOrder="1"/>
    </xf>
    <xf numFmtId="0" fontId="0" fillId="0" borderId="16" xfId="0" applyBorder="1"/>
    <xf numFmtId="3" fontId="0" fillId="0" borderId="8" xfId="0" applyNumberFormat="1" applyBorder="1" applyAlignment="1">
      <alignment horizontal="center" vertical="center" wrapText="1"/>
    </xf>
    <xf numFmtId="3" fontId="0" fillId="0" borderId="9" xfId="0" applyNumberFormat="1" applyBorder="1" applyAlignment="1">
      <alignment horizontal="center" vertical="center" wrapText="1"/>
    </xf>
    <xf numFmtId="3" fontId="0" fillId="0" borderId="3" xfId="0" applyNumberFormat="1" applyBorder="1" applyAlignment="1">
      <alignment horizontal="center" vertical="center" wrapText="1"/>
    </xf>
    <xf numFmtId="0" fontId="0" fillId="0" borderId="17" xfId="0" applyBorder="1"/>
    <xf numFmtId="3" fontId="3" fillId="0" borderId="17" xfId="0" applyNumberFormat="1" applyFont="1" applyBorder="1" applyAlignment="1">
      <alignment horizontal="center" vertical="center"/>
    </xf>
    <xf numFmtId="164" fontId="3" fillId="0" borderId="17" xfId="0" applyNumberFormat="1" applyFont="1" applyBorder="1" applyAlignment="1">
      <alignment horizontal="center" vertical="center"/>
    </xf>
    <xf numFmtId="0" fontId="0" fillId="0" borderId="17" xfId="0" applyBorder="1" applyAlignment="1">
      <alignment horizontal="center" vertical="center"/>
    </xf>
    <xf numFmtId="164" fontId="0" fillId="0" borderId="17" xfId="0" applyNumberFormat="1" applyBorder="1" applyAlignment="1">
      <alignment horizontal="center" vertical="center"/>
    </xf>
    <xf numFmtId="0" fontId="0" fillId="0" borderId="19" xfId="0" applyBorder="1"/>
    <xf numFmtId="0" fontId="0" fillId="0" borderId="20" xfId="0" applyBorder="1" applyAlignment="1">
      <alignment horizontal="center" vertical="center"/>
    </xf>
    <xf numFmtId="0" fontId="0" fillId="0" borderId="2" xfId="0" applyBorder="1" applyAlignment="1">
      <alignment horizontal="center" vertical="center"/>
    </xf>
    <xf numFmtId="164" fontId="0" fillId="0" borderId="21" xfId="0" applyNumberForma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xf numFmtId="0" fontId="0" fillId="0" borderId="2" xfId="0" applyBorder="1"/>
    <xf numFmtId="0" fontId="0" fillId="0" borderId="18" xfId="0" applyBorder="1"/>
    <xf numFmtId="0" fontId="0" fillId="0" borderId="18" xfId="0" applyBorder="1" applyAlignment="1">
      <alignment horizontal="center" vertical="center"/>
    </xf>
    <xf numFmtId="164" fontId="0" fillId="0" borderId="18" xfId="0" applyNumberFormat="1" applyBorder="1" applyAlignment="1">
      <alignment horizontal="center" vertical="center"/>
    </xf>
    <xf numFmtId="0" fontId="3" fillId="0" borderId="0" xfId="0" applyFont="1"/>
    <xf numFmtId="0" fontId="3" fillId="0" borderId="4" xfId="0" applyFont="1" applyBorder="1"/>
    <xf numFmtId="0" fontId="3" fillId="0" borderId="13" xfId="0" applyFont="1" applyBorder="1"/>
    <xf numFmtId="3" fontId="0" fillId="0" borderId="10" xfId="0" applyNumberFormat="1" applyBorder="1" applyAlignment="1">
      <alignment horizontal="center" vertical="center" wrapText="1"/>
    </xf>
    <xf numFmtId="0" fontId="3" fillId="0" borderId="17" xfId="0" applyFont="1" applyBorder="1"/>
    <xf numFmtId="0" fontId="3" fillId="2" borderId="12" xfId="0" applyFont="1" applyFill="1" applyBorder="1" applyAlignment="1">
      <alignment horizontal="left" vertical="center" wrapText="1" readingOrder="1"/>
    </xf>
    <xf numFmtId="0" fontId="3" fillId="2" borderId="12" xfId="0" applyFont="1" applyFill="1" applyBorder="1" applyAlignment="1">
      <alignment horizontal="justify" vertical="center" readingOrder="1"/>
    </xf>
    <xf numFmtId="164" fontId="3" fillId="2" borderId="12" xfId="0" applyNumberFormat="1" applyFont="1" applyFill="1" applyBorder="1" applyAlignment="1">
      <alignment horizontal="center" vertical="center" wrapText="1" readingOrder="1"/>
    </xf>
    <xf numFmtId="164" fontId="3" fillId="0" borderId="13" xfId="0" applyNumberFormat="1" applyFont="1" applyBorder="1" applyAlignment="1">
      <alignment horizontal="center" vertical="center"/>
    </xf>
    <xf numFmtId="164" fontId="0" fillId="0" borderId="13" xfId="0" applyNumberFormat="1" applyBorder="1" applyAlignment="1">
      <alignment horizontal="center" vertical="center"/>
    </xf>
    <xf numFmtId="164" fontId="0" fillId="0" borderId="14" xfId="0" applyNumberFormat="1" applyBorder="1" applyAlignment="1">
      <alignment horizontal="center" vertical="center"/>
    </xf>
    <xf numFmtId="3" fontId="3" fillId="2" borderId="12" xfId="1" applyNumberFormat="1" applyFont="1" applyFill="1" applyBorder="1" applyAlignment="1">
      <alignment horizontal="center" vertical="center" wrapText="1" readingOrder="1"/>
    </xf>
    <xf numFmtId="0" fontId="0" fillId="0" borderId="14" xfId="0" applyBorder="1" applyAlignment="1">
      <alignment horizontal="center" vertical="center"/>
    </xf>
    <xf numFmtId="3" fontId="1" fillId="0" borderId="14" xfId="1" applyNumberFormat="1" applyBorder="1" applyAlignment="1">
      <alignment horizontal="center" vertical="center"/>
    </xf>
    <xf numFmtId="0" fontId="1" fillId="0" borderId="14" xfId="1" applyBorder="1"/>
    <xf numFmtId="0" fontId="3" fillId="2" borderId="12" xfId="1" applyFont="1" applyFill="1" applyBorder="1" applyAlignment="1">
      <alignment horizontal="justify" vertical="center" readingOrder="1"/>
    </xf>
    <xf numFmtId="0" fontId="3" fillId="2" borderId="12" xfId="1" applyFont="1" applyFill="1" applyBorder="1" applyAlignment="1">
      <alignment horizontal="left" vertical="center" readingOrder="1"/>
    </xf>
    <xf numFmtId="3" fontId="1" fillId="0" borderId="14" xfId="1" applyNumberFormat="1" applyBorder="1" applyAlignment="1">
      <alignment horizontal="center" vertical="center" wrapText="1"/>
    </xf>
    <xf numFmtId="3" fontId="0" fillId="0" borderId="10" xfId="0" applyNumberFormat="1" applyBorder="1" applyAlignment="1">
      <alignment horizontal="center" vertical="center"/>
    </xf>
    <xf numFmtId="3" fontId="0" fillId="0" borderId="0" xfId="0" applyNumberFormat="1" applyBorder="1" applyAlignment="1">
      <alignment horizontal="center" vertical="center"/>
    </xf>
    <xf numFmtId="3" fontId="0" fillId="0" borderId="11" xfId="0" applyNumberFormat="1" applyBorder="1" applyAlignment="1">
      <alignment horizontal="center" vertical="center"/>
    </xf>
    <xf numFmtId="3" fontId="0" fillId="0" borderId="17" xfId="0" applyNumberFormat="1" applyBorder="1" applyAlignment="1">
      <alignment horizontal="center" vertical="center"/>
    </xf>
    <xf numFmtId="3" fontId="3" fillId="2" borderId="12" xfId="0" applyNumberFormat="1" applyFont="1" applyFill="1" applyBorder="1" applyAlignment="1">
      <alignment horizontal="center" vertical="center" wrapText="1" readingOrder="1"/>
    </xf>
    <xf numFmtId="0" fontId="0" fillId="0" borderId="13" xfId="0" applyBorder="1" applyAlignment="1">
      <alignment horizontal="center" vertical="center"/>
    </xf>
    <xf numFmtId="3" fontId="3" fillId="2" borderId="13" xfId="0" applyNumberFormat="1" applyFont="1" applyFill="1" applyBorder="1" applyAlignment="1">
      <alignment horizontal="center" vertical="center" wrapText="1" readingOrder="1"/>
    </xf>
    <xf numFmtId="165" fontId="3" fillId="2" borderId="12" xfId="0" applyNumberFormat="1" applyFont="1" applyFill="1" applyBorder="1" applyAlignment="1">
      <alignment horizontal="center" vertical="center" wrapText="1" readingOrder="1"/>
    </xf>
    <xf numFmtId="165" fontId="0" fillId="0" borderId="13" xfId="0" applyNumberFormat="1" applyBorder="1" applyAlignment="1">
      <alignment horizontal="center" vertical="center"/>
    </xf>
    <xf numFmtId="165" fontId="3" fillId="2" borderId="13" xfId="0" applyNumberFormat="1" applyFont="1" applyFill="1" applyBorder="1" applyAlignment="1">
      <alignment horizontal="center" vertical="center" wrapText="1" readingOrder="1"/>
    </xf>
    <xf numFmtId="165" fontId="0" fillId="0" borderId="14" xfId="0" applyNumberFormat="1" applyBorder="1" applyAlignment="1">
      <alignment horizontal="center" vertical="center"/>
    </xf>
    <xf numFmtId="3" fontId="0" fillId="0" borderId="13" xfId="0" applyNumberFormat="1" applyBorder="1" applyAlignment="1">
      <alignment horizontal="center" vertical="center"/>
    </xf>
    <xf numFmtId="3" fontId="0" fillId="0" borderId="14" xfId="0" applyNumberFormat="1" applyBorder="1" applyAlignment="1">
      <alignment horizontal="center" vertical="center"/>
    </xf>
    <xf numFmtId="3" fontId="0" fillId="0" borderId="18" xfId="0" applyNumberFormat="1" applyBorder="1" applyAlignment="1">
      <alignment horizontal="center" vertical="center"/>
    </xf>
    <xf numFmtId="165" fontId="0" fillId="0" borderId="18" xfId="0" applyNumberFormat="1" applyBorder="1" applyAlignment="1">
      <alignment horizontal="center" vertical="center"/>
    </xf>
    <xf numFmtId="0" fontId="1" fillId="0" borderId="13" xfId="1" applyBorder="1" applyAlignment="1">
      <alignment horizontal="center" vertical="center"/>
    </xf>
    <xf numFmtId="3" fontId="0" fillId="0" borderId="13" xfId="0" applyNumberFormat="1" applyBorder="1" applyAlignment="1">
      <alignment horizontal="center" vertical="center" wrapText="1"/>
    </xf>
    <xf numFmtId="0" fontId="0" fillId="0" borderId="24" xfId="0" applyBorder="1"/>
    <xf numFmtId="0" fontId="0" fillId="0" borderId="24" xfId="0" applyBorder="1" applyAlignment="1">
      <alignment horizontal="center" vertical="center"/>
    </xf>
    <xf numFmtId="0" fontId="1" fillId="0" borderId="24" xfId="1" applyBorder="1" applyAlignment="1">
      <alignment horizontal="center" vertical="center"/>
    </xf>
    <xf numFmtId="0" fontId="0" fillId="0" borderId="25" xfId="0" applyBorder="1"/>
    <xf numFmtId="0" fontId="0" fillId="0" borderId="25" xfId="0" applyBorder="1" applyAlignment="1">
      <alignment horizontal="center" vertical="center"/>
    </xf>
    <xf numFmtId="0" fontId="0" fillId="0" borderId="26" xfId="0" applyBorder="1"/>
    <xf numFmtId="0" fontId="0" fillId="0" borderId="26" xfId="0" applyBorder="1" applyAlignment="1">
      <alignment horizontal="center" vertical="center"/>
    </xf>
    <xf numFmtId="3" fontId="0" fillId="0" borderId="26" xfId="0" applyNumberFormat="1" applyBorder="1" applyAlignment="1">
      <alignment horizontal="center" vertical="center" wrapText="1"/>
    </xf>
    <xf numFmtId="0" fontId="0" fillId="0" borderId="13" xfId="0" applyBorder="1" applyAlignment="1">
      <alignment horizontal="center"/>
    </xf>
    <xf numFmtId="0" fontId="3" fillId="2" borderId="27" xfId="0" applyFont="1" applyFill="1" applyBorder="1" applyAlignment="1">
      <alignment horizontal="left" vertical="center" readingOrder="1"/>
    </xf>
    <xf numFmtId="3" fontId="3" fillId="2" borderId="27" xfId="0" applyNumberFormat="1" applyFont="1" applyFill="1" applyBorder="1" applyAlignment="1">
      <alignment horizontal="center" vertical="center" wrapText="1" readingOrder="1"/>
    </xf>
    <xf numFmtId="3" fontId="0" fillId="0" borderId="26" xfId="0" applyNumberFormat="1" applyBorder="1" applyAlignment="1">
      <alignment horizontal="center" vertical="center"/>
    </xf>
    <xf numFmtId="3" fontId="3" fillId="2" borderId="26" xfId="0" applyNumberFormat="1" applyFont="1" applyFill="1" applyBorder="1" applyAlignment="1">
      <alignment horizontal="center" vertical="center" readingOrder="1"/>
    </xf>
    <xf numFmtId="0" fontId="0" fillId="0" borderId="1" xfId="0" applyBorder="1" applyAlignment="1">
      <alignment vertical="center" wrapText="1" readingOrder="1"/>
    </xf>
    <xf numFmtId="0" fontId="0" fillId="0" borderId="0" xfId="0" applyAlignment="1">
      <alignment vertical="center" wrapText="1" readingOrder="1"/>
    </xf>
    <xf numFmtId="0" fontId="3" fillId="2" borderId="28" xfId="1" applyFont="1" applyFill="1" applyBorder="1" applyAlignment="1">
      <alignment horizontal="justify" readingOrder="1"/>
    </xf>
    <xf numFmtId="3" fontId="3" fillId="2" borderId="28" xfId="1" applyNumberFormat="1" applyFont="1" applyFill="1" applyBorder="1" applyAlignment="1">
      <alignment horizontal="center" vertical="center" readingOrder="1"/>
    </xf>
    <xf numFmtId="0" fontId="1" fillId="0" borderId="0" xfId="1" applyBorder="1"/>
    <xf numFmtId="3" fontId="3" fillId="2" borderId="30" xfId="0" applyNumberFormat="1" applyFont="1" applyFill="1" applyBorder="1" applyAlignment="1">
      <alignment horizontal="left" vertical="center" wrapText="1" readingOrder="1"/>
    </xf>
    <xf numFmtId="3" fontId="3" fillId="2" borderId="30" xfId="0" applyNumberFormat="1" applyFont="1" applyFill="1" applyBorder="1" applyAlignment="1">
      <alignment horizontal="center" vertical="center" wrapText="1" readingOrder="1"/>
    </xf>
    <xf numFmtId="3" fontId="3" fillId="2" borderId="5" xfId="1" applyNumberFormat="1" applyFont="1" applyFill="1" applyBorder="1" applyAlignment="1">
      <alignment horizontal="center" vertical="center" wrapText="1" readingOrder="1"/>
    </xf>
    <xf numFmtId="0" fontId="0" fillId="0" borderId="31" xfId="0" applyBorder="1" applyAlignment="1">
      <alignment horizontal="center" vertical="center"/>
    </xf>
    <xf numFmtId="0" fontId="0" fillId="0" borderId="32" xfId="0" applyBorder="1" applyAlignment="1">
      <alignment horizontal="center" vertical="center"/>
    </xf>
    <xf numFmtId="3" fontId="3" fillId="2" borderId="33" xfId="0" applyNumberFormat="1" applyFont="1" applyFill="1" applyBorder="1" applyAlignment="1">
      <alignment horizontal="center" vertical="center" wrapText="1" readingOrder="1"/>
    </xf>
    <xf numFmtId="0" fontId="3" fillId="2" borderId="13" xfId="1" applyFont="1" applyFill="1" applyBorder="1" applyAlignment="1">
      <alignment horizontal="justify" readingOrder="1"/>
    </xf>
    <xf numFmtId="3" fontId="3" fillId="2" borderId="13" xfId="1" applyNumberFormat="1" applyFont="1" applyFill="1" applyBorder="1" applyAlignment="1">
      <alignment horizontal="center" vertical="center" wrapText="1" readingOrder="1"/>
    </xf>
    <xf numFmtId="0" fontId="0" fillId="0" borderId="8" xfId="0" applyBorder="1" applyAlignment="1">
      <alignment horizontal="center"/>
    </xf>
    <xf numFmtId="3" fontId="3" fillId="2" borderId="8" xfId="1" applyNumberFormat="1" applyFont="1" applyFill="1" applyBorder="1" applyAlignment="1">
      <alignment horizontal="center" vertical="center" wrapText="1" readingOrder="1"/>
    </xf>
    <xf numFmtId="0" fontId="1" fillId="0" borderId="0" xfId="1" applyBorder="1" applyAlignment="1">
      <alignment vertical="center"/>
    </xf>
    <xf numFmtId="3" fontId="1" fillId="0" borderId="29" xfId="1" applyNumberFormat="1" applyBorder="1" applyAlignment="1">
      <alignment horizontal="center" vertical="center" wrapText="1"/>
    </xf>
    <xf numFmtId="165" fontId="0" fillId="0" borderId="0" xfId="0" applyNumberFormat="1" applyBorder="1" applyAlignment="1">
      <alignment horizontal="center" vertical="center"/>
    </xf>
    <xf numFmtId="0" fontId="3" fillId="3" borderId="1" xfId="0" applyFont="1" applyFill="1" applyBorder="1" applyAlignment="1">
      <alignment horizontal="left" readingOrder="1"/>
    </xf>
    <xf numFmtId="0" fontId="3" fillId="2" borderId="13" xfId="0" applyFont="1" applyFill="1" applyBorder="1" applyAlignment="1">
      <alignment horizontal="justify" readingOrder="1"/>
    </xf>
    <xf numFmtId="164" fontId="3" fillId="2" borderId="5" xfId="0" applyNumberFormat="1" applyFont="1" applyFill="1" applyBorder="1" applyAlignment="1">
      <alignment horizontal="center" vertical="center" wrapText="1" readingOrder="1"/>
    </xf>
    <xf numFmtId="164" fontId="3" fillId="2" borderId="6" xfId="0" applyNumberFormat="1" applyFont="1" applyFill="1" applyBorder="1" applyAlignment="1">
      <alignment horizontal="center" vertical="center" wrapText="1" readingOrder="1"/>
    </xf>
    <xf numFmtId="164" fontId="3" fillId="2" borderId="7" xfId="0" applyNumberFormat="1" applyFont="1" applyFill="1" applyBorder="1" applyAlignment="1">
      <alignment horizontal="center" vertical="center" wrapText="1" readingOrder="1"/>
    </xf>
    <xf numFmtId="0" fontId="3" fillId="2" borderId="5" xfId="0" applyFont="1" applyFill="1" applyBorder="1" applyAlignment="1">
      <alignment horizontal="center" vertical="center" wrapText="1" readingOrder="1"/>
    </xf>
    <xf numFmtId="0" fontId="3" fillId="2" borderId="6" xfId="0" applyFont="1" applyFill="1" applyBorder="1" applyAlignment="1">
      <alignment horizontal="center" vertical="center" wrapText="1" readingOrder="1"/>
    </xf>
    <xf numFmtId="0" fontId="3" fillId="2" borderId="7" xfId="0" applyFont="1" applyFill="1" applyBorder="1" applyAlignment="1">
      <alignment horizontal="center" vertical="center" wrapText="1" readingOrder="1"/>
    </xf>
    <xf numFmtId="3" fontId="3" fillId="2" borderId="5" xfId="0" applyNumberFormat="1" applyFont="1" applyFill="1" applyBorder="1" applyAlignment="1">
      <alignment horizontal="center" vertical="center" wrapText="1" readingOrder="1"/>
    </xf>
    <xf numFmtId="3" fontId="3" fillId="2" borderId="6" xfId="0" applyNumberFormat="1" applyFont="1" applyFill="1" applyBorder="1" applyAlignment="1">
      <alignment horizontal="center" vertical="center" wrapText="1" readingOrder="1"/>
    </xf>
    <xf numFmtId="3" fontId="3" fillId="2" borderId="7" xfId="0" applyNumberFormat="1" applyFont="1" applyFill="1" applyBorder="1" applyAlignment="1">
      <alignment horizontal="center" vertical="center" wrapText="1" readingOrder="1"/>
    </xf>
    <xf numFmtId="0" fontId="3" fillId="2" borderId="16" xfId="0" applyFont="1" applyFill="1" applyBorder="1" applyAlignment="1">
      <alignment horizontal="justify" readingOrder="1"/>
    </xf>
    <xf numFmtId="164" fontId="3" fillId="2" borderId="3" xfId="0" applyNumberFormat="1" applyFont="1" applyFill="1" applyBorder="1" applyAlignment="1">
      <alignment horizontal="center" vertical="center" readingOrder="1"/>
    </xf>
    <xf numFmtId="3" fontId="3" fillId="2" borderId="5" xfId="0" applyNumberFormat="1" applyFont="1" applyFill="1" applyBorder="1" applyAlignment="1">
      <alignment horizontal="center" vertical="center" readingOrder="1"/>
    </xf>
    <xf numFmtId="3" fontId="3" fillId="2" borderId="6" xfId="0" applyNumberFormat="1" applyFont="1" applyFill="1" applyBorder="1" applyAlignment="1">
      <alignment horizontal="center" vertical="center" readingOrder="1"/>
    </xf>
    <xf numFmtId="3" fontId="3" fillId="2" borderId="7" xfId="0" applyNumberFormat="1" applyFont="1" applyFill="1" applyBorder="1" applyAlignment="1">
      <alignment horizontal="center" vertical="center" readingOrder="1"/>
    </xf>
    <xf numFmtId="0" fontId="3" fillId="2" borderId="5" xfId="0" applyFont="1" applyFill="1" applyBorder="1" applyAlignment="1">
      <alignment horizontal="center" vertical="center" readingOrder="1"/>
    </xf>
    <xf numFmtId="0" fontId="3" fillId="2" borderId="6" xfId="0" applyFont="1" applyFill="1" applyBorder="1" applyAlignment="1">
      <alignment horizontal="center" vertical="center" readingOrder="1"/>
    </xf>
    <xf numFmtId="0" fontId="3" fillId="2" borderId="7" xfId="0" applyFont="1" applyFill="1" applyBorder="1" applyAlignment="1">
      <alignment horizontal="center" vertical="center" readingOrder="1"/>
    </xf>
    <xf numFmtId="0" fontId="3" fillId="2" borderId="8" xfId="0" applyFont="1" applyFill="1" applyBorder="1" applyAlignment="1">
      <alignment horizontal="center" vertical="center" readingOrder="1"/>
    </xf>
    <xf numFmtId="0" fontId="3" fillId="2" borderId="1" xfId="0" applyFont="1" applyFill="1" applyBorder="1" applyAlignment="1">
      <alignment horizontal="center" vertical="center" readingOrder="1"/>
    </xf>
    <xf numFmtId="3" fontId="3" fillId="2" borderId="1" xfId="0" applyNumberFormat="1" applyFont="1" applyFill="1" applyBorder="1" applyAlignment="1">
      <alignment horizontal="center" vertical="center" readingOrder="1"/>
    </xf>
    <xf numFmtId="3" fontId="3" fillId="2" borderId="9" xfId="0" applyNumberFormat="1" applyFont="1" applyFill="1" applyBorder="1" applyAlignment="1">
      <alignment horizontal="center" vertical="center" readingOrder="1"/>
    </xf>
    <xf numFmtId="0" fontId="0" fillId="2" borderId="9" xfId="0" applyFill="1" applyBorder="1" applyAlignment="1">
      <alignment horizontal="center" vertical="center" readingOrder="1"/>
    </xf>
    <xf numFmtId="0" fontId="0" fillId="2" borderId="8" xfId="0" applyFill="1" applyBorder="1" applyAlignment="1">
      <alignment horizontal="center" vertical="center" readingOrder="1"/>
    </xf>
    <xf numFmtId="0" fontId="0" fillId="2" borderId="1" xfId="0" applyFill="1" applyBorder="1" applyAlignment="1">
      <alignment horizontal="center" vertical="center" readingOrder="1"/>
    </xf>
    <xf numFmtId="0" fontId="0" fillId="2" borderId="13" xfId="0" applyFill="1" applyBorder="1" applyAlignment="1">
      <alignment horizontal="justify" readingOrder="1"/>
    </xf>
    <xf numFmtId="164" fontId="0" fillId="2" borderId="13" xfId="0" applyNumberFormat="1" applyFill="1" applyBorder="1" applyAlignment="1">
      <alignment horizontal="center" vertical="center" readingOrder="1"/>
    </xf>
    <xf numFmtId="3" fontId="3" fillId="2" borderId="13" xfId="0" applyNumberFormat="1" applyFont="1" applyFill="1" applyBorder="1" applyAlignment="1">
      <alignment horizontal="center" vertical="center" readingOrder="1"/>
    </xf>
    <xf numFmtId="165" fontId="3" fillId="2" borderId="13" xfId="0" applyNumberFormat="1" applyFont="1" applyFill="1" applyBorder="1" applyAlignment="1">
      <alignment horizontal="center" vertical="center" readingOrder="1"/>
    </xf>
    <xf numFmtId="0" fontId="3" fillId="2" borderId="13" xfId="0" applyFont="1" applyFill="1" applyBorder="1" applyAlignment="1">
      <alignment horizontal="center" vertical="center" readingOrder="1"/>
    </xf>
    <xf numFmtId="3" fontId="3" fillId="2" borderId="26" xfId="0" applyNumberFormat="1" applyFont="1" applyFill="1" applyBorder="1" applyAlignment="1">
      <alignment horizontal="center" vertical="center" readingOrder="1"/>
    </xf>
    <xf numFmtId="0" fontId="3" fillId="2" borderId="26" xfId="0" applyFont="1" applyFill="1" applyBorder="1" applyAlignment="1">
      <alignment horizontal="justify" readingOrder="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9"/>
  <sheetViews>
    <sheetView tabSelected="1" zoomScaleNormal="100" workbookViewId="0">
      <selection activeCell="A17" sqref="A17"/>
    </sheetView>
  </sheetViews>
  <sheetFormatPr defaultColWidth="0" defaultRowHeight="15" zeroHeight="1"/>
  <cols>
    <col min="1" max="1" width="33.42578125" style="8" customWidth="1"/>
    <col min="2" max="2" width="153.5703125" style="8" customWidth="1"/>
    <col min="3" max="16384" width="9.140625" style="8" hidden="1"/>
  </cols>
  <sheetData>
    <row r="1" spans="1:2" ht="28.5" customHeight="1">
      <c r="A1" s="9" t="s">
        <v>547</v>
      </c>
      <c r="B1" s="10" t="s">
        <v>546</v>
      </c>
    </row>
    <row r="2" spans="1:2" s="12" customFormat="1" ht="15.75">
      <c r="A2" s="15" t="s">
        <v>545</v>
      </c>
      <c r="B2" s="15" t="s">
        <v>544</v>
      </c>
    </row>
    <row r="3" spans="1:2" s="12" customFormat="1" ht="15.75">
      <c r="A3" s="15" t="s">
        <v>543</v>
      </c>
      <c r="B3" s="15" t="s">
        <v>542</v>
      </c>
    </row>
    <row r="4" spans="1:2" s="12" customFormat="1" ht="15.75">
      <c r="A4" s="15" t="s">
        <v>541</v>
      </c>
      <c r="B4" s="15" t="s">
        <v>540</v>
      </c>
    </row>
    <row r="5" spans="1:2" s="12" customFormat="1" ht="31.5">
      <c r="A5" s="15" t="s">
        <v>539</v>
      </c>
      <c r="B5" s="15" t="s">
        <v>538</v>
      </c>
    </row>
    <row r="6" spans="1:2" s="12" customFormat="1" ht="15.75">
      <c r="A6" s="15" t="s">
        <v>537</v>
      </c>
      <c r="B6" s="15" t="s">
        <v>536</v>
      </c>
    </row>
    <row r="7" spans="1:2" s="12" customFormat="1" ht="15.75">
      <c r="A7" s="15" t="s">
        <v>535</v>
      </c>
      <c r="B7" s="15" t="s">
        <v>534</v>
      </c>
    </row>
    <row r="8" spans="1:2" s="12" customFormat="1" ht="15.75">
      <c r="A8" s="15" t="s">
        <v>533</v>
      </c>
      <c r="B8" s="15" t="s">
        <v>532</v>
      </c>
    </row>
    <row r="9" spans="1:2" s="12" customFormat="1" ht="15.75">
      <c r="A9" s="15" t="s">
        <v>531</v>
      </c>
      <c r="B9" s="15" t="s">
        <v>530</v>
      </c>
    </row>
    <row r="10" spans="1:2" s="12" customFormat="1" ht="15.75">
      <c r="A10" s="15" t="s">
        <v>529</v>
      </c>
      <c r="B10" s="15" t="s">
        <v>528</v>
      </c>
    </row>
    <row r="11" spans="1:2" s="12" customFormat="1" ht="15.75">
      <c r="A11" s="15" t="s">
        <v>527</v>
      </c>
      <c r="B11" s="15" t="s">
        <v>526</v>
      </c>
    </row>
    <row r="12" spans="1:2" s="12" customFormat="1" ht="15.75">
      <c r="A12" s="15" t="s">
        <v>525</v>
      </c>
      <c r="B12" s="15" t="s">
        <v>524</v>
      </c>
    </row>
    <row r="13" spans="1:2" s="12" customFormat="1" ht="15.75">
      <c r="A13" s="15" t="s">
        <v>523</v>
      </c>
      <c r="B13" s="15" t="s">
        <v>522</v>
      </c>
    </row>
    <row r="14" spans="1:2" s="12" customFormat="1" ht="15.75">
      <c r="A14" s="15" t="s">
        <v>521</v>
      </c>
      <c r="B14" s="15" t="s">
        <v>520</v>
      </c>
    </row>
    <row r="15" spans="1:2" s="12" customFormat="1" ht="15.75">
      <c r="A15" s="15" t="s">
        <v>519</v>
      </c>
      <c r="B15" s="15" t="s">
        <v>518</v>
      </c>
    </row>
    <row r="16" spans="1:2" s="12" customFormat="1" ht="15.75">
      <c r="A16" s="15" t="s">
        <v>517</v>
      </c>
      <c r="B16" s="15" t="s">
        <v>516</v>
      </c>
    </row>
    <row r="17" spans="1:2" s="12" customFormat="1" ht="15.75">
      <c r="A17" s="15" t="s">
        <v>550</v>
      </c>
      <c r="B17" s="15" t="s">
        <v>515</v>
      </c>
    </row>
    <row r="18" spans="1:2" ht="15.75" hidden="1">
      <c r="A18" s="11"/>
      <c r="B18" s="11"/>
    </row>
    <row r="19" spans="1:2" ht="15.75" hidden="1">
      <c r="A19" s="11"/>
      <c r="B19" s="11"/>
    </row>
  </sheetData>
  <pageMargins left="0.7" right="0.7" top="0.75" bottom="0.75" header="0.3" footer="0.3"/>
  <pageSetup paperSize="9" scale="70" fitToHeight="0" orientation="landscape" r:id="rId1"/>
  <headerFooter>
    <oddHeader>&amp;C&amp;"Calibri,Bold"&amp;28FOI Statistics 2014-15: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zoomScaleNormal="100" workbookViewId="0">
      <selection activeCell="G9" sqref="G9"/>
    </sheetView>
  </sheetViews>
  <sheetFormatPr defaultColWidth="0" defaultRowHeight="15" zeroHeight="1"/>
  <cols>
    <col min="1" max="1" width="61" style="91" customWidth="1"/>
    <col min="2" max="7" width="19.85546875" style="94" customWidth="1"/>
    <col min="8" max="8" width="19.85546875" style="141" customWidth="1"/>
    <col min="9" max="16384" width="9.140625" style="1" hidden="1"/>
  </cols>
  <sheetData>
    <row r="1" spans="1:8" s="140" customFormat="1" ht="54.75" customHeight="1">
      <c r="A1" s="92" t="s">
        <v>0</v>
      </c>
      <c r="B1" s="88" t="s">
        <v>354</v>
      </c>
      <c r="C1" s="88" t="s">
        <v>361</v>
      </c>
      <c r="D1" s="88" t="s">
        <v>355</v>
      </c>
      <c r="E1" s="88" t="s">
        <v>356</v>
      </c>
      <c r="F1" s="88" t="s">
        <v>357</v>
      </c>
      <c r="G1" s="88" t="s">
        <v>358</v>
      </c>
      <c r="H1" s="132" t="s">
        <v>359</v>
      </c>
    </row>
    <row r="2" spans="1:8" s="129" customFormat="1">
      <c r="A2" s="52" t="s">
        <v>178</v>
      </c>
      <c r="B2" s="120">
        <v>0</v>
      </c>
      <c r="C2" s="120">
        <v>0</v>
      </c>
      <c r="D2" s="120">
        <v>0</v>
      </c>
      <c r="E2" s="120">
        <v>0</v>
      </c>
      <c r="F2" s="120">
        <v>0</v>
      </c>
      <c r="G2" s="120">
        <f t="shared" ref="G2:G13" si="0">SUM(D2:F2)</f>
        <v>0</v>
      </c>
      <c r="H2" s="138">
        <v>1</v>
      </c>
    </row>
    <row r="3" spans="1:8" s="129" customFormat="1">
      <c r="A3" s="52" t="s">
        <v>221</v>
      </c>
      <c r="B3" s="120">
        <v>1</v>
      </c>
      <c r="C3" s="120">
        <v>0</v>
      </c>
      <c r="D3" s="120">
        <v>0</v>
      </c>
      <c r="E3" s="120">
        <v>0</v>
      </c>
      <c r="F3" s="120">
        <v>0</v>
      </c>
      <c r="G3" s="120">
        <f t="shared" si="0"/>
        <v>0</v>
      </c>
      <c r="H3" s="138">
        <v>0</v>
      </c>
    </row>
    <row r="4" spans="1:8" s="129" customFormat="1">
      <c r="A4" s="52" t="s">
        <v>30</v>
      </c>
      <c r="B4" s="120">
        <v>1</v>
      </c>
      <c r="C4" s="120">
        <v>0</v>
      </c>
      <c r="D4" s="120">
        <v>0</v>
      </c>
      <c r="E4" s="120">
        <v>0</v>
      </c>
      <c r="F4" s="120">
        <v>0</v>
      </c>
      <c r="G4" s="120">
        <f t="shared" si="0"/>
        <v>0</v>
      </c>
      <c r="H4" s="138">
        <v>0</v>
      </c>
    </row>
    <row r="5" spans="1:8" s="129" customFormat="1">
      <c r="A5" s="52" t="s">
        <v>33</v>
      </c>
      <c r="B5" s="120">
        <v>1</v>
      </c>
      <c r="C5" s="120">
        <v>0</v>
      </c>
      <c r="D5" s="120">
        <v>0</v>
      </c>
      <c r="E5" s="120">
        <v>0</v>
      </c>
      <c r="F5" s="120">
        <v>0</v>
      </c>
      <c r="G5" s="120">
        <f t="shared" si="0"/>
        <v>0</v>
      </c>
      <c r="H5" s="138">
        <v>0</v>
      </c>
    </row>
    <row r="6" spans="1:8" s="129" customFormat="1">
      <c r="A6" s="52" t="s">
        <v>85</v>
      </c>
      <c r="B6" s="120">
        <v>14</v>
      </c>
      <c r="C6" s="120">
        <v>2</v>
      </c>
      <c r="D6" s="120">
        <v>0</v>
      </c>
      <c r="E6" s="120">
        <v>0</v>
      </c>
      <c r="F6" s="120">
        <v>0</v>
      </c>
      <c r="G6" s="120">
        <f t="shared" si="0"/>
        <v>0</v>
      </c>
      <c r="H6" s="138">
        <v>1</v>
      </c>
    </row>
    <row r="7" spans="1:8" s="129" customFormat="1">
      <c r="A7" s="52" t="s">
        <v>117</v>
      </c>
      <c r="B7" s="120">
        <v>10</v>
      </c>
      <c r="C7" s="120">
        <v>1</v>
      </c>
      <c r="D7" s="120">
        <v>0</v>
      </c>
      <c r="E7" s="120">
        <v>0</v>
      </c>
      <c r="F7" s="120">
        <v>0</v>
      </c>
      <c r="G7" s="120">
        <f t="shared" si="0"/>
        <v>0</v>
      </c>
      <c r="H7" s="138">
        <v>1</v>
      </c>
    </row>
    <row r="8" spans="1:8" s="129" customFormat="1">
      <c r="A8" s="52" t="s">
        <v>287</v>
      </c>
      <c r="B8" s="120">
        <v>38</v>
      </c>
      <c r="C8" s="120">
        <v>0</v>
      </c>
      <c r="D8" s="120">
        <v>0</v>
      </c>
      <c r="E8" s="120">
        <v>0</v>
      </c>
      <c r="F8" s="120">
        <v>0</v>
      </c>
      <c r="G8" s="120">
        <f t="shared" si="0"/>
        <v>0</v>
      </c>
      <c r="H8" s="138">
        <v>0</v>
      </c>
    </row>
    <row r="9" spans="1:8" s="129" customFormat="1">
      <c r="A9" s="52" t="s">
        <v>222</v>
      </c>
      <c r="B9" s="111">
        <v>2510</v>
      </c>
      <c r="C9" s="120">
        <v>11</v>
      </c>
      <c r="D9" s="120">
        <v>8</v>
      </c>
      <c r="E9" s="120">
        <v>1</v>
      </c>
      <c r="F9" s="120">
        <v>0</v>
      </c>
      <c r="G9" s="120">
        <f t="shared" si="0"/>
        <v>9</v>
      </c>
      <c r="H9" s="138">
        <v>38</v>
      </c>
    </row>
    <row r="10" spans="1:8" s="129" customFormat="1">
      <c r="A10" s="52" t="s">
        <v>288</v>
      </c>
      <c r="B10" s="120">
        <v>11</v>
      </c>
      <c r="C10" s="120">
        <v>0</v>
      </c>
      <c r="D10" s="120">
        <v>0</v>
      </c>
      <c r="E10" s="120">
        <v>0</v>
      </c>
      <c r="F10" s="120">
        <v>0</v>
      </c>
      <c r="G10" s="120">
        <f t="shared" si="0"/>
        <v>0</v>
      </c>
      <c r="H10" s="138">
        <v>0</v>
      </c>
    </row>
    <row r="11" spans="1:8" s="129" customFormat="1">
      <c r="A11" s="52" t="s">
        <v>86</v>
      </c>
      <c r="B11" s="120">
        <v>1</v>
      </c>
      <c r="C11" s="120">
        <v>0</v>
      </c>
      <c r="D11" s="120">
        <v>0</v>
      </c>
      <c r="E11" s="120">
        <v>0</v>
      </c>
      <c r="F11" s="120">
        <v>0</v>
      </c>
      <c r="G11" s="120">
        <f t="shared" si="0"/>
        <v>0</v>
      </c>
      <c r="H11" s="138">
        <v>0</v>
      </c>
    </row>
    <row r="12" spans="1:8" s="129" customFormat="1">
      <c r="A12" s="52" t="s">
        <v>61</v>
      </c>
      <c r="B12" s="120">
        <v>1</v>
      </c>
      <c r="C12" s="120">
        <v>0</v>
      </c>
      <c r="D12" s="120">
        <v>0</v>
      </c>
      <c r="E12" s="120">
        <v>0</v>
      </c>
      <c r="F12" s="120">
        <v>0</v>
      </c>
      <c r="G12" s="120">
        <f t="shared" si="0"/>
        <v>0</v>
      </c>
      <c r="H12" s="138">
        <v>0</v>
      </c>
    </row>
    <row r="13" spans="1:8" s="129" customFormat="1">
      <c r="A13" s="52" t="s">
        <v>294</v>
      </c>
      <c r="B13" s="120">
        <v>1</v>
      </c>
      <c r="C13" s="120">
        <v>0</v>
      </c>
      <c r="D13" s="120">
        <v>0</v>
      </c>
      <c r="E13" s="120">
        <v>0</v>
      </c>
      <c r="F13" s="120">
        <v>0</v>
      </c>
      <c r="G13" s="120">
        <f t="shared" si="0"/>
        <v>0</v>
      </c>
      <c r="H13" s="138">
        <v>0</v>
      </c>
    </row>
    <row r="14" spans="1:8" s="129" customFormat="1">
      <c r="A14" s="136" t="s">
        <v>326</v>
      </c>
      <c r="B14" s="137">
        <f t="shared" ref="B14:H14" si="1">SUM(B2:B13)</f>
        <v>2589</v>
      </c>
      <c r="C14" s="137">
        <f t="shared" si="1"/>
        <v>14</v>
      </c>
      <c r="D14" s="137">
        <f t="shared" si="1"/>
        <v>8</v>
      </c>
      <c r="E14" s="137">
        <f t="shared" si="1"/>
        <v>1</v>
      </c>
      <c r="F14" s="137">
        <f t="shared" si="1"/>
        <v>0</v>
      </c>
      <c r="G14" s="137">
        <f t="shared" si="1"/>
        <v>9</v>
      </c>
      <c r="H14" s="139">
        <f t="shared" si="1"/>
        <v>41</v>
      </c>
    </row>
    <row r="15" spans="1:8" hidden="1"/>
    <row r="16" spans="1:8"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sheetData>
  <pageMargins left="0.7" right="0.7" top="0.75" bottom="0.75" header="0.3" footer="0.3"/>
  <pageSetup paperSize="9" scale="65" orientation="landscape" r:id="rId1"/>
  <headerFooter>
    <oddHeader>&amp;C&amp;"Calibri,Bold"&amp;28FOI Statistics 2014-15: &amp;A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9"/>
  <sheetViews>
    <sheetView zoomScaleNormal="100" workbookViewId="0">
      <selection activeCell="M19" sqref="M19"/>
    </sheetView>
  </sheetViews>
  <sheetFormatPr defaultColWidth="0" defaultRowHeight="15" zeroHeight="1"/>
  <cols>
    <col min="1" max="1" width="67.42578125" style="53" bestFit="1" customWidth="1"/>
    <col min="2" max="2" width="9.140625" style="31" customWidth="1"/>
    <col min="3" max="3" width="9.140625" style="32" customWidth="1"/>
    <col min="4" max="4" width="9.140625" style="33" customWidth="1"/>
    <col min="5" max="5" width="9.140625" style="31" customWidth="1"/>
    <col min="6" max="6" width="9.140625" style="32" customWidth="1"/>
    <col min="7" max="7" width="9.140625" style="33" customWidth="1"/>
    <col min="8" max="8" width="10.140625" style="95" bestFit="1" customWidth="1"/>
    <col min="9" max="9" width="11.140625" style="96" bestFit="1" customWidth="1"/>
    <col min="10" max="10" width="11.140625" style="97" bestFit="1" customWidth="1"/>
    <col min="11" max="11" width="10.140625" style="95" bestFit="1" customWidth="1"/>
    <col min="12" max="12" width="11.140625" style="96" bestFit="1" customWidth="1"/>
    <col min="13" max="13" width="11.140625" style="97" bestFit="1" customWidth="1"/>
    <col min="14" max="16384" width="9.140625" hidden="1"/>
  </cols>
  <sheetData>
    <row r="1" spans="1:13" ht="64.5" customHeight="1">
      <c r="A1" s="83" t="s">
        <v>0</v>
      </c>
      <c r="B1" s="151" t="s">
        <v>340</v>
      </c>
      <c r="C1" s="152" t="s">
        <v>340</v>
      </c>
      <c r="D1" s="153" t="s">
        <v>340</v>
      </c>
      <c r="E1" s="151" t="s">
        <v>341</v>
      </c>
      <c r="F1" s="152" t="s">
        <v>341</v>
      </c>
      <c r="G1" s="153" t="s">
        <v>341</v>
      </c>
      <c r="H1" s="151" t="s">
        <v>342</v>
      </c>
      <c r="I1" s="152" t="s">
        <v>342</v>
      </c>
      <c r="J1" s="153" t="s">
        <v>342</v>
      </c>
      <c r="K1" s="151" t="s">
        <v>343</v>
      </c>
      <c r="L1" s="152" t="s">
        <v>343</v>
      </c>
      <c r="M1" s="153" t="s">
        <v>343</v>
      </c>
    </row>
    <row r="2" spans="1:13">
      <c r="A2" s="79"/>
      <c r="B2" s="27" t="s">
        <v>6</v>
      </c>
      <c r="C2" s="3" t="s">
        <v>7</v>
      </c>
      <c r="D2" s="28" t="s">
        <v>8</v>
      </c>
      <c r="E2" s="27" t="s">
        <v>6</v>
      </c>
      <c r="F2" s="3" t="s">
        <v>7</v>
      </c>
      <c r="G2" s="28" t="s">
        <v>8</v>
      </c>
      <c r="H2" s="27" t="s">
        <v>6</v>
      </c>
      <c r="I2" s="3" t="s">
        <v>7</v>
      </c>
      <c r="J2" s="28" t="s">
        <v>8</v>
      </c>
      <c r="K2" s="27" t="s">
        <v>6</v>
      </c>
      <c r="L2" s="3" t="s">
        <v>7</v>
      </c>
      <c r="M2" s="28" t="s">
        <v>8</v>
      </c>
    </row>
    <row r="3" spans="1:13" s="18" customFormat="1">
      <c r="A3" s="81"/>
      <c r="B3" s="62"/>
      <c r="C3" s="62"/>
      <c r="D3" s="62"/>
      <c r="E3" s="62"/>
      <c r="F3" s="62"/>
      <c r="G3" s="62"/>
      <c r="H3" s="62"/>
      <c r="I3" s="62"/>
      <c r="J3" s="62"/>
      <c r="K3" s="62"/>
      <c r="L3" s="62"/>
      <c r="M3" s="62"/>
    </row>
    <row r="4" spans="1:13" s="77" customFormat="1">
      <c r="A4" s="143" t="s">
        <v>9</v>
      </c>
      <c r="B4" s="143" t="s">
        <v>9</v>
      </c>
      <c r="C4" s="143" t="s">
        <v>9</v>
      </c>
      <c r="D4" s="143" t="s">
        <v>9</v>
      </c>
      <c r="E4" s="143" t="s">
        <v>9</v>
      </c>
      <c r="F4" s="143" t="s">
        <v>9</v>
      </c>
      <c r="G4" s="143" t="s">
        <v>9</v>
      </c>
      <c r="H4" s="143" t="s">
        <v>9</v>
      </c>
      <c r="I4" s="143" t="s">
        <v>9</v>
      </c>
      <c r="J4" s="143" t="s">
        <v>9</v>
      </c>
      <c r="K4" s="143" t="s">
        <v>9</v>
      </c>
      <c r="L4" s="143" t="s">
        <v>9</v>
      </c>
      <c r="M4" s="143" t="s">
        <v>9</v>
      </c>
    </row>
    <row r="5" spans="1:13">
      <c r="A5" s="52" t="s">
        <v>10</v>
      </c>
      <c r="B5" s="29">
        <v>1</v>
      </c>
      <c r="C5" s="16">
        <v>9</v>
      </c>
      <c r="D5" s="30">
        <f t="shared" ref="D5:D15" si="0">B5+C5</f>
        <v>10</v>
      </c>
      <c r="E5" s="29">
        <v>0</v>
      </c>
      <c r="F5" s="16">
        <v>2</v>
      </c>
      <c r="G5" s="30">
        <f t="shared" ref="G5:G15" si="1">E5+F5</f>
        <v>2</v>
      </c>
      <c r="H5" s="34">
        <v>0</v>
      </c>
      <c r="I5" s="22">
        <v>8722</v>
      </c>
      <c r="J5" s="35">
        <f t="shared" ref="J5:J15" si="2">H5+I5</f>
        <v>8722</v>
      </c>
      <c r="K5" s="34">
        <v>0</v>
      </c>
      <c r="L5" s="22">
        <v>0</v>
      </c>
      <c r="M5" s="35">
        <f t="shared" ref="M5:M15" si="3">K5+L5</f>
        <v>0</v>
      </c>
    </row>
    <row r="6" spans="1:13">
      <c r="A6" s="52" t="s">
        <v>11</v>
      </c>
      <c r="B6" s="29">
        <v>0</v>
      </c>
      <c r="C6" s="16">
        <v>0</v>
      </c>
      <c r="D6" s="30">
        <f t="shared" si="0"/>
        <v>0</v>
      </c>
      <c r="E6" s="29">
        <v>0</v>
      </c>
      <c r="F6" s="16">
        <v>0</v>
      </c>
      <c r="G6" s="30">
        <f t="shared" si="1"/>
        <v>0</v>
      </c>
      <c r="H6" s="34">
        <v>0</v>
      </c>
      <c r="I6" s="22">
        <v>0</v>
      </c>
      <c r="J6" s="35">
        <f t="shared" si="2"/>
        <v>0</v>
      </c>
      <c r="K6" s="34">
        <v>0</v>
      </c>
      <c r="L6" s="22">
        <v>0</v>
      </c>
      <c r="M6" s="35">
        <f t="shared" si="3"/>
        <v>0</v>
      </c>
    </row>
    <row r="7" spans="1:13">
      <c r="A7" s="52" t="s">
        <v>12</v>
      </c>
      <c r="B7" s="29">
        <v>0</v>
      </c>
      <c r="C7" s="16">
        <v>24</v>
      </c>
      <c r="D7" s="30">
        <f t="shared" si="0"/>
        <v>24</v>
      </c>
      <c r="E7" s="29">
        <v>0</v>
      </c>
      <c r="F7" s="16">
        <v>8</v>
      </c>
      <c r="G7" s="30">
        <f t="shared" si="1"/>
        <v>8</v>
      </c>
      <c r="H7" s="34">
        <v>0</v>
      </c>
      <c r="I7" s="22">
        <v>1871</v>
      </c>
      <c r="J7" s="35">
        <f t="shared" si="2"/>
        <v>1871</v>
      </c>
      <c r="K7" s="34">
        <v>0</v>
      </c>
      <c r="L7" s="22">
        <v>2150</v>
      </c>
      <c r="M7" s="35">
        <f t="shared" si="3"/>
        <v>2150</v>
      </c>
    </row>
    <row r="8" spans="1:13">
      <c r="A8" s="52" t="s">
        <v>13</v>
      </c>
      <c r="B8" s="29">
        <v>0</v>
      </c>
      <c r="C8" s="16">
        <v>0</v>
      </c>
      <c r="D8" s="30">
        <f t="shared" si="0"/>
        <v>0</v>
      </c>
      <c r="E8" s="29">
        <v>0</v>
      </c>
      <c r="F8" s="16">
        <v>0</v>
      </c>
      <c r="G8" s="30">
        <f t="shared" si="1"/>
        <v>0</v>
      </c>
      <c r="H8" s="34">
        <v>0</v>
      </c>
      <c r="I8" s="22">
        <v>0</v>
      </c>
      <c r="J8" s="35">
        <f t="shared" si="2"/>
        <v>0</v>
      </c>
      <c r="K8" s="34">
        <v>0</v>
      </c>
      <c r="L8" s="22">
        <v>0</v>
      </c>
      <c r="M8" s="35">
        <f t="shared" si="3"/>
        <v>0</v>
      </c>
    </row>
    <row r="9" spans="1:13">
      <c r="A9" s="52" t="s">
        <v>14</v>
      </c>
      <c r="B9" s="29">
        <v>6</v>
      </c>
      <c r="C9" s="16">
        <v>58</v>
      </c>
      <c r="D9" s="30">
        <f t="shared" si="0"/>
        <v>64</v>
      </c>
      <c r="E9" s="29">
        <v>0</v>
      </c>
      <c r="F9" s="16">
        <v>28</v>
      </c>
      <c r="G9" s="30">
        <f t="shared" si="1"/>
        <v>28</v>
      </c>
      <c r="H9" s="34">
        <v>0</v>
      </c>
      <c r="I9" s="22">
        <v>9573</v>
      </c>
      <c r="J9" s="35">
        <f t="shared" si="2"/>
        <v>9573</v>
      </c>
      <c r="K9" s="34">
        <v>0</v>
      </c>
      <c r="L9" s="22">
        <v>4479</v>
      </c>
      <c r="M9" s="35">
        <f t="shared" si="3"/>
        <v>4479</v>
      </c>
    </row>
    <row r="10" spans="1:13">
      <c r="A10" s="52" t="s">
        <v>15</v>
      </c>
      <c r="B10" s="29">
        <v>0</v>
      </c>
      <c r="C10" s="16">
        <v>0</v>
      </c>
      <c r="D10" s="30">
        <f t="shared" si="0"/>
        <v>0</v>
      </c>
      <c r="E10" s="29">
        <v>0</v>
      </c>
      <c r="F10" s="16">
        <v>0</v>
      </c>
      <c r="G10" s="30">
        <f t="shared" si="1"/>
        <v>0</v>
      </c>
      <c r="H10" s="34">
        <v>0</v>
      </c>
      <c r="I10" s="22">
        <v>0</v>
      </c>
      <c r="J10" s="35">
        <f t="shared" si="2"/>
        <v>0</v>
      </c>
      <c r="K10" s="34">
        <v>0</v>
      </c>
      <c r="L10" s="22">
        <v>0</v>
      </c>
      <c r="M10" s="35">
        <f t="shared" si="3"/>
        <v>0</v>
      </c>
    </row>
    <row r="11" spans="1:13">
      <c r="A11" s="52" t="s">
        <v>16</v>
      </c>
      <c r="B11" s="29">
        <v>1</v>
      </c>
      <c r="C11" s="16">
        <v>0</v>
      </c>
      <c r="D11" s="30">
        <f t="shared" si="0"/>
        <v>1</v>
      </c>
      <c r="E11" s="29">
        <v>0</v>
      </c>
      <c r="F11" s="16">
        <v>0</v>
      </c>
      <c r="G11" s="30">
        <f t="shared" si="1"/>
        <v>0</v>
      </c>
      <c r="H11" s="34">
        <v>0</v>
      </c>
      <c r="I11" s="22">
        <v>0</v>
      </c>
      <c r="J11" s="35">
        <f t="shared" si="2"/>
        <v>0</v>
      </c>
      <c r="K11" s="34">
        <v>0</v>
      </c>
      <c r="L11" s="22">
        <v>0</v>
      </c>
      <c r="M11" s="35">
        <f t="shared" si="3"/>
        <v>0</v>
      </c>
    </row>
    <row r="12" spans="1:13">
      <c r="A12" s="52" t="s">
        <v>17</v>
      </c>
      <c r="B12" s="29">
        <v>0</v>
      </c>
      <c r="C12" s="16">
        <v>6</v>
      </c>
      <c r="D12" s="30">
        <f t="shared" si="0"/>
        <v>6</v>
      </c>
      <c r="E12" s="29">
        <v>0</v>
      </c>
      <c r="F12" s="16">
        <v>1</v>
      </c>
      <c r="G12" s="30">
        <f t="shared" si="1"/>
        <v>1</v>
      </c>
      <c r="H12" s="34">
        <v>0</v>
      </c>
      <c r="I12" s="22">
        <v>798</v>
      </c>
      <c r="J12" s="35">
        <f t="shared" si="2"/>
        <v>798</v>
      </c>
      <c r="K12" s="34">
        <v>0</v>
      </c>
      <c r="L12" s="22">
        <v>0</v>
      </c>
      <c r="M12" s="35">
        <f t="shared" si="3"/>
        <v>0</v>
      </c>
    </row>
    <row r="13" spans="1:13">
      <c r="A13" s="52" t="s">
        <v>18</v>
      </c>
      <c r="B13" s="29">
        <v>0</v>
      </c>
      <c r="C13" s="16">
        <v>0</v>
      </c>
      <c r="D13" s="30">
        <f t="shared" si="0"/>
        <v>0</v>
      </c>
      <c r="E13" s="29">
        <v>0</v>
      </c>
      <c r="F13" s="16">
        <v>0</v>
      </c>
      <c r="G13" s="30">
        <f t="shared" si="1"/>
        <v>0</v>
      </c>
      <c r="H13" s="34">
        <v>0</v>
      </c>
      <c r="I13" s="22">
        <v>0</v>
      </c>
      <c r="J13" s="35">
        <f t="shared" si="2"/>
        <v>0</v>
      </c>
      <c r="K13" s="34">
        <v>0</v>
      </c>
      <c r="L13" s="22">
        <v>0</v>
      </c>
      <c r="M13" s="35">
        <f t="shared" si="3"/>
        <v>0</v>
      </c>
    </row>
    <row r="14" spans="1:13">
      <c r="A14" s="52" t="s">
        <v>19</v>
      </c>
      <c r="B14" s="29">
        <v>0</v>
      </c>
      <c r="C14" s="16">
        <v>0</v>
      </c>
      <c r="D14" s="30">
        <f t="shared" si="0"/>
        <v>0</v>
      </c>
      <c r="E14" s="29">
        <v>0</v>
      </c>
      <c r="F14" s="16">
        <v>0</v>
      </c>
      <c r="G14" s="30">
        <f t="shared" si="1"/>
        <v>0</v>
      </c>
      <c r="H14" s="34">
        <v>0</v>
      </c>
      <c r="I14" s="22">
        <v>0</v>
      </c>
      <c r="J14" s="35">
        <f t="shared" si="2"/>
        <v>0</v>
      </c>
      <c r="K14" s="34">
        <v>0</v>
      </c>
      <c r="L14" s="22">
        <v>0</v>
      </c>
      <c r="M14" s="35">
        <f t="shared" si="3"/>
        <v>0</v>
      </c>
    </row>
    <row r="15" spans="1:13">
      <c r="A15" s="52" t="s">
        <v>20</v>
      </c>
      <c r="B15" s="29">
        <v>0</v>
      </c>
      <c r="C15" s="16">
        <v>0</v>
      </c>
      <c r="D15" s="30">
        <f t="shared" si="0"/>
        <v>0</v>
      </c>
      <c r="E15" s="29">
        <v>0</v>
      </c>
      <c r="F15" s="16">
        <v>0</v>
      </c>
      <c r="G15" s="30">
        <f t="shared" si="1"/>
        <v>0</v>
      </c>
      <c r="H15" s="34">
        <v>0</v>
      </c>
      <c r="I15" s="22">
        <v>0</v>
      </c>
      <c r="J15" s="35">
        <f t="shared" si="2"/>
        <v>0</v>
      </c>
      <c r="K15" s="34">
        <v>0</v>
      </c>
      <c r="L15" s="22">
        <v>0</v>
      </c>
      <c r="M15" s="35">
        <f t="shared" si="3"/>
        <v>0</v>
      </c>
    </row>
    <row r="16" spans="1:13" s="18" customFormat="1">
      <c r="A16" s="61"/>
      <c r="B16" s="64"/>
      <c r="C16" s="64"/>
      <c r="D16" s="64"/>
      <c r="E16" s="64"/>
      <c r="F16" s="64"/>
      <c r="G16" s="64"/>
      <c r="H16" s="98"/>
      <c r="I16" s="98"/>
      <c r="J16" s="98"/>
      <c r="K16" s="98"/>
      <c r="L16" s="98"/>
      <c r="M16" s="98"/>
    </row>
    <row r="17" spans="1:13" s="77" customFormat="1">
      <c r="A17" s="143" t="s">
        <v>21</v>
      </c>
      <c r="B17" s="143" t="s">
        <v>21</v>
      </c>
      <c r="C17" s="143" t="s">
        <v>21</v>
      </c>
      <c r="D17" s="143" t="s">
        <v>21</v>
      </c>
      <c r="E17" s="143" t="s">
        <v>21</v>
      </c>
      <c r="F17" s="143" t="s">
        <v>21</v>
      </c>
      <c r="G17" s="143" t="s">
        <v>21</v>
      </c>
      <c r="H17" s="143" t="s">
        <v>21</v>
      </c>
      <c r="I17" s="143" t="s">
        <v>21</v>
      </c>
      <c r="J17" s="143" t="s">
        <v>21</v>
      </c>
      <c r="K17" s="143" t="s">
        <v>21</v>
      </c>
      <c r="L17" s="143" t="s">
        <v>21</v>
      </c>
      <c r="M17" s="143" t="s">
        <v>21</v>
      </c>
    </row>
    <row r="18" spans="1:13">
      <c r="A18" s="52" t="s">
        <v>22</v>
      </c>
      <c r="B18" s="29">
        <v>2</v>
      </c>
      <c r="C18" s="16">
        <v>7</v>
      </c>
      <c r="D18" s="30">
        <f t="shared" ref="D18:D61" si="4">B18+C18</f>
        <v>9</v>
      </c>
      <c r="E18" s="29">
        <v>0</v>
      </c>
      <c r="F18" s="16">
        <v>0</v>
      </c>
      <c r="G18" s="30">
        <f t="shared" ref="G18:G61" si="5">E18+F18</f>
        <v>0</v>
      </c>
      <c r="H18" s="34">
        <v>0</v>
      </c>
      <c r="I18" s="22">
        <v>0</v>
      </c>
      <c r="J18" s="35">
        <f t="shared" ref="J18:J61" si="6">H18+I18</f>
        <v>0</v>
      </c>
      <c r="K18" s="34">
        <v>0</v>
      </c>
      <c r="L18" s="22">
        <v>0</v>
      </c>
      <c r="M18" s="35">
        <f t="shared" ref="M18:M61" si="7">K18+L18</f>
        <v>0</v>
      </c>
    </row>
    <row r="19" spans="1:13">
      <c r="A19" s="52" t="s">
        <v>23</v>
      </c>
      <c r="B19" s="29">
        <v>0</v>
      </c>
      <c r="C19" s="16">
        <v>0</v>
      </c>
      <c r="D19" s="30">
        <f t="shared" si="4"/>
        <v>0</v>
      </c>
      <c r="E19" s="29">
        <v>0</v>
      </c>
      <c r="F19" s="16">
        <v>0</v>
      </c>
      <c r="G19" s="30">
        <f t="shared" si="5"/>
        <v>0</v>
      </c>
      <c r="H19" s="34">
        <v>0</v>
      </c>
      <c r="I19" s="22">
        <v>0</v>
      </c>
      <c r="J19" s="35">
        <f t="shared" si="6"/>
        <v>0</v>
      </c>
      <c r="K19" s="34">
        <v>0</v>
      </c>
      <c r="L19" s="22">
        <v>0</v>
      </c>
      <c r="M19" s="35">
        <f t="shared" si="7"/>
        <v>0</v>
      </c>
    </row>
    <row r="20" spans="1:13">
      <c r="A20" s="52" t="s">
        <v>24</v>
      </c>
      <c r="B20" s="29">
        <v>0</v>
      </c>
      <c r="C20" s="16">
        <v>0</v>
      </c>
      <c r="D20" s="30">
        <f t="shared" si="4"/>
        <v>0</v>
      </c>
      <c r="E20" s="29">
        <v>0</v>
      </c>
      <c r="F20" s="16">
        <v>0</v>
      </c>
      <c r="G20" s="30">
        <f t="shared" si="5"/>
        <v>0</v>
      </c>
      <c r="H20" s="34">
        <v>0</v>
      </c>
      <c r="I20" s="22">
        <v>0</v>
      </c>
      <c r="J20" s="35">
        <f t="shared" si="6"/>
        <v>0</v>
      </c>
      <c r="K20" s="34">
        <v>0</v>
      </c>
      <c r="L20" s="22">
        <v>0</v>
      </c>
      <c r="M20" s="35">
        <f t="shared" si="7"/>
        <v>0</v>
      </c>
    </row>
    <row r="21" spans="1:13">
      <c r="A21" s="52" t="s">
        <v>25</v>
      </c>
      <c r="B21" s="29">
        <v>1</v>
      </c>
      <c r="C21" s="16">
        <v>29</v>
      </c>
      <c r="D21" s="30">
        <f t="shared" si="4"/>
        <v>30</v>
      </c>
      <c r="E21" s="29">
        <v>0</v>
      </c>
      <c r="F21" s="16">
        <v>0</v>
      </c>
      <c r="G21" s="30">
        <f t="shared" si="5"/>
        <v>0</v>
      </c>
      <c r="H21" s="34">
        <v>0</v>
      </c>
      <c r="I21" s="22">
        <v>0</v>
      </c>
      <c r="J21" s="35">
        <f t="shared" si="6"/>
        <v>0</v>
      </c>
      <c r="K21" s="34">
        <v>0</v>
      </c>
      <c r="L21" s="22">
        <v>0</v>
      </c>
      <c r="M21" s="35">
        <f t="shared" si="7"/>
        <v>0</v>
      </c>
    </row>
    <row r="22" spans="1:13">
      <c r="A22" s="52" t="s">
        <v>26</v>
      </c>
      <c r="B22" s="29">
        <v>55</v>
      </c>
      <c r="C22" s="16">
        <v>204</v>
      </c>
      <c r="D22" s="30">
        <f t="shared" si="4"/>
        <v>259</v>
      </c>
      <c r="E22" s="29">
        <v>0</v>
      </c>
      <c r="F22" s="16">
        <v>30</v>
      </c>
      <c r="G22" s="30">
        <f t="shared" si="5"/>
        <v>30</v>
      </c>
      <c r="H22" s="34">
        <v>0</v>
      </c>
      <c r="I22" s="22">
        <v>20324</v>
      </c>
      <c r="J22" s="35">
        <f t="shared" si="6"/>
        <v>20324</v>
      </c>
      <c r="K22" s="34">
        <v>0</v>
      </c>
      <c r="L22" s="22">
        <v>3798</v>
      </c>
      <c r="M22" s="35">
        <f t="shared" si="7"/>
        <v>3798</v>
      </c>
    </row>
    <row r="23" spans="1:13">
      <c r="A23" s="52" t="s">
        <v>27</v>
      </c>
      <c r="B23" s="29">
        <v>0</v>
      </c>
      <c r="C23" s="16">
        <v>5</v>
      </c>
      <c r="D23" s="30">
        <f t="shared" si="4"/>
        <v>5</v>
      </c>
      <c r="E23" s="29">
        <v>0</v>
      </c>
      <c r="F23" s="16">
        <v>0</v>
      </c>
      <c r="G23" s="30">
        <f t="shared" si="5"/>
        <v>0</v>
      </c>
      <c r="H23" s="34">
        <v>0</v>
      </c>
      <c r="I23" s="22">
        <v>0</v>
      </c>
      <c r="J23" s="35">
        <f t="shared" si="6"/>
        <v>0</v>
      </c>
      <c r="K23" s="34">
        <v>0</v>
      </c>
      <c r="L23" s="22">
        <v>0</v>
      </c>
      <c r="M23" s="35">
        <f t="shared" si="7"/>
        <v>0</v>
      </c>
    </row>
    <row r="24" spans="1:13">
      <c r="A24" s="52" t="s">
        <v>28</v>
      </c>
      <c r="B24" s="29">
        <v>7</v>
      </c>
      <c r="C24" s="16">
        <v>3</v>
      </c>
      <c r="D24" s="30">
        <f t="shared" si="4"/>
        <v>10</v>
      </c>
      <c r="E24" s="29">
        <v>0</v>
      </c>
      <c r="F24" s="16">
        <v>0</v>
      </c>
      <c r="G24" s="30">
        <f t="shared" si="5"/>
        <v>0</v>
      </c>
      <c r="H24" s="34">
        <v>0</v>
      </c>
      <c r="I24" s="22">
        <v>0</v>
      </c>
      <c r="J24" s="35">
        <f t="shared" si="6"/>
        <v>0</v>
      </c>
      <c r="K24" s="34">
        <v>0</v>
      </c>
      <c r="L24" s="22">
        <v>0</v>
      </c>
      <c r="M24" s="35">
        <f t="shared" si="7"/>
        <v>0</v>
      </c>
    </row>
    <row r="25" spans="1:13">
      <c r="A25" s="52" t="s">
        <v>29</v>
      </c>
      <c r="B25" s="29">
        <v>8</v>
      </c>
      <c r="C25" s="16">
        <v>30</v>
      </c>
      <c r="D25" s="30">
        <f t="shared" si="4"/>
        <v>38</v>
      </c>
      <c r="E25" s="29">
        <v>0</v>
      </c>
      <c r="F25" s="16">
        <v>0</v>
      </c>
      <c r="G25" s="30">
        <f t="shared" si="5"/>
        <v>0</v>
      </c>
      <c r="H25" s="34">
        <v>0</v>
      </c>
      <c r="I25" s="22">
        <v>0</v>
      </c>
      <c r="J25" s="35">
        <f t="shared" si="6"/>
        <v>0</v>
      </c>
      <c r="K25" s="34">
        <v>0</v>
      </c>
      <c r="L25" s="22">
        <v>0</v>
      </c>
      <c r="M25" s="35">
        <f t="shared" si="7"/>
        <v>0</v>
      </c>
    </row>
    <row r="26" spans="1:13">
      <c r="A26" s="52" t="s">
        <v>30</v>
      </c>
      <c r="B26" s="29">
        <v>373</v>
      </c>
      <c r="C26" s="16">
        <v>132</v>
      </c>
      <c r="D26" s="30">
        <f t="shared" si="4"/>
        <v>505</v>
      </c>
      <c r="E26" s="29">
        <v>0</v>
      </c>
      <c r="F26" s="16">
        <v>0</v>
      </c>
      <c r="G26" s="30">
        <f t="shared" si="5"/>
        <v>0</v>
      </c>
      <c r="H26" s="34">
        <v>0</v>
      </c>
      <c r="I26" s="22">
        <v>0</v>
      </c>
      <c r="J26" s="35">
        <f t="shared" si="6"/>
        <v>0</v>
      </c>
      <c r="K26" s="34">
        <v>0</v>
      </c>
      <c r="L26" s="22">
        <v>0</v>
      </c>
      <c r="M26" s="35">
        <f t="shared" si="7"/>
        <v>0</v>
      </c>
    </row>
    <row r="27" spans="1:13">
      <c r="A27" s="52" t="s">
        <v>31</v>
      </c>
      <c r="B27" s="29">
        <v>0</v>
      </c>
      <c r="C27" s="16">
        <v>0</v>
      </c>
      <c r="D27" s="30">
        <f t="shared" si="4"/>
        <v>0</v>
      </c>
      <c r="E27" s="29">
        <v>0</v>
      </c>
      <c r="F27" s="16">
        <v>0</v>
      </c>
      <c r="G27" s="30">
        <f t="shared" si="5"/>
        <v>0</v>
      </c>
      <c r="H27" s="34">
        <v>0</v>
      </c>
      <c r="I27" s="22">
        <v>0</v>
      </c>
      <c r="J27" s="35">
        <f t="shared" si="6"/>
        <v>0</v>
      </c>
      <c r="K27" s="34">
        <v>0</v>
      </c>
      <c r="L27" s="22">
        <v>0</v>
      </c>
      <c r="M27" s="35">
        <f t="shared" si="7"/>
        <v>0</v>
      </c>
    </row>
    <row r="28" spans="1:13">
      <c r="A28" s="52" t="s">
        <v>32</v>
      </c>
      <c r="B28" s="29">
        <v>32</v>
      </c>
      <c r="C28" s="16">
        <v>1</v>
      </c>
      <c r="D28" s="30">
        <f t="shared" si="4"/>
        <v>33</v>
      </c>
      <c r="E28" s="29">
        <v>0</v>
      </c>
      <c r="F28" s="16">
        <v>0</v>
      </c>
      <c r="G28" s="30">
        <f t="shared" si="5"/>
        <v>0</v>
      </c>
      <c r="H28" s="34">
        <v>0</v>
      </c>
      <c r="I28" s="22">
        <v>0</v>
      </c>
      <c r="J28" s="35">
        <f t="shared" si="6"/>
        <v>0</v>
      </c>
      <c r="K28" s="34">
        <v>0</v>
      </c>
      <c r="L28" s="22">
        <v>0</v>
      </c>
      <c r="M28" s="35">
        <f t="shared" si="7"/>
        <v>0</v>
      </c>
    </row>
    <row r="29" spans="1:13">
      <c r="A29" s="52" t="s">
        <v>33</v>
      </c>
      <c r="B29" s="29">
        <v>8</v>
      </c>
      <c r="C29" s="16">
        <v>20</v>
      </c>
      <c r="D29" s="30">
        <f t="shared" si="4"/>
        <v>28</v>
      </c>
      <c r="E29" s="29">
        <v>0</v>
      </c>
      <c r="F29" s="16">
        <v>0</v>
      </c>
      <c r="G29" s="30">
        <f t="shared" si="5"/>
        <v>0</v>
      </c>
      <c r="H29" s="34">
        <v>0</v>
      </c>
      <c r="I29" s="22">
        <v>0</v>
      </c>
      <c r="J29" s="35">
        <f t="shared" si="6"/>
        <v>0</v>
      </c>
      <c r="K29" s="34">
        <v>0</v>
      </c>
      <c r="L29" s="22">
        <v>0</v>
      </c>
      <c r="M29" s="35">
        <f t="shared" si="7"/>
        <v>0</v>
      </c>
    </row>
    <row r="30" spans="1:13">
      <c r="A30" s="52" t="s">
        <v>34</v>
      </c>
      <c r="B30" s="29">
        <v>0</v>
      </c>
      <c r="C30" s="16">
        <v>1</v>
      </c>
      <c r="D30" s="30">
        <f t="shared" si="4"/>
        <v>1</v>
      </c>
      <c r="E30" s="29">
        <v>0</v>
      </c>
      <c r="F30" s="16">
        <v>0</v>
      </c>
      <c r="G30" s="30">
        <f t="shared" si="5"/>
        <v>0</v>
      </c>
      <c r="H30" s="34">
        <v>0</v>
      </c>
      <c r="I30" s="22">
        <v>0</v>
      </c>
      <c r="J30" s="35">
        <f t="shared" si="6"/>
        <v>0</v>
      </c>
      <c r="K30" s="34">
        <v>0</v>
      </c>
      <c r="L30" s="22">
        <v>0</v>
      </c>
      <c r="M30" s="35">
        <f t="shared" si="7"/>
        <v>0</v>
      </c>
    </row>
    <row r="31" spans="1:13">
      <c r="A31" s="52" t="s">
        <v>35</v>
      </c>
      <c r="B31" s="29">
        <v>0</v>
      </c>
      <c r="C31" s="16">
        <v>0</v>
      </c>
      <c r="D31" s="30">
        <f t="shared" si="4"/>
        <v>0</v>
      </c>
      <c r="E31" s="29">
        <v>0</v>
      </c>
      <c r="F31" s="16">
        <v>0</v>
      </c>
      <c r="G31" s="30">
        <f t="shared" si="5"/>
        <v>0</v>
      </c>
      <c r="H31" s="34">
        <v>0</v>
      </c>
      <c r="I31" s="22">
        <v>0</v>
      </c>
      <c r="J31" s="35">
        <f t="shared" si="6"/>
        <v>0</v>
      </c>
      <c r="K31" s="34">
        <v>0</v>
      </c>
      <c r="L31" s="22">
        <v>0</v>
      </c>
      <c r="M31" s="35">
        <f t="shared" si="7"/>
        <v>0</v>
      </c>
    </row>
    <row r="32" spans="1:13">
      <c r="A32" s="52" t="s">
        <v>36</v>
      </c>
      <c r="B32" s="29">
        <v>0</v>
      </c>
      <c r="C32" s="16">
        <v>0</v>
      </c>
      <c r="D32" s="30">
        <f t="shared" si="4"/>
        <v>0</v>
      </c>
      <c r="E32" s="29">
        <v>0</v>
      </c>
      <c r="F32" s="16">
        <v>0</v>
      </c>
      <c r="G32" s="30">
        <f t="shared" si="5"/>
        <v>0</v>
      </c>
      <c r="H32" s="34">
        <v>0</v>
      </c>
      <c r="I32" s="22">
        <v>0</v>
      </c>
      <c r="J32" s="35">
        <f t="shared" si="6"/>
        <v>0</v>
      </c>
      <c r="K32" s="34">
        <v>0</v>
      </c>
      <c r="L32" s="22">
        <v>0</v>
      </c>
      <c r="M32" s="35">
        <f t="shared" si="7"/>
        <v>0</v>
      </c>
    </row>
    <row r="33" spans="1:13">
      <c r="A33" s="52" t="s">
        <v>37</v>
      </c>
      <c r="B33" s="29">
        <v>85</v>
      </c>
      <c r="C33" s="16">
        <v>20</v>
      </c>
      <c r="D33" s="30">
        <f t="shared" si="4"/>
        <v>105</v>
      </c>
      <c r="E33" s="29">
        <v>0</v>
      </c>
      <c r="F33" s="16">
        <v>1</v>
      </c>
      <c r="G33" s="30">
        <f t="shared" si="5"/>
        <v>1</v>
      </c>
      <c r="H33" s="34">
        <v>0</v>
      </c>
      <c r="I33" s="22">
        <v>310</v>
      </c>
      <c r="J33" s="35">
        <f t="shared" si="6"/>
        <v>310</v>
      </c>
      <c r="K33" s="34">
        <v>0</v>
      </c>
      <c r="L33" s="22">
        <v>310</v>
      </c>
      <c r="M33" s="35">
        <f t="shared" si="7"/>
        <v>310</v>
      </c>
    </row>
    <row r="34" spans="1:13">
      <c r="A34" s="52" t="s">
        <v>38</v>
      </c>
      <c r="B34" s="29">
        <v>0</v>
      </c>
      <c r="C34" s="16">
        <v>1</v>
      </c>
      <c r="D34" s="30">
        <f t="shared" si="4"/>
        <v>1</v>
      </c>
      <c r="E34" s="29">
        <v>0</v>
      </c>
      <c r="F34" s="16">
        <v>0</v>
      </c>
      <c r="G34" s="30">
        <f t="shared" si="5"/>
        <v>0</v>
      </c>
      <c r="H34" s="34">
        <v>0</v>
      </c>
      <c r="I34" s="22">
        <v>0</v>
      </c>
      <c r="J34" s="35">
        <f t="shared" si="6"/>
        <v>0</v>
      </c>
      <c r="K34" s="34">
        <v>0</v>
      </c>
      <c r="L34" s="22">
        <v>0</v>
      </c>
      <c r="M34" s="35">
        <f t="shared" si="7"/>
        <v>0</v>
      </c>
    </row>
    <row r="35" spans="1:13">
      <c r="A35" s="52" t="s">
        <v>39</v>
      </c>
      <c r="B35" s="29">
        <v>0</v>
      </c>
      <c r="C35" s="16">
        <v>0</v>
      </c>
      <c r="D35" s="30">
        <f t="shared" si="4"/>
        <v>0</v>
      </c>
      <c r="E35" s="29">
        <v>0</v>
      </c>
      <c r="F35" s="16">
        <v>0</v>
      </c>
      <c r="G35" s="30">
        <f t="shared" si="5"/>
        <v>0</v>
      </c>
      <c r="H35" s="34">
        <v>0</v>
      </c>
      <c r="I35" s="22">
        <v>0</v>
      </c>
      <c r="J35" s="35">
        <f t="shared" si="6"/>
        <v>0</v>
      </c>
      <c r="K35" s="34">
        <v>0</v>
      </c>
      <c r="L35" s="22">
        <v>0</v>
      </c>
      <c r="M35" s="35">
        <f t="shared" si="7"/>
        <v>0</v>
      </c>
    </row>
    <row r="36" spans="1:13">
      <c r="A36" s="52" t="s">
        <v>40</v>
      </c>
      <c r="B36" s="29">
        <v>0</v>
      </c>
      <c r="C36" s="16">
        <v>0</v>
      </c>
      <c r="D36" s="30">
        <f t="shared" si="4"/>
        <v>0</v>
      </c>
      <c r="E36" s="29">
        <v>0</v>
      </c>
      <c r="F36" s="16">
        <v>0</v>
      </c>
      <c r="G36" s="30">
        <f t="shared" si="5"/>
        <v>0</v>
      </c>
      <c r="H36" s="34">
        <v>0</v>
      </c>
      <c r="I36" s="22">
        <v>0</v>
      </c>
      <c r="J36" s="35">
        <f t="shared" si="6"/>
        <v>0</v>
      </c>
      <c r="K36" s="34">
        <v>0</v>
      </c>
      <c r="L36" s="22">
        <v>0</v>
      </c>
      <c r="M36" s="35">
        <f t="shared" si="7"/>
        <v>0</v>
      </c>
    </row>
    <row r="37" spans="1:13">
      <c r="A37" s="52" t="s">
        <v>41</v>
      </c>
      <c r="B37" s="29">
        <v>12</v>
      </c>
      <c r="C37" s="16">
        <v>5</v>
      </c>
      <c r="D37" s="30">
        <f t="shared" si="4"/>
        <v>17</v>
      </c>
      <c r="E37" s="29">
        <v>0</v>
      </c>
      <c r="F37" s="16">
        <v>0</v>
      </c>
      <c r="G37" s="30">
        <f t="shared" si="5"/>
        <v>0</v>
      </c>
      <c r="H37" s="34">
        <v>0</v>
      </c>
      <c r="I37" s="22">
        <v>0</v>
      </c>
      <c r="J37" s="35">
        <f t="shared" si="6"/>
        <v>0</v>
      </c>
      <c r="K37" s="34">
        <v>0</v>
      </c>
      <c r="L37" s="22">
        <v>0</v>
      </c>
      <c r="M37" s="35">
        <f t="shared" si="7"/>
        <v>0</v>
      </c>
    </row>
    <row r="38" spans="1:13">
      <c r="A38" s="52" t="s">
        <v>42</v>
      </c>
      <c r="B38" s="29">
        <v>0</v>
      </c>
      <c r="C38" s="16">
        <v>0</v>
      </c>
      <c r="D38" s="30">
        <f t="shared" si="4"/>
        <v>0</v>
      </c>
      <c r="E38" s="29">
        <v>0</v>
      </c>
      <c r="F38" s="16">
        <v>0</v>
      </c>
      <c r="G38" s="30">
        <f t="shared" si="5"/>
        <v>0</v>
      </c>
      <c r="H38" s="34">
        <v>0</v>
      </c>
      <c r="I38" s="22">
        <v>0</v>
      </c>
      <c r="J38" s="35">
        <f t="shared" si="6"/>
        <v>0</v>
      </c>
      <c r="K38" s="34">
        <v>0</v>
      </c>
      <c r="L38" s="22">
        <v>0</v>
      </c>
      <c r="M38" s="35">
        <f t="shared" si="7"/>
        <v>0</v>
      </c>
    </row>
    <row r="39" spans="1:13">
      <c r="A39" s="52" t="s">
        <v>43</v>
      </c>
      <c r="B39" s="29">
        <v>0</v>
      </c>
      <c r="C39" s="16">
        <v>3</v>
      </c>
      <c r="D39" s="30">
        <f t="shared" si="4"/>
        <v>3</v>
      </c>
      <c r="E39" s="29">
        <v>0</v>
      </c>
      <c r="F39" s="16">
        <v>0</v>
      </c>
      <c r="G39" s="30">
        <f t="shared" si="5"/>
        <v>0</v>
      </c>
      <c r="H39" s="34">
        <v>0</v>
      </c>
      <c r="I39" s="22">
        <v>0</v>
      </c>
      <c r="J39" s="35">
        <f t="shared" si="6"/>
        <v>0</v>
      </c>
      <c r="K39" s="34">
        <v>0</v>
      </c>
      <c r="L39" s="22">
        <v>0</v>
      </c>
      <c r="M39" s="35">
        <f t="shared" si="7"/>
        <v>0</v>
      </c>
    </row>
    <row r="40" spans="1:13">
      <c r="A40" s="52" t="s">
        <v>44</v>
      </c>
      <c r="B40" s="29">
        <v>0</v>
      </c>
      <c r="C40" s="16">
        <v>0</v>
      </c>
      <c r="D40" s="30">
        <f t="shared" si="4"/>
        <v>0</v>
      </c>
      <c r="E40" s="29">
        <v>0</v>
      </c>
      <c r="F40" s="16">
        <v>0</v>
      </c>
      <c r="G40" s="30">
        <f t="shared" si="5"/>
        <v>0</v>
      </c>
      <c r="H40" s="34">
        <v>0</v>
      </c>
      <c r="I40" s="22">
        <v>0</v>
      </c>
      <c r="J40" s="35">
        <f t="shared" si="6"/>
        <v>0</v>
      </c>
      <c r="K40" s="34">
        <v>0</v>
      </c>
      <c r="L40" s="22">
        <v>0</v>
      </c>
      <c r="M40" s="35">
        <f t="shared" si="7"/>
        <v>0</v>
      </c>
    </row>
    <row r="41" spans="1:13">
      <c r="A41" s="52" t="s">
        <v>45</v>
      </c>
      <c r="B41" s="29">
        <v>2</v>
      </c>
      <c r="C41" s="16">
        <v>0</v>
      </c>
      <c r="D41" s="30">
        <f t="shared" si="4"/>
        <v>2</v>
      </c>
      <c r="E41" s="29">
        <v>0</v>
      </c>
      <c r="F41" s="16">
        <v>0</v>
      </c>
      <c r="G41" s="30">
        <f t="shared" si="5"/>
        <v>0</v>
      </c>
      <c r="H41" s="34">
        <v>0</v>
      </c>
      <c r="I41" s="22">
        <v>0</v>
      </c>
      <c r="J41" s="35">
        <f t="shared" si="6"/>
        <v>0</v>
      </c>
      <c r="K41" s="34">
        <v>0</v>
      </c>
      <c r="L41" s="22">
        <v>0</v>
      </c>
      <c r="M41" s="35">
        <f t="shared" si="7"/>
        <v>0</v>
      </c>
    </row>
    <row r="42" spans="1:13">
      <c r="A42" s="52" t="s">
        <v>46</v>
      </c>
      <c r="B42" s="29">
        <v>0</v>
      </c>
      <c r="C42" s="16">
        <v>0</v>
      </c>
      <c r="D42" s="30">
        <f t="shared" si="4"/>
        <v>0</v>
      </c>
      <c r="E42" s="29">
        <v>0</v>
      </c>
      <c r="F42" s="16">
        <v>0</v>
      </c>
      <c r="G42" s="30">
        <f t="shared" si="5"/>
        <v>0</v>
      </c>
      <c r="H42" s="34">
        <v>0</v>
      </c>
      <c r="I42" s="22">
        <v>0</v>
      </c>
      <c r="J42" s="35">
        <f t="shared" si="6"/>
        <v>0</v>
      </c>
      <c r="K42" s="34">
        <v>0</v>
      </c>
      <c r="L42" s="22">
        <v>0</v>
      </c>
      <c r="M42" s="35">
        <f t="shared" si="7"/>
        <v>0</v>
      </c>
    </row>
    <row r="43" spans="1:13">
      <c r="A43" s="52" t="s">
        <v>47</v>
      </c>
      <c r="B43" s="29">
        <v>0</v>
      </c>
      <c r="C43" s="16">
        <v>0</v>
      </c>
      <c r="D43" s="30">
        <f t="shared" si="4"/>
        <v>0</v>
      </c>
      <c r="E43" s="29">
        <v>0</v>
      </c>
      <c r="F43" s="16">
        <v>0</v>
      </c>
      <c r="G43" s="30">
        <f t="shared" si="5"/>
        <v>0</v>
      </c>
      <c r="H43" s="34">
        <v>0</v>
      </c>
      <c r="I43" s="22">
        <v>0</v>
      </c>
      <c r="J43" s="35">
        <f t="shared" si="6"/>
        <v>0</v>
      </c>
      <c r="K43" s="34">
        <v>0</v>
      </c>
      <c r="L43" s="22">
        <v>0</v>
      </c>
      <c r="M43" s="35">
        <f t="shared" si="7"/>
        <v>0</v>
      </c>
    </row>
    <row r="44" spans="1:13">
      <c r="A44" s="52" t="s">
        <v>48</v>
      </c>
      <c r="B44" s="29">
        <v>0</v>
      </c>
      <c r="C44" s="16">
        <v>0</v>
      </c>
      <c r="D44" s="30">
        <f t="shared" si="4"/>
        <v>0</v>
      </c>
      <c r="E44" s="29">
        <v>0</v>
      </c>
      <c r="F44" s="16">
        <v>0</v>
      </c>
      <c r="G44" s="30">
        <f t="shared" si="5"/>
        <v>0</v>
      </c>
      <c r="H44" s="34">
        <v>0</v>
      </c>
      <c r="I44" s="22">
        <v>0</v>
      </c>
      <c r="J44" s="35">
        <f t="shared" si="6"/>
        <v>0</v>
      </c>
      <c r="K44" s="34">
        <v>0</v>
      </c>
      <c r="L44" s="22">
        <v>0</v>
      </c>
      <c r="M44" s="35">
        <f t="shared" si="7"/>
        <v>0</v>
      </c>
    </row>
    <row r="45" spans="1:13">
      <c r="A45" s="52" t="s">
        <v>49</v>
      </c>
      <c r="B45" s="29">
        <v>0</v>
      </c>
      <c r="C45" s="16">
        <v>0</v>
      </c>
      <c r="D45" s="30">
        <f t="shared" si="4"/>
        <v>0</v>
      </c>
      <c r="E45" s="29">
        <v>0</v>
      </c>
      <c r="F45" s="16">
        <v>0</v>
      </c>
      <c r="G45" s="30">
        <f t="shared" si="5"/>
        <v>0</v>
      </c>
      <c r="H45" s="34">
        <v>0</v>
      </c>
      <c r="I45" s="22">
        <v>0</v>
      </c>
      <c r="J45" s="35">
        <f t="shared" si="6"/>
        <v>0</v>
      </c>
      <c r="K45" s="34">
        <v>0</v>
      </c>
      <c r="L45" s="22">
        <v>0</v>
      </c>
      <c r="M45" s="35">
        <f t="shared" si="7"/>
        <v>0</v>
      </c>
    </row>
    <row r="46" spans="1:13">
      <c r="A46" s="52" t="s">
        <v>50</v>
      </c>
      <c r="B46" s="29">
        <v>0</v>
      </c>
      <c r="C46" s="16">
        <v>7</v>
      </c>
      <c r="D46" s="30">
        <f t="shared" si="4"/>
        <v>7</v>
      </c>
      <c r="E46" s="29">
        <v>0</v>
      </c>
      <c r="F46" s="16">
        <v>0</v>
      </c>
      <c r="G46" s="30">
        <f t="shared" si="5"/>
        <v>0</v>
      </c>
      <c r="H46" s="34">
        <v>0</v>
      </c>
      <c r="I46" s="22">
        <v>0</v>
      </c>
      <c r="J46" s="35">
        <f t="shared" si="6"/>
        <v>0</v>
      </c>
      <c r="K46" s="34">
        <v>0</v>
      </c>
      <c r="L46" s="22">
        <v>0</v>
      </c>
      <c r="M46" s="35">
        <f t="shared" si="7"/>
        <v>0</v>
      </c>
    </row>
    <row r="47" spans="1:13">
      <c r="A47" s="52" t="s">
        <v>51</v>
      </c>
      <c r="B47" s="29">
        <v>0</v>
      </c>
      <c r="C47" s="16">
        <v>0</v>
      </c>
      <c r="D47" s="30">
        <f t="shared" si="4"/>
        <v>0</v>
      </c>
      <c r="E47" s="29">
        <v>0</v>
      </c>
      <c r="F47" s="16">
        <v>0</v>
      </c>
      <c r="G47" s="30">
        <f t="shared" si="5"/>
        <v>0</v>
      </c>
      <c r="H47" s="34">
        <v>0</v>
      </c>
      <c r="I47" s="22">
        <v>0</v>
      </c>
      <c r="J47" s="35">
        <f t="shared" si="6"/>
        <v>0</v>
      </c>
      <c r="K47" s="34">
        <v>0</v>
      </c>
      <c r="L47" s="22">
        <v>0</v>
      </c>
      <c r="M47" s="35">
        <f t="shared" si="7"/>
        <v>0</v>
      </c>
    </row>
    <row r="48" spans="1:13">
      <c r="A48" s="52" t="s">
        <v>52</v>
      </c>
      <c r="B48" s="29">
        <v>1</v>
      </c>
      <c r="C48" s="16">
        <v>0</v>
      </c>
      <c r="D48" s="30">
        <f t="shared" si="4"/>
        <v>1</v>
      </c>
      <c r="E48" s="29">
        <v>0</v>
      </c>
      <c r="F48" s="16">
        <v>0</v>
      </c>
      <c r="G48" s="30">
        <f t="shared" si="5"/>
        <v>0</v>
      </c>
      <c r="H48" s="34">
        <v>0</v>
      </c>
      <c r="I48" s="22">
        <v>0</v>
      </c>
      <c r="J48" s="35">
        <f t="shared" si="6"/>
        <v>0</v>
      </c>
      <c r="K48" s="34">
        <v>0</v>
      </c>
      <c r="L48" s="22">
        <v>0</v>
      </c>
      <c r="M48" s="35">
        <f t="shared" si="7"/>
        <v>0</v>
      </c>
    </row>
    <row r="49" spans="1:13">
      <c r="A49" s="52" t="s">
        <v>53</v>
      </c>
      <c r="B49" s="29">
        <v>1</v>
      </c>
      <c r="C49" s="16">
        <v>7</v>
      </c>
      <c r="D49" s="30">
        <f t="shared" si="4"/>
        <v>8</v>
      </c>
      <c r="E49" s="29">
        <v>0</v>
      </c>
      <c r="F49" s="16">
        <v>0</v>
      </c>
      <c r="G49" s="30">
        <f t="shared" si="5"/>
        <v>0</v>
      </c>
      <c r="H49" s="34">
        <v>0</v>
      </c>
      <c r="I49" s="22">
        <v>0</v>
      </c>
      <c r="J49" s="35">
        <f t="shared" si="6"/>
        <v>0</v>
      </c>
      <c r="K49" s="34">
        <v>0</v>
      </c>
      <c r="L49" s="22">
        <v>0</v>
      </c>
      <c r="M49" s="35">
        <f t="shared" si="7"/>
        <v>0</v>
      </c>
    </row>
    <row r="50" spans="1:13">
      <c r="A50" s="52" t="s">
        <v>54</v>
      </c>
      <c r="B50" s="29">
        <v>0</v>
      </c>
      <c r="C50" s="16">
        <v>2</v>
      </c>
      <c r="D50" s="30">
        <f t="shared" si="4"/>
        <v>2</v>
      </c>
      <c r="E50" s="29">
        <v>0</v>
      </c>
      <c r="F50" s="16">
        <v>1</v>
      </c>
      <c r="G50" s="30">
        <f t="shared" si="5"/>
        <v>1</v>
      </c>
      <c r="H50" s="34">
        <v>0</v>
      </c>
      <c r="I50" s="22">
        <v>1051</v>
      </c>
      <c r="J50" s="35">
        <f t="shared" si="6"/>
        <v>1051</v>
      </c>
      <c r="K50" s="34">
        <v>0</v>
      </c>
      <c r="L50" s="22">
        <v>262</v>
      </c>
      <c r="M50" s="35">
        <f t="shared" si="7"/>
        <v>262</v>
      </c>
    </row>
    <row r="51" spans="1:13">
      <c r="A51" s="52" t="s">
        <v>55</v>
      </c>
      <c r="B51" s="29">
        <v>1</v>
      </c>
      <c r="C51" s="16">
        <v>2</v>
      </c>
      <c r="D51" s="30">
        <f t="shared" si="4"/>
        <v>3</v>
      </c>
      <c r="E51" s="29">
        <v>1</v>
      </c>
      <c r="F51" s="16">
        <v>0</v>
      </c>
      <c r="G51" s="30">
        <f t="shared" si="5"/>
        <v>1</v>
      </c>
      <c r="H51" s="34">
        <v>0</v>
      </c>
      <c r="I51" s="22">
        <v>2024</v>
      </c>
      <c r="J51" s="35">
        <f t="shared" si="6"/>
        <v>2024</v>
      </c>
      <c r="K51" s="34">
        <v>0</v>
      </c>
      <c r="L51" s="22">
        <v>0</v>
      </c>
      <c r="M51" s="35">
        <f t="shared" si="7"/>
        <v>0</v>
      </c>
    </row>
    <row r="52" spans="1:13">
      <c r="A52" s="52" t="s">
        <v>56</v>
      </c>
      <c r="B52" s="29">
        <v>1</v>
      </c>
      <c r="C52" s="16">
        <v>0</v>
      </c>
      <c r="D52" s="30">
        <f t="shared" si="4"/>
        <v>1</v>
      </c>
      <c r="E52" s="29">
        <v>0</v>
      </c>
      <c r="F52" s="16">
        <v>0</v>
      </c>
      <c r="G52" s="30">
        <f t="shared" si="5"/>
        <v>0</v>
      </c>
      <c r="H52" s="34">
        <v>0</v>
      </c>
      <c r="I52" s="22">
        <v>0</v>
      </c>
      <c r="J52" s="35">
        <f t="shared" si="6"/>
        <v>0</v>
      </c>
      <c r="K52" s="34">
        <v>0</v>
      </c>
      <c r="L52" s="22">
        <v>0</v>
      </c>
      <c r="M52" s="35">
        <f t="shared" si="7"/>
        <v>0</v>
      </c>
    </row>
    <row r="53" spans="1:13">
      <c r="A53" s="52" t="s">
        <v>57</v>
      </c>
      <c r="B53" s="29">
        <v>2</v>
      </c>
      <c r="C53" s="16">
        <v>0</v>
      </c>
      <c r="D53" s="30">
        <f t="shared" si="4"/>
        <v>2</v>
      </c>
      <c r="E53" s="29">
        <v>0</v>
      </c>
      <c r="F53" s="16">
        <v>0</v>
      </c>
      <c r="G53" s="30">
        <f t="shared" si="5"/>
        <v>0</v>
      </c>
      <c r="H53" s="34">
        <v>0</v>
      </c>
      <c r="I53" s="22">
        <v>0</v>
      </c>
      <c r="J53" s="35">
        <f t="shared" si="6"/>
        <v>0</v>
      </c>
      <c r="K53" s="34">
        <v>0</v>
      </c>
      <c r="L53" s="22">
        <v>0</v>
      </c>
      <c r="M53" s="35">
        <f t="shared" si="7"/>
        <v>0</v>
      </c>
    </row>
    <row r="54" spans="1:13">
      <c r="A54" s="52" t="s">
        <v>58</v>
      </c>
      <c r="B54" s="29">
        <v>0</v>
      </c>
      <c r="C54" s="16">
        <v>1</v>
      </c>
      <c r="D54" s="30">
        <f t="shared" si="4"/>
        <v>1</v>
      </c>
      <c r="E54" s="29">
        <v>0</v>
      </c>
      <c r="F54" s="16">
        <v>0</v>
      </c>
      <c r="G54" s="30">
        <f t="shared" si="5"/>
        <v>0</v>
      </c>
      <c r="H54" s="34">
        <v>0</v>
      </c>
      <c r="I54" s="22">
        <v>0</v>
      </c>
      <c r="J54" s="35">
        <f t="shared" si="6"/>
        <v>0</v>
      </c>
      <c r="K54" s="34">
        <v>0</v>
      </c>
      <c r="L54" s="22">
        <v>0</v>
      </c>
      <c r="M54" s="35">
        <f t="shared" si="7"/>
        <v>0</v>
      </c>
    </row>
    <row r="55" spans="1:13">
      <c r="A55" s="52" t="s">
        <v>59</v>
      </c>
      <c r="B55" s="29">
        <v>1</v>
      </c>
      <c r="C55" s="16">
        <v>0</v>
      </c>
      <c r="D55" s="30">
        <f t="shared" si="4"/>
        <v>1</v>
      </c>
      <c r="E55" s="29">
        <v>0</v>
      </c>
      <c r="F55" s="16">
        <v>0</v>
      </c>
      <c r="G55" s="30">
        <f t="shared" si="5"/>
        <v>0</v>
      </c>
      <c r="H55" s="34">
        <v>0</v>
      </c>
      <c r="I55" s="22">
        <v>0</v>
      </c>
      <c r="J55" s="35">
        <f t="shared" si="6"/>
        <v>0</v>
      </c>
      <c r="K55" s="34">
        <v>0</v>
      </c>
      <c r="L55" s="22">
        <v>0</v>
      </c>
      <c r="M55" s="35">
        <f t="shared" si="7"/>
        <v>0</v>
      </c>
    </row>
    <row r="56" spans="1:13">
      <c r="A56" s="52" t="s">
        <v>60</v>
      </c>
      <c r="B56" s="29">
        <v>0</v>
      </c>
      <c r="C56" s="16">
        <v>3</v>
      </c>
      <c r="D56" s="30">
        <f t="shared" si="4"/>
        <v>3</v>
      </c>
      <c r="E56" s="29">
        <v>0</v>
      </c>
      <c r="F56" s="16">
        <v>0</v>
      </c>
      <c r="G56" s="30">
        <f t="shared" si="5"/>
        <v>0</v>
      </c>
      <c r="H56" s="34">
        <v>0</v>
      </c>
      <c r="I56" s="22">
        <v>0</v>
      </c>
      <c r="J56" s="35">
        <f t="shared" si="6"/>
        <v>0</v>
      </c>
      <c r="K56" s="34">
        <v>0</v>
      </c>
      <c r="L56" s="22">
        <v>0</v>
      </c>
      <c r="M56" s="35">
        <f t="shared" si="7"/>
        <v>0</v>
      </c>
    </row>
    <row r="57" spans="1:13">
      <c r="A57" s="52" t="s">
        <v>61</v>
      </c>
      <c r="B57" s="29">
        <v>15</v>
      </c>
      <c r="C57" s="16">
        <v>9</v>
      </c>
      <c r="D57" s="30">
        <f t="shared" si="4"/>
        <v>24</v>
      </c>
      <c r="E57" s="29">
        <v>0</v>
      </c>
      <c r="F57" s="16">
        <v>0</v>
      </c>
      <c r="G57" s="30">
        <f t="shared" si="5"/>
        <v>0</v>
      </c>
      <c r="H57" s="34">
        <v>0</v>
      </c>
      <c r="I57" s="22">
        <v>0</v>
      </c>
      <c r="J57" s="35">
        <f t="shared" si="6"/>
        <v>0</v>
      </c>
      <c r="K57" s="34">
        <v>0</v>
      </c>
      <c r="L57" s="22">
        <v>0</v>
      </c>
      <c r="M57" s="35">
        <f t="shared" si="7"/>
        <v>0</v>
      </c>
    </row>
    <row r="58" spans="1:13">
      <c r="A58" s="52" t="s">
        <v>62</v>
      </c>
      <c r="B58" s="29">
        <v>15</v>
      </c>
      <c r="C58" s="16">
        <v>6</v>
      </c>
      <c r="D58" s="30">
        <f t="shared" si="4"/>
        <v>21</v>
      </c>
      <c r="E58" s="29">
        <v>0</v>
      </c>
      <c r="F58" s="16">
        <v>2</v>
      </c>
      <c r="G58" s="30">
        <f t="shared" si="5"/>
        <v>2</v>
      </c>
      <c r="H58" s="34">
        <v>0</v>
      </c>
      <c r="I58" s="22">
        <v>1661</v>
      </c>
      <c r="J58" s="35">
        <f t="shared" si="6"/>
        <v>1661</v>
      </c>
      <c r="K58" s="34">
        <v>0</v>
      </c>
      <c r="L58" s="22">
        <v>0</v>
      </c>
      <c r="M58" s="35">
        <f t="shared" si="7"/>
        <v>0</v>
      </c>
    </row>
    <row r="59" spans="1:13">
      <c r="A59" s="52" t="s">
        <v>63</v>
      </c>
      <c r="B59" s="29">
        <v>0</v>
      </c>
      <c r="C59" s="16">
        <v>0</v>
      </c>
      <c r="D59" s="30">
        <f t="shared" si="4"/>
        <v>0</v>
      </c>
      <c r="E59" s="29">
        <v>0</v>
      </c>
      <c r="F59" s="16">
        <v>0</v>
      </c>
      <c r="G59" s="30">
        <f t="shared" si="5"/>
        <v>0</v>
      </c>
      <c r="H59" s="34">
        <v>0</v>
      </c>
      <c r="I59" s="22">
        <v>0</v>
      </c>
      <c r="J59" s="35">
        <f t="shared" si="6"/>
        <v>0</v>
      </c>
      <c r="K59" s="34">
        <v>0</v>
      </c>
      <c r="L59" s="22">
        <v>0</v>
      </c>
      <c r="M59" s="35">
        <f t="shared" si="7"/>
        <v>0</v>
      </c>
    </row>
    <row r="60" spans="1:13">
      <c r="A60" s="52" t="s">
        <v>64</v>
      </c>
      <c r="B60" s="29">
        <v>0</v>
      </c>
      <c r="C60" s="16">
        <v>3</v>
      </c>
      <c r="D60" s="30">
        <f t="shared" si="4"/>
        <v>3</v>
      </c>
      <c r="E60" s="29">
        <v>0</v>
      </c>
      <c r="F60" s="16">
        <v>0</v>
      </c>
      <c r="G60" s="30">
        <f t="shared" si="5"/>
        <v>0</v>
      </c>
      <c r="H60" s="34">
        <v>0</v>
      </c>
      <c r="I60" s="22">
        <v>0</v>
      </c>
      <c r="J60" s="35">
        <f t="shared" si="6"/>
        <v>0</v>
      </c>
      <c r="K60" s="34">
        <v>0</v>
      </c>
      <c r="L60" s="22">
        <v>0</v>
      </c>
      <c r="M60" s="35">
        <f t="shared" si="7"/>
        <v>0</v>
      </c>
    </row>
    <row r="61" spans="1:13">
      <c r="A61" s="52" t="s">
        <v>65</v>
      </c>
      <c r="B61" s="29">
        <v>0</v>
      </c>
      <c r="C61" s="16">
        <v>0</v>
      </c>
      <c r="D61" s="30">
        <f t="shared" si="4"/>
        <v>0</v>
      </c>
      <c r="E61" s="29">
        <v>0</v>
      </c>
      <c r="F61" s="16">
        <v>0</v>
      </c>
      <c r="G61" s="30">
        <f t="shared" si="5"/>
        <v>0</v>
      </c>
      <c r="H61" s="34">
        <v>0</v>
      </c>
      <c r="I61" s="22">
        <v>0</v>
      </c>
      <c r="J61" s="35">
        <f t="shared" si="6"/>
        <v>0</v>
      </c>
      <c r="K61" s="34">
        <v>0</v>
      </c>
      <c r="L61" s="22">
        <v>0</v>
      </c>
      <c r="M61" s="35">
        <f t="shared" si="7"/>
        <v>0</v>
      </c>
    </row>
    <row r="62" spans="1:13" s="18" customFormat="1">
      <c r="A62" s="61"/>
      <c r="B62" s="64"/>
      <c r="C62" s="64"/>
      <c r="D62" s="64"/>
      <c r="E62" s="64"/>
      <c r="F62" s="64"/>
      <c r="G62" s="64"/>
      <c r="H62" s="98"/>
      <c r="I62" s="98"/>
      <c r="J62" s="98"/>
      <c r="K62" s="98"/>
      <c r="L62" s="98"/>
      <c r="M62" s="98"/>
    </row>
    <row r="63" spans="1:13" s="77" customFormat="1">
      <c r="A63" s="143" t="s">
        <v>66</v>
      </c>
      <c r="B63" s="143" t="s">
        <v>66</v>
      </c>
      <c r="C63" s="143" t="s">
        <v>66</v>
      </c>
      <c r="D63" s="143" t="s">
        <v>66</v>
      </c>
      <c r="E63" s="143" t="s">
        <v>66</v>
      </c>
      <c r="F63" s="143" t="s">
        <v>66</v>
      </c>
      <c r="G63" s="143" t="s">
        <v>66</v>
      </c>
      <c r="H63" s="143" t="s">
        <v>66</v>
      </c>
      <c r="I63" s="143" t="s">
        <v>66</v>
      </c>
      <c r="J63" s="143" t="s">
        <v>66</v>
      </c>
      <c r="K63" s="143" t="s">
        <v>66</v>
      </c>
      <c r="L63" s="143" t="s">
        <v>66</v>
      </c>
      <c r="M63" s="143" t="s">
        <v>66</v>
      </c>
    </row>
    <row r="64" spans="1:13">
      <c r="A64" s="52" t="s">
        <v>67</v>
      </c>
      <c r="B64" s="29">
        <v>11</v>
      </c>
      <c r="C64" s="16">
        <v>38</v>
      </c>
      <c r="D64" s="30">
        <f t="shared" ref="D64:D72" si="8">B64+C64</f>
        <v>49</v>
      </c>
      <c r="E64" s="29">
        <v>0</v>
      </c>
      <c r="F64" s="16">
        <v>0</v>
      </c>
      <c r="G64" s="30">
        <f t="shared" ref="G64:G72" si="9">E64+F64</f>
        <v>0</v>
      </c>
      <c r="H64" s="34">
        <v>0</v>
      </c>
      <c r="I64" s="22">
        <v>0</v>
      </c>
      <c r="J64" s="35">
        <f t="shared" ref="J64:J72" si="10">H64+I64</f>
        <v>0</v>
      </c>
      <c r="K64" s="34">
        <v>0</v>
      </c>
      <c r="L64" s="22">
        <v>0</v>
      </c>
      <c r="M64" s="35">
        <f t="shared" ref="M64:M72" si="11">K64+L64</f>
        <v>0</v>
      </c>
    </row>
    <row r="65" spans="1:13">
      <c r="A65" s="52" t="s">
        <v>68</v>
      </c>
      <c r="B65" s="29">
        <v>0</v>
      </c>
      <c r="C65" s="16">
        <v>6</v>
      </c>
      <c r="D65" s="30">
        <f t="shared" si="8"/>
        <v>6</v>
      </c>
      <c r="E65" s="29">
        <v>0</v>
      </c>
      <c r="F65" s="16">
        <v>0</v>
      </c>
      <c r="G65" s="30">
        <f t="shared" si="9"/>
        <v>0</v>
      </c>
      <c r="H65" s="34">
        <v>0</v>
      </c>
      <c r="I65" s="22">
        <v>1125</v>
      </c>
      <c r="J65" s="35">
        <f t="shared" si="10"/>
        <v>1125</v>
      </c>
      <c r="K65" s="34">
        <v>0</v>
      </c>
      <c r="L65" s="22">
        <v>0</v>
      </c>
      <c r="M65" s="35">
        <f t="shared" si="11"/>
        <v>0</v>
      </c>
    </row>
    <row r="66" spans="1:13">
      <c r="A66" s="52" t="s">
        <v>69</v>
      </c>
      <c r="B66" s="29">
        <v>213</v>
      </c>
      <c r="C66" s="16">
        <v>31</v>
      </c>
      <c r="D66" s="30">
        <f t="shared" si="8"/>
        <v>244</v>
      </c>
      <c r="E66" s="29">
        <v>0</v>
      </c>
      <c r="F66" s="16">
        <v>0</v>
      </c>
      <c r="G66" s="30">
        <f t="shared" si="9"/>
        <v>0</v>
      </c>
      <c r="H66" s="34">
        <v>0</v>
      </c>
      <c r="I66" s="22">
        <v>0</v>
      </c>
      <c r="J66" s="35">
        <f t="shared" si="10"/>
        <v>0</v>
      </c>
      <c r="K66" s="34">
        <v>0</v>
      </c>
      <c r="L66" s="22">
        <v>0</v>
      </c>
      <c r="M66" s="35">
        <f t="shared" si="11"/>
        <v>0</v>
      </c>
    </row>
    <row r="67" spans="1:13">
      <c r="A67" s="52" t="s">
        <v>70</v>
      </c>
      <c r="B67" s="29">
        <v>2</v>
      </c>
      <c r="C67" s="16">
        <v>29</v>
      </c>
      <c r="D67" s="30">
        <f t="shared" si="8"/>
        <v>31</v>
      </c>
      <c r="E67" s="29">
        <v>0</v>
      </c>
      <c r="F67" s="16">
        <v>0</v>
      </c>
      <c r="G67" s="30">
        <f t="shared" si="9"/>
        <v>0</v>
      </c>
      <c r="H67" s="34">
        <v>0</v>
      </c>
      <c r="I67" s="22">
        <v>0</v>
      </c>
      <c r="J67" s="35">
        <f t="shared" si="10"/>
        <v>0</v>
      </c>
      <c r="K67" s="34">
        <v>0</v>
      </c>
      <c r="L67" s="22">
        <v>0</v>
      </c>
      <c r="M67" s="35">
        <f t="shared" si="11"/>
        <v>0</v>
      </c>
    </row>
    <row r="68" spans="1:13">
      <c r="A68" s="52" t="s">
        <v>71</v>
      </c>
      <c r="B68" s="29">
        <v>0</v>
      </c>
      <c r="C68" s="16">
        <v>0</v>
      </c>
      <c r="D68" s="30">
        <f t="shared" si="8"/>
        <v>0</v>
      </c>
      <c r="E68" s="29">
        <v>0</v>
      </c>
      <c r="F68" s="16">
        <v>0</v>
      </c>
      <c r="G68" s="30">
        <f t="shared" si="9"/>
        <v>0</v>
      </c>
      <c r="H68" s="34">
        <v>0</v>
      </c>
      <c r="I68" s="22">
        <v>0</v>
      </c>
      <c r="J68" s="35">
        <f t="shared" si="10"/>
        <v>0</v>
      </c>
      <c r="K68" s="34">
        <v>0</v>
      </c>
      <c r="L68" s="22">
        <v>0</v>
      </c>
      <c r="M68" s="35">
        <f t="shared" si="11"/>
        <v>0</v>
      </c>
    </row>
    <row r="69" spans="1:13">
      <c r="A69" s="52" t="s">
        <v>72</v>
      </c>
      <c r="B69" s="29">
        <v>0</v>
      </c>
      <c r="C69" s="16">
        <v>57</v>
      </c>
      <c r="D69" s="30">
        <f t="shared" si="8"/>
        <v>57</v>
      </c>
      <c r="E69" s="29">
        <v>0</v>
      </c>
      <c r="F69" s="16">
        <v>14</v>
      </c>
      <c r="G69" s="30">
        <f t="shared" si="9"/>
        <v>14</v>
      </c>
      <c r="H69" s="34">
        <v>0</v>
      </c>
      <c r="I69" s="22">
        <v>3063</v>
      </c>
      <c r="J69" s="35">
        <f t="shared" si="10"/>
        <v>3063</v>
      </c>
      <c r="K69" s="34">
        <v>0</v>
      </c>
      <c r="L69" s="22">
        <v>97</v>
      </c>
      <c r="M69" s="35">
        <f t="shared" si="11"/>
        <v>97</v>
      </c>
    </row>
    <row r="70" spans="1:13">
      <c r="A70" s="52" t="s">
        <v>73</v>
      </c>
      <c r="B70" s="29">
        <v>0</v>
      </c>
      <c r="C70" s="16">
        <v>0</v>
      </c>
      <c r="D70" s="30">
        <f t="shared" si="8"/>
        <v>0</v>
      </c>
      <c r="E70" s="29">
        <v>0</v>
      </c>
      <c r="F70" s="16">
        <v>0</v>
      </c>
      <c r="G70" s="30">
        <f t="shared" si="9"/>
        <v>0</v>
      </c>
      <c r="H70" s="34">
        <v>0</v>
      </c>
      <c r="I70" s="22">
        <v>0</v>
      </c>
      <c r="J70" s="35">
        <f t="shared" si="10"/>
        <v>0</v>
      </c>
      <c r="K70" s="34">
        <v>0</v>
      </c>
      <c r="L70" s="22">
        <v>0</v>
      </c>
      <c r="M70" s="35">
        <f t="shared" si="11"/>
        <v>0</v>
      </c>
    </row>
    <row r="71" spans="1:13">
      <c r="A71" s="52" t="s">
        <v>74</v>
      </c>
      <c r="B71" s="29">
        <v>3</v>
      </c>
      <c r="C71" s="16">
        <v>9</v>
      </c>
      <c r="D71" s="30">
        <f t="shared" si="8"/>
        <v>12</v>
      </c>
      <c r="E71" s="29">
        <v>0</v>
      </c>
      <c r="F71" s="16">
        <v>0</v>
      </c>
      <c r="G71" s="30">
        <f t="shared" si="9"/>
        <v>0</v>
      </c>
      <c r="H71" s="34">
        <v>0</v>
      </c>
      <c r="I71" s="22">
        <v>0</v>
      </c>
      <c r="J71" s="35">
        <f t="shared" si="10"/>
        <v>0</v>
      </c>
      <c r="K71" s="34">
        <v>0</v>
      </c>
      <c r="L71" s="22">
        <v>0</v>
      </c>
      <c r="M71" s="35">
        <f t="shared" si="11"/>
        <v>0</v>
      </c>
    </row>
    <row r="72" spans="1:13">
      <c r="A72" s="52" t="s">
        <v>75</v>
      </c>
      <c r="B72" s="29">
        <v>0</v>
      </c>
      <c r="C72" s="16">
        <v>0</v>
      </c>
      <c r="D72" s="30">
        <f t="shared" si="8"/>
        <v>0</v>
      </c>
      <c r="E72" s="29">
        <v>0</v>
      </c>
      <c r="F72" s="16">
        <v>0</v>
      </c>
      <c r="G72" s="30">
        <f t="shared" si="9"/>
        <v>0</v>
      </c>
      <c r="H72" s="34">
        <v>0</v>
      </c>
      <c r="I72" s="22">
        <v>0</v>
      </c>
      <c r="J72" s="35">
        <f t="shared" si="10"/>
        <v>0</v>
      </c>
      <c r="K72" s="34">
        <v>0</v>
      </c>
      <c r="L72" s="22">
        <v>0</v>
      </c>
      <c r="M72" s="35">
        <f t="shared" si="11"/>
        <v>0</v>
      </c>
    </row>
    <row r="73" spans="1:13" s="18" customFormat="1">
      <c r="A73" s="61"/>
      <c r="B73" s="64"/>
      <c r="C73" s="64"/>
      <c r="D73" s="64"/>
      <c r="E73" s="64"/>
      <c r="F73" s="64"/>
      <c r="G73" s="64"/>
      <c r="H73" s="98"/>
      <c r="I73" s="98"/>
      <c r="J73" s="98"/>
      <c r="K73" s="98"/>
      <c r="L73" s="98"/>
      <c r="M73" s="98"/>
    </row>
    <row r="74" spans="1:13" s="77" customFormat="1">
      <c r="A74" s="143" t="s">
        <v>76</v>
      </c>
      <c r="B74" s="143" t="s">
        <v>76</v>
      </c>
      <c r="C74" s="143" t="s">
        <v>76</v>
      </c>
      <c r="D74" s="143" t="s">
        <v>76</v>
      </c>
      <c r="E74" s="143" t="s">
        <v>76</v>
      </c>
      <c r="F74" s="143" t="s">
        <v>76</v>
      </c>
      <c r="G74" s="143" t="s">
        <v>76</v>
      </c>
      <c r="H74" s="143" t="s">
        <v>76</v>
      </c>
      <c r="I74" s="143" t="s">
        <v>76</v>
      </c>
      <c r="J74" s="143" t="s">
        <v>76</v>
      </c>
      <c r="K74" s="143" t="s">
        <v>76</v>
      </c>
      <c r="L74" s="143" t="s">
        <v>76</v>
      </c>
      <c r="M74" s="143" t="s">
        <v>76</v>
      </c>
    </row>
    <row r="75" spans="1:13">
      <c r="A75" s="52" t="s">
        <v>77</v>
      </c>
      <c r="B75" s="29">
        <v>0</v>
      </c>
      <c r="C75" s="16">
        <v>1</v>
      </c>
      <c r="D75" s="30">
        <f t="shared" ref="D75:D97" si="12">B75+C75</f>
        <v>1</v>
      </c>
      <c r="E75" s="29">
        <v>0</v>
      </c>
      <c r="F75" s="16">
        <v>0</v>
      </c>
      <c r="G75" s="30">
        <f t="shared" ref="G75:G97" si="13">E75+F75</f>
        <v>0</v>
      </c>
      <c r="H75" s="34">
        <v>0</v>
      </c>
      <c r="I75" s="22">
        <v>0</v>
      </c>
      <c r="J75" s="35">
        <f t="shared" ref="J75:J97" si="14">H75+I75</f>
        <v>0</v>
      </c>
      <c r="K75" s="34">
        <v>0</v>
      </c>
      <c r="L75" s="22">
        <v>0</v>
      </c>
      <c r="M75" s="35">
        <f t="shared" ref="M75:M97" si="15">K75+L75</f>
        <v>0</v>
      </c>
    </row>
    <row r="76" spans="1:13">
      <c r="A76" s="52" t="s">
        <v>78</v>
      </c>
      <c r="B76" s="29">
        <v>0</v>
      </c>
      <c r="C76" s="16">
        <v>0</v>
      </c>
      <c r="D76" s="30">
        <f t="shared" si="12"/>
        <v>0</v>
      </c>
      <c r="E76" s="29">
        <v>0</v>
      </c>
      <c r="F76" s="16">
        <v>0</v>
      </c>
      <c r="G76" s="30">
        <f t="shared" si="13"/>
        <v>0</v>
      </c>
      <c r="H76" s="34">
        <v>0</v>
      </c>
      <c r="I76" s="22">
        <v>0</v>
      </c>
      <c r="J76" s="35">
        <f t="shared" si="14"/>
        <v>0</v>
      </c>
      <c r="K76" s="34">
        <v>0</v>
      </c>
      <c r="L76" s="22">
        <v>0</v>
      </c>
      <c r="M76" s="35">
        <f t="shared" si="15"/>
        <v>0</v>
      </c>
    </row>
    <row r="77" spans="1:13">
      <c r="A77" s="52" t="s">
        <v>79</v>
      </c>
      <c r="B77" s="29">
        <v>0</v>
      </c>
      <c r="C77" s="16">
        <v>0</v>
      </c>
      <c r="D77" s="30">
        <f t="shared" si="12"/>
        <v>0</v>
      </c>
      <c r="E77" s="29">
        <v>0</v>
      </c>
      <c r="F77" s="16">
        <v>0</v>
      </c>
      <c r="G77" s="30">
        <f t="shared" si="13"/>
        <v>0</v>
      </c>
      <c r="H77" s="34">
        <v>0</v>
      </c>
      <c r="I77" s="22">
        <v>0</v>
      </c>
      <c r="J77" s="35">
        <f t="shared" si="14"/>
        <v>0</v>
      </c>
      <c r="K77" s="34">
        <v>0</v>
      </c>
      <c r="L77" s="22">
        <v>0</v>
      </c>
      <c r="M77" s="35">
        <f t="shared" si="15"/>
        <v>0</v>
      </c>
    </row>
    <row r="78" spans="1:13">
      <c r="A78" s="52" t="s">
        <v>80</v>
      </c>
      <c r="B78" s="29">
        <v>0</v>
      </c>
      <c r="C78" s="16">
        <v>0</v>
      </c>
      <c r="D78" s="30">
        <f t="shared" si="12"/>
        <v>0</v>
      </c>
      <c r="E78" s="29">
        <v>0</v>
      </c>
      <c r="F78" s="16">
        <v>0</v>
      </c>
      <c r="G78" s="30">
        <f t="shared" si="13"/>
        <v>0</v>
      </c>
      <c r="H78" s="34">
        <v>0</v>
      </c>
      <c r="I78" s="22">
        <v>0</v>
      </c>
      <c r="J78" s="35">
        <f t="shared" si="14"/>
        <v>0</v>
      </c>
      <c r="K78" s="34">
        <v>0</v>
      </c>
      <c r="L78" s="22">
        <v>0</v>
      </c>
      <c r="M78" s="35">
        <f t="shared" si="15"/>
        <v>0</v>
      </c>
    </row>
    <row r="79" spans="1:13">
      <c r="A79" s="52" t="s">
        <v>81</v>
      </c>
      <c r="B79" s="29">
        <v>0</v>
      </c>
      <c r="C79" s="16">
        <v>3</v>
      </c>
      <c r="D79" s="30">
        <f t="shared" si="12"/>
        <v>3</v>
      </c>
      <c r="E79" s="29">
        <v>0</v>
      </c>
      <c r="F79" s="16">
        <v>0</v>
      </c>
      <c r="G79" s="30">
        <f t="shared" si="13"/>
        <v>0</v>
      </c>
      <c r="H79" s="34">
        <v>0</v>
      </c>
      <c r="I79" s="22">
        <v>0</v>
      </c>
      <c r="J79" s="35">
        <f t="shared" si="14"/>
        <v>0</v>
      </c>
      <c r="K79" s="34">
        <v>0</v>
      </c>
      <c r="L79" s="22">
        <v>0</v>
      </c>
      <c r="M79" s="35">
        <f t="shared" si="15"/>
        <v>0</v>
      </c>
    </row>
    <row r="80" spans="1:13">
      <c r="A80" s="52" t="s">
        <v>82</v>
      </c>
      <c r="B80" s="29">
        <v>0</v>
      </c>
      <c r="C80" s="16">
        <v>0</v>
      </c>
      <c r="D80" s="30">
        <f t="shared" si="12"/>
        <v>0</v>
      </c>
      <c r="E80" s="29">
        <v>0</v>
      </c>
      <c r="F80" s="16">
        <v>0</v>
      </c>
      <c r="G80" s="30">
        <f t="shared" si="13"/>
        <v>0</v>
      </c>
      <c r="H80" s="34">
        <v>0</v>
      </c>
      <c r="I80" s="22">
        <v>0</v>
      </c>
      <c r="J80" s="35">
        <f t="shared" si="14"/>
        <v>0</v>
      </c>
      <c r="K80" s="34">
        <v>0</v>
      </c>
      <c r="L80" s="22">
        <v>0</v>
      </c>
      <c r="M80" s="35">
        <f t="shared" si="15"/>
        <v>0</v>
      </c>
    </row>
    <row r="81" spans="1:13">
      <c r="A81" s="52" t="s">
        <v>83</v>
      </c>
      <c r="B81" s="29">
        <v>16</v>
      </c>
      <c r="C81" s="16">
        <v>19</v>
      </c>
      <c r="D81" s="30">
        <f t="shared" si="12"/>
        <v>35</v>
      </c>
      <c r="E81" s="29">
        <v>0</v>
      </c>
      <c r="F81" s="16">
        <v>12</v>
      </c>
      <c r="G81" s="30">
        <f t="shared" si="13"/>
        <v>12</v>
      </c>
      <c r="H81" s="34">
        <v>0</v>
      </c>
      <c r="I81" s="22">
        <v>9482</v>
      </c>
      <c r="J81" s="35">
        <f t="shared" si="14"/>
        <v>9482</v>
      </c>
      <c r="K81" s="34">
        <v>0</v>
      </c>
      <c r="L81" s="22">
        <v>3448</v>
      </c>
      <c r="M81" s="35">
        <f t="shared" si="15"/>
        <v>3448</v>
      </c>
    </row>
    <row r="82" spans="1:13">
      <c r="A82" s="52" t="s">
        <v>84</v>
      </c>
      <c r="B82" s="29">
        <v>0</v>
      </c>
      <c r="C82" s="16">
        <v>0</v>
      </c>
      <c r="D82" s="30">
        <f t="shared" si="12"/>
        <v>0</v>
      </c>
      <c r="E82" s="29">
        <v>0</v>
      </c>
      <c r="F82" s="16">
        <v>0</v>
      </c>
      <c r="G82" s="30">
        <f t="shared" si="13"/>
        <v>0</v>
      </c>
      <c r="H82" s="34">
        <v>0</v>
      </c>
      <c r="I82" s="22">
        <v>0</v>
      </c>
      <c r="J82" s="35">
        <f t="shared" si="14"/>
        <v>0</v>
      </c>
      <c r="K82" s="34">
        <v>0</v>
      </c>
      <c r="L82" s="22">
        <v>0</v>
      </c>
      <c r="M82" s="35">
        <f t="shared" si="15"/>
        <v>0</v>
      </c>
    </row>
    <row r="83" spans="1:13">
      <c r="A83" s="52" t="s">
        <v>85</v>
      </c>
      <c r="B83" s="34">
        <v>129</v>
      </c>
      <c r="C83" s="22">
        <v>280</v>
      </c>
      <c r="D83" s="35">
        <f t="shared" si="12"/>
        <v>409</v>
      </c>
      <c r="E83" s="29">
        <v>8</v>
      </c>
      <c r="F83" s="16">
        <v>92</v>
      </c>
      <c r="G83" s="30">
        <f t="shared" si="13"/>
        <v>100</v>
      </c>
      <c r="H83" s="34">
        <v>4145</v>
      </c>
      <c r="I83" s="22">
        <v>31635</v>
      </c>
      <c r="J83" s="35">
        <f t="shared" si="14"/>
        <v>35780</v>
      </c>
      <c r="K83" s="34">
        <v>962</v>
      </c>
      <c r="L83" s="22">
        <v>8136</v>
      </c>
      <c r="M83" s="35">
        <f t="shared" si="15"/>
        <v>9098</v>
      </c>
    </row>
    <row r="84" spans="1:13">
      <c r="A84" s="52" t="s">
        <v>86</v>
      </c>
      <c r="B84" s="34">
        <v>3395</v>
      </c>
      <c r="C84" s="22">
        <v>41</v>
      </c>
      <c r="D84" s="35">
        <f t="shared" si="12"/>
        <v>3436</v>
      </c>
      <c r="E84" s="29">
        <v>72</v>
      </c>
      <c r="F84" s="16">
        <v>0</v>
      </c>
      <c r="G84" s="30">
        <f t="shared" si="13"/>
        <v>72</v>
      </c>
      <c r="H84" s="34">
        <v>5268</v>
      </c>
      <c r="I84" s="22">
        <v>0</v>
      </c>
      <c r="J84" s="35">
        <f t="shared" si="14"/>
        <v>5268</v>
      </c>
      <c r="K84" s="34">
        <v>5894</v>
      </c>
      <c r="L84" s="22">
        <v>0</v>
      </c>
      <c r="M84" s="35">
        <f t="shared" si="15"/>
        <v>5894</v>
      </c>
    </row>
    <row r="85" spans="1:13">
      <c r="A85" s="52" t="s">
        <v>87</v>
      </c>
      <c r="B85" s="29">
        <v>0</v>
      </c>
      <c r="C85" s="16">
        <v>0</v>
      </c>
      <c r="D85" s="30">
        <f t="shared" si="12"/>
        <v>0</v>
      </c>
      <c r="E85" s="29">
        <v>0</v>
      </c>
      <c r="F85" s="16">
        <v>0</v>
      </c>
      <c r="G85" s="30">
        <f t="shared" si="13"/>
        <v>0</v>
      </c>
      <c r="H85" s="34">
        <v>0</v>
      </c>
      <c r="I85" s="22">
        <v>0</v>
      </c>
      <c r="J85" s="35">
        <f t="shared" si="14"/>
        <v>0</v>
      </c>
      <c r="K85" s="34">
        <v>0</v>
      </c>
      <c r="L85" s="22">
        <v>0</v>
      </c>
      <c r="M85" s="35">
        <f t="shared" si="15"/>
        <v>0</v>
      </c>
    </row>
    <row r="86" spans="1:13">
      <c r="A86" s="52" t="s">
        <v>88</v>
      </c>
      <c r="B86" s="29">
        <v>0</v>
      </c>
      <c r="C86" s="16">
        <v>0</v>
      </c>
      <c r="D86" s="30">
        <f t="shared" si="12"/>
        <v>0</v>
      </c>
      <c r="E86" s="29">
        <v>0</v>
      </c>
      <c r="F86" s="16">
        <v>0</v>
      </c>
      <c r="G86" s="30">
        <f t="shared" si="13"/>
        <v>0</v>
      </c>
      <c r="H86" s="34">
        <v>0</v>
      </c>
      <c r="I86" s="22">
        <v>0</v>
      </c>
      <c r="J86" s="35">
        <f t="shared" si="14"/>
        <v>0</v>
      </c>
      <c r="K86" s="34">
        <v>0</v>
      </c>
      <c r="L86" s="22">
        <v>0</v>
      </c>
      <c r="M86" s="35">
        <f t="shared" si="15"/>
        <v>0</v>
      </c>
    </row>
    <row r="87" spans="1:13">
      <c r="A87" s="52" t="s">
        <v>89</v>
      </c>
      <c r="B87" s="29">
        <v>1</v>
      </c>
      <c r="C87" s="16">
        <v>5</v>
      </c>
      <c r="D87" s="30">
        <f t="shared" si="12"/>
        <v>6</v>
      </c>
      <c r="E87" s="29">
        <v>0</v>
      </c>
      <c r="F87" s="16">
        <v>0</v>
      </c>
      <c r="G87" s="30">
        <f t="shared" si="13"/>
        <v>0</v>
      </c>
      <c r="H87" s="34">
        <v>0</v>
      </c>
      <c r="I87" s="22">
        <v>0</v>
      </c>
      <c r="J87" s="35">
        <f t="shared" si="14"/>
        <v>0</v>
      </c>
      <c r="K87" s="34">
        <v>0</v>
      </c>
      <c r="L87" s="22">
        <v>0</v>
      </c>
      <c r="M87" s="35">
        <f t="shared" si="15"/>
        <v>0</v>
      </c>
    </row>
    <row r="88" spans="1:13">
      <c r="A88" s="52" t="s">
        <v>90</v>
      </c>
      <c r="B88" s="29">
        <v>1</v>
      </c>
      <c r="C88" s="16">
        <v>1</v>
      </c>
      <c r="D88" s="30">
        <f t="shared" si="12"/>
        <v>2</v>
      </c>
      <c r="E88" s="29">
        <v>0</v>
      </c>
      <c r="F88" s="16">
        <v>0</v>
      </c>
      <c r="G88" s="30">
        <f t="shared" si="13"/>
        <v>0</v>
      </c>
      <c r="H88" s="34">
        <v>0</v>
      </c>
      <c r="I88" s="22">
        <v>0</v>
      </c>
      <c r="J88" s="35">
        <f t="shared" si="14"/>
        <v>0</v>
      </c>
      <c r="K88" s="34">
        <v>0</v>
      </c>
      <c r="L88" s="22">
        <v>0</v>
      </c>
      <c r="M88" s="35">
        <f t="shared" si="15"/>
        <v>0</v>
      </c>
    </row>
    <row r="89" spans="1:13">
      <c r="A89" s="52" t="s">
        <v>91</v>
      </c>
      <c r="B89" s="29">
        <v>0</v>
      </c>
      <c r="C89" s="16">
        <v>0</v>
      </c>
      <c r="D89" s="30">
        <f t="shared" si="12"/>
        <v>0</v>
      </c>
      <c r="E89" s="29">
        <v>0</v>
      </c>
      <c r="F89" s="16">
        <v>0</v>
      </c>
      <c r="G89" s="30">
        <f t="shared" si="13"/>
        <v>0</v>
      </c>
      <c r="H89" s="34">
        <v>0</v>
      </c>
      <c r="I89" s="22">
        <v>0</v>
      </c>
      <c r="J89" s="35">
        <f t="shared" si="14"/>
        <v>0</v>
      </c>
      <c r="K89" s="34">
        <v>0</v>
      </c>
      <c r="L89" s="22">
        <v>0</v>
      </c>
      <c r="M89" s="35">
        <f t="shared" si="15"/>
        <v>0</v>
      </c>
    </row>
    <row r="90" spans="1:13">
      <c r="A90" s="52" t="s">
        <v>92</v>
      </c>
      <c r="B90" s="29">
        <v>0</v>
      </c>
      <c r="C90" s="16">
        <v>0</v>
      </c>
      <c r="D90" s="30">
        <f t="shared" si="12"/>
        <v>0</v>
      </c>
      <c r="E90" s="29">
        <v>0</v>
      </c>
      <c r="F90" s="16">
        <v>0</v>
      </c>
      <c r="G90" s="30">
        <f t="shared" si="13"/>
        <v>0</v>
      </c>
      <c r="H90" s="34">
        <v>0</v>
      </c>
      <c r="I90" s="22">
        <v>0</v>
      </c>
      <c r="J90" s="35">
        <f t="shared" si="14"/>
        <v>0</v>
      </c>
      <c r="K90" s="34">
        <v>0</v>
      </c>
      <c r="L90" s="22">
        <v>0</v>
      </c>
      <c r="M90" s="35">
        <f t="shared" si="15"/>
        <v>0</v>
      </c>
    </row>
    <row r="91" spans="1:13">
      <c r="A91" s="52" t="s">
        <v>93</v>
      </c>
      <c r="B91" s="29">
        <v>0</v>
      </c>
      <c r="C91" s="16">
        <v>1</v>
      </c>
      <c r="D91" s="30">
        <f t="shared" si="12"/>
        <v>1</v>
      </c>
      <c r="E91" s="29">
        <v>0</v>
      </c>
      <c r="F91" s="16">
        <v>0</v>
      </c>
      <c r="G91" s="30">
        <f t="shared" si="13"/>
        <v>0</v>
      </c>
      <c r="H91" s="34">
        <v>0</v>
      </c>
      <c r="I91" s="22">
        <v>0</v>
      </c>
      <c r="J91" s="35">
        <f t="shared" si="14"/>
        <v>0</v>
      </c>
      <c r="K91" s="34">
        <v>0</v>
      </c>
      <c r="L91" s="22">
        <v>0</v>
      </c>
      <c r="M91" s="35">
        <f t="shared" si="15"/>
        <v>0</v>
      </c>
    </row>
    <row r="92" spans="1:13">
      <c r="A92" s="52" t="s">
        <v>94</v>
      </c>
      <c r="B92" s="29">
        <v>0</v>
      </c>
      <c r="C92" s="16">
        <v>0</v>
      </c>
      <c r="D92" s="30">
        <f t="shared" si="12"/>
        <v>0</v>
      </c>
      <c r="E92" s="29">
        <v>0</v>
      </c>
      <c r="F92" s="16">
        <v>0</v>
      </c>
      <c r="G92" s="30">
        <f t="shared" si="13"/>
        <v>0</v>
      </c>
      <c r="H92" s="34">
        <v>0</v>
      </c>
      <c r="I92" s="22">
        <v>0</v>
      </c>
      <c r="J92" s="35">
        <f t="shared" si="14"/>
        <v>0</v>
      </c>
      <c r="K92" s="34">
        <v>0</v>
      </c>
      <c r="L92" s="22">
        <v>0</v>
      </c>
      <c r="M92" s="35">
        <f t="shared" si="15"/>
        <v>0</v>
      </c>
    </row>
    <row r="93" spans="1:13">
      <c r="A93" s="52" t="s">
        <v>95</v>
      </c>
      <c r="B93" s="29">
        <v>0</v>
      </c>
      <c r="C93" s="16">
        <v>0</v>
      </c>
      <c r="D93" s="30">
        <f t="shared" si="12"/>
        <v>0</v>
      </c>
      <c r="E93" s="29">
        <v>0</v>
      </c>
      <c r="F93" s="16">
        <v>0</v>
      </c>
      <c r="G93" s="30">
        <f t="shared" si="13"/>
        <v>0</v>
      </c>
      <c r="H93" s="34">
        <v>0</v>
      </c>
      <c r="I93" s="22">
        <v>0</v>
      </c>
      <c r="J93" s="35">
        <f t="shared" si="14"/>
        <v>0</v>
      </c>
      <c r="K93" s="34">
        <v>0</v>
      </c>
      <c r="L93" s="22">
        <v>0</v>
      </c>
      <c r="M93" s="35">
        <f t="shared" si="15"/>
        <v>0</v>
      </c>
    </row>
    <row r="94" spans="1:13">
      <c r="A94" s="52" t="s">
        <v>96</v>
      </c>
      <c r="B94" s="29">
        <v>0</v>
      </c>
      <c r="C94" s="16">
        <v>0</v>
      </c>
      <c r="D94" s="30">
        <f t="shared" si="12"/>
        <v>0</v>
      </c>
      <c r="E94" s="29">
        <v>0</v>
      </c>
      <c r="F94" s="16">
        <v>0</v>
      </c>
      <c r="G94" s="30">
        <f t="shared" si="13"/>
        <v>0</v>
      </c>
      <c r="H94" s="34">
        <v>0</v>
      </c>
      <c r="I94" s="22">
        <v>0</v>
      </c>
      <c r="J94" s="35">
        <f t="shared" si="14"/>
        <v>0</v>
      </c>
      <c r="K94" s="34">
        <v>0</v>
      </c>
      <c r="L94" s="22">
        <v>0</v>
      </c>
      <c r="M94" s="35">
        <f t="shared" si="15"/>
        <v>0</v>
      </c>
    </row>
    <row r="95" spans="1:13">
      <c r="A95" s="52" t="s">
        <v>97</v>
      </c>
      <c r="B95" s="29">
        <v>0</v>
      </c>
      <c r="C95" s="16">
        <v>0</v>
      </c>
      <c r="D95" s="30">
        <f t="shared" si="12"/>
        <v>0</v>
      </c>
      <c r="E95" s="29">
        <v>0</v>
      </c>
      <c r="F95" s="16">
        <v>0</v>
      </c>
      <c r="G95" s="30">
        <f t="shared" si="13"/>
        <v>0</v>
      </c>
      <c r="H95" s="34">
        <v>0</v>
      </c>
      <c r="I95" s="22">
        <v>0</v>
      </c>
      <c r="J95" s="35">
        <f t="shared" si="14"/>
        <v>0</v>
      </c>
      <c r="K95" s="34">
        <v>0</v>
      </c>
      <c r="L95" s="22">
        <v>0</v>
      </c>
      <c r="M95" s="35">
        <f t="shared" si="15"/>
        <v>0</v>
      </c>
    </row>
    <row r="96" spans="1:13">
      <c r="A96" s="52" t="s">
        <v>98</v>
      </c>
      <c r="B96" s="29">
        <v>0</v>
      </c>
      <c r="C96" s="16">
        <v>0</v>
      </c>
      <c r="D96" s="30">
        <f t="shared" si="12"/>
        <v>0</v>
      </c>
      <c r="E96" s="29">
        <v>0</v>
      </c>
      <c r="F96" s="16">
        <v>0</v>
      </c>
      <c r="G96" s="30">
        <f t="shared" si="13"/>
        <v>0</v>
      </c>
      <c r="H96" s="34">
        <v>0</v>
      </c>
      <c r="I96" s="22">
        <v>0</v>
      </c>
      <c r="J96" s="35">
        <f t="shared" si="14"/>
        <v>0</v>
      </c>
      <c r="K96" s="34">
        <v>0</v>
      </c>
      <c r="L96" s="22">
        <v>0</v>
      </c>
      <c r="M96" s="35">
        <f t="shared" si="15"/>
        <v>0</v>
      </c>
    </row>
    <row r="97" spans="1:13">
      <c r="A97" s="52" t="s">
        <v>99</v>
      </c>
      <c r="B97" s="29">
        <v>7</v>
      </c>
      <c r="C97" s="16">
        <v>0</v>
      </c>
      <c r="D97" s="30">
        <f t="shared" si="12"/>
        <v>7</v>
      </c>
      <c r="E97" s="29">
        <v>0</v>
      </c>
      <c r="F97" s="16">
        <v>0</v>
      </c>
      <c r="G97" s="30">
        <f t="shared" si="13"/>
        <v>0</v>
      </c>
      <c r="H97" s="34">
        <v>0</v>
      </c>
      <c r="I97" s="22">
        <v>0</v>
      </c>
      <c r="J97" s="35">
        <f t="shared" si="14"/>
        <v>0</v>
      </c>
      <c r="K97" s="34">
        <v>0</v>
      </c>
      <c r="L97" s="22">
        <v>0</v>
      </c>
      <c r="M97" s="35">
        <f t="shared" si="15"/>
        <v>0</v>
      </c>
    </row>
    <row r="98" spans="1:13" s="18" customFormat="1">
      <c r="A98" s="61"/>
      <c r="B98" s="64"/>
      <c r="C98" s="64"/>
      <c r="D98" s="64"/>
      <c r="E98" s="64"/>
      <c r="F98" s="64"/>
      <c r="G98" s="64"/>
      <c r="H98" s="98"/>
      <c r="I98" s="98"/>
      <c r="J98" s="98"/>
      <c r="K98" s="98"/>
      <c r="L98" s="98"/>
      <c r="M98" s="98"/>
    </row>
    <row r="99" spans="1:13" s="77" customFormat="1">
      <c r="A99" s="143" t="s">
        <v>100</v>
      </c>
      <c r="B99" s="143" t="s">
        <v>100</v>
      </c>
      <c r="C99" s="143" t="s">
        <v>100</v>
      </c>
      <c r="D99" s="143" t="s">
        <v>100</v>
      </c>
      <c r="E99" s="143" t="s">
        <v>100</v>
      </c>
      <c r="F99" s="143" t="s">
        <v>100</v>
      </c>
      <c r="G99" s="143" t="s">
        <v>100</v>
      </c>
      <c r="H99" s="143" t="s">
        <v>100</v>
      </c>
      <c r="I99" s="143" t="s">
        <v>100</v>
      </c>
      <c r="J99" s="143" t="s">
        <v>100</v>
      </c>
      <c r="K99" s="143" t="s">
        <v>100</v>
      </c>
      <c r="L99" s="143" t="s">
        <v>100</v>
      </c>
      <c r="M99" s="143" t="s">
        <v>100</v>
      </c>
    </row>
    <row r="100" spans="1:13">
      <c r="A100" s="52" t="s">
        <v>101</v>
      </c>
      <c r="B100" s="29">
        <v>0</v>
      </c>
      <c r="C100" s="16">
        <v>0</v>
      </c>
      <c r="D100" s="30">
        <f t="shared" ref="D100:D110" si="16">B100+C100</f>
        <v>0</v>
      </c>
      <c r="E100" s="29">
        <v>0</v>
      </c>
      <c r="F100" s="16">
        <v>0</v>
      </c>
      <c r="G100" s="30">
        <f t="shared" ref="G100:G110" si="17">E100+F100</f>
        <v>0</v>
      </c>
      <c r="H100" s="34">
        <v>0</v>
      </c>
      <c r="I100" s="22">
        <v>0</v>
      </c>
      <c r="J100" s="35">
        <f t="shared" ref="J100:J110" si="18">H100+I100</f>
        <v>0</v>
      </c>
      <c r="K100" s="34">
        <v>0</v>
      </c>
      <c r="L100" s="22">
        <v>0</v>
      </c>
      <c r="M100" s="35">
        <f t="shared" ref="M100:M110" si="19">K100+L100</f>
        <v>0</v>
      </c>
    </row>
    <row r="101" spans="1:13">
      <c r="A101" s="52" t="s">
        <v>102</v>
      </c>
      <c r="B101" s="29">
        <v>0</v>
      </c>
      <c r="C101" s="16">
        <v>1</v>
      </c>
      <c r="D101" s="30">
        <f t="shared" si="16"/>
        <v>1</v>
      </c>
      <c r="E101" s="29">
        <v>0</v>
      </c>
      <c r="F101" s="16">
        <v>0</v>
      </c>
      <c r="G101" s="30">
        <f t="shared" si="17"/>
        <v>0</v>
      </c>
      <c r="H101" s="34">
        <v>0</v>
      </c>
      <c r="I101" s="22">
        <v>0</v>
      </c>
      <c r="J101" s="35">
        <f t="shared" si="18"/>
        <v>0</v>
      </c>
      <c r="K101" s="34">
        <v>0</v>
      </c>
      <c r="L101" s="22">
        <v>0</v>
      </c>
      <c r="M101" s="35">
        <f t="shared" si="19"/>
        <v>0</v>
      </c>
    </row>
    <row r="102" spans="1:13">
      <c r="A102" s="52" t="s">
        <v>103</v>
      </c>
      <c r="B102" s="29">
        <v>0</v>
      </c>
      <c r="C102" s="16">
        <v>14</v>
      </c>
      <c r="D102" s="30">
        <f t="shared" si="16"/>
        <v>14</v>
      </c>
      <c r="E102" s="29">
        <v>0</v>
      </c>
      <c r="F102" s="16">
        <v>0</v>
      </c>
      <c r="G102" s="30">
        <f t="shared" si="17"/>
        <v>0</v>
      </c>
      <c r="H102" s="34">
        <v>0</v>
      </c>
      <c r="I102" s="22">
        <v>0</v>
      </c>
      <c r="J102" s="35">
        <f t="shared" si="18"/>
        <v>0</v>
      </c>
      <c r="K102" s="34">
        <v>0</v>
      </c>
      <c r="L102" s="22">
        <v>0</v>
      </c>
      <c r="M102" s="35">
        <f t="shared" si="19"/>
        <v>0</v>
      </c>
    </row>
    <row r="103" spans="1:13">
      <c r="A103" s="52" t="s">
        <v>104</v>
      </c>
      <c r="B103" s="29">
        <v>0</v>
      </c>
      <c r="C103" s="16">
        <v>0</v>
      </c>
      <c r="D103" s="30">
        <f t="shared" si="16"/>
        <v>0</v>
      </c>
      <c r="E103" s="29">
        <v>0</v>
      </c>
      <c r="F103" s="16">
        <v>0</v>
      </c>
      <c r="G103" s="30">
        <f t="shared" si="17"/>
        <v>0</v>
      </c>
      <c r="H103" s="34">
        <v>0</v>
      </c>
      <c r="I103" s="22">
        <v>0</v>
      </c>
      <c r="J103" s="35">
        <f t="shared" si="18"/>
        <v>0</v>
      </c>
      <c r="K103" s="34">
        <v>0</v>
      </c>
      <c r="L103" s="22">
        <v>0</v>
      </c>
      <c r="M103" s="35">
        <f t="shared" si="19"/>
        <v>0</v>
      </c>
    </row>
    <row r="104" spans="1:13">
      <c r="A104" s="52" t="s">
        <v>105</v>
      </c>
      <c r="B104" s="29">
        <v>7</v>
      </c>
      <c r="C104" s="16">
        <v>9</v>
      </c>
      <c r="D104" s="30">
        <f t="shared" si="16"/>
        <v>16</v>
      </c>
      <c r="E104" s="29">
        <v>1</v>
      </c>
      <c r="F104" s="16">
        <v>1</v>
      </c>
      <c r="G104" s="30">
        <f t="shared" si="17"/>
        <v>2</v>
      </c>
      <c r="H104" s="34">
        <v>220</v>
      </c>
      <c r="I104" s="22">
        <v>2033</v>
      </c>
      <c r="J104" s="35">
        <f t="shared" si="18"/>
        <v>2253</v>
      </c>
      <c r="K104" s="34">
        <v>0</v>
      </c>
      <c r="L104" s="22">
        <v>0</v>
      </c>
      <c r="M104" s="35">
        <f t="shared" si="19"/>
        <v>0</v>
      </c>
    </row>
    <row r="105" spans="1:13">
      <c r="A105" s="52" t="s">
        <v>106</v>
      </c>
      <c r="B105" s="29">
        <v>0</v>
      </c>
      <c r="C105" s="16">
        <v>5</v>
      </c>
      <c r="D105" s="30">
        <f t="shared" si="16"/>
        <v>5</v>
      </c>
      <c r="E105" s="29">
        <v>0</v>
      </c>
      <c r="F105" s="16">
        <v>0</v>
      </c>
      <c r="G105" s="30">
        <f t="shared" si="17"/>
        <v>0</v>
      </c>
      <c r="H105" s="34">
        <v>0</v>
      </c>
      <c r="I105" s="22">
        <v>0</v>
      </c>
      <c r="J105" s="35">
        <f t="shared" si="18"/>
        <v>0</v>
      </c>
      <c r="K105" s="34">
        <v>0</v>
      </c>
      <c r="L105" s="22">
        <v>0</v>
      </c>
      <c r="M105" s="35">
        <f t="shared" si="19"/>
        <v>0</v>
      </c>
    </row>
    <row r="106" spans="1:13">
      <c r="A106" s="52" t="s">
        <v>107</v>
      </c>
      <c r="B106" s="29">
        <v>34</v>
      </c>
      <c r="C106" s="16">
        <v>73</v>
      </c>
      <c r="D106" s="30">
        <f t="shared" si="16"/>
        <v>107</v>
      </c>
      <c r="E106" s="29">
        <v>4</v>
      </c>
      <c r="F106" s="16">
        <v>25</v>
      </c>
      <c r="G106" s="30">
        <f t="shared" si="17"/>
        <v>29</v>
      </c>
      <c r="H106" s="34">
        <v>858</v>
      </c>
      <c r="I106" s="22">
        <v>10201</v>
      </c>
      <c r="J106" s="35">
        <f t="shared" si="18"/>
        <v>11059</v>
      </c>
      <c r="K106" s="34">
        <v>52</v>
      </c>
      <c r="L106" s="22">
        <v>1602</v>
      </c>
      <c r="M106" s="35">
        <f t="shared" si="19"/>
        <v>1654</v>
      </c>
    </row>
    <row r="107" spans="1:13">
      <c r="A107" s="52" t="s">
        <v>108</v>
      </c>
      <c r="B107" s="29">
        <v>1</v>
      </c>
      <c r="C107" s="16">
        <v>5</v>
      </c>
      <c r="D107" s="30">
        <f t="shared" si="16"/>
        <v>6</v>
      </c>
      <c r="E107" s="29">
        <v>0</v>
      </c>
      <c r="F107" s="16">
        <v>2</v>
      </c>
      <c r="G107" s="30">
        <f t="shared" si="17"/>
        <v>2</v>
      </c>
      <c r="H107" s="34">
        <v>0</v>
      </c>
      <c r="I107" s="22">
        <v>724</v>
      </c>
      <c r="J107" s="35">
        <f t="shared" si="18"/>
        <v>724</v>
      </c>
      <c r="K107" s="34">
        <v>0</v>
      </c>
      <c r="L107" s="22">
        <v>123</v>
      </c>
      <c r="M107" s="35">
        <f t="shared" si="19"/>
        <v>123</v>
      </c>
    </row>
    <row r="108" spans="1:13">
      <c r="A108" s="52" t="s">
        <v>109</v>
      </c>
      <c r="B108" s="29">
        <v>0</v>
      </c>
      <c r="C108" s="16">
        <v>0</v>
      </c>
      <c r="D108" s="30">
        <f t="shared" si="16"/>
        <v>0</v>
      </c>
      <c r="E108" s="29">
        <v>0</v>
      </c>
      <c r="F108" s="16">
        <v>0</v>
      </c>
      <c r="G108" s="30">
        <f t="shared" si="17"/>
        <v>0</v>
      </c>
      <c r="H108" s="34">
        <v>0</v>
      </c>
      <c r="I108" s="22">
        <v>0</v>
      </c>
      <c r="J108" s="35">
        <f t="shared" si="18"/>
        <v>0</v>
      </c>
      <c r="K108" s="34">
        <v>0</v>
      </c>
      <c r="L108" s="22">
        <v>0</v>
      </c>
      <c r="M108" s="35">
        <f t="shared" si="19"/>
        <v>0</v>
      </c>
    </row>
    <row r="109" spans="1:13">
      <c r="A109" s="52" t="s">
        <v>110</v>
      </c>
      <c r="B109" s="29">
        <v>4</v>
      </c>
      <c r="C109" s="16">
        <v>12</v>
      </c>
      <c r="D109" s="30">
        <f t="shared" si="16"/>
        <v>16</v>
      </c>
      <c r="E109" s="29">
        <v>0</v>
      </c>
      <c r="F109" s="16">
        <v>0</v>
      </c>
      <c r="G109" s="30">
        <f t="shared" si="17"/>
        <v>0</v>
      </c>
      <c r="H109" s="34">
        <v>0</v>
      </c>
      <c r="I109" s="22">
        <v>0</v>
      </c>
      <c r="J109" s="35">
        <f t="shared" si="18"/>
        <v>0</v>
      </c>
      <c r="K109" s="34">
        <v>0</v>
      </c>
      <c r="L109" s="22">
        <v>0</v>
      </c>
      <c r="M109" s="35">
        <f t="shared" si="19"/>
        <v>0</v>
      </c>
    </row>
    <row r="110" spans="1:13">
      <c r="A110" s="52" t="s">
        <v>111</v>
      </c>
      <c r="B110" s="29">
        <v>0</v>
      </c>
      <c r="C110" s="16">
        <v>0</v>
      </c>
      <c r="D110" s="30">
        <f t="shared" si="16"/>
        <v>0</v>
      </c>
      <c r="E110" s="29">
        <v>0</v>
      </c>
      <c r="F110" s="16">
        <v>0</v>
      </c>
      <c r="G110" s="30">
        <f t="shared" si="17"/>
        <v>0</v>
      </c>
      <c r="H110" s="34">
        <v>0</v>
      </c>
      <c r="I110" s="22">
        <v>0</v>
      </c>
      <c r="J110" s="35">
        <f t="shared" si="18"/>
        <v>0</v>
      </c>
      <c r="K110" s="34">
        <v>0</v>
      </c>
      <c r="L110" s="22">
        <v>0</v>
      </c>
      <c r="M110" s="35">
        <f t="shared" si="19"/>
        <v>0</v>
      </c>
    </row>
    <row r="111" spans="1:13" s="18" customFormat="1">
      <c r="A111" s="61"/>
      <c r="B111" s="64"/>
      <c r="C111" s="64"/>
      <c r="D111" s="64"/>
      <c r="E111" s="64"/>
      <c r="F111" s="64"/>
      <c r="G111" s="64"/>
      <c r="H111" s="98"/>
      <c r="I111" s="98"/>
      <c r="J111" s="98"/>
      <c r="K111" s="98"/>
      <c r="L111" s="98"/>
      <c r="M111" s="98"/>
    </row>
    <row r="112" spans="1:13" s="77" customFormat="1">
      <c r="A112" s="143" t="s">
        <v>112</v>
      </c>
      <c r="B112" s="143" t="s">
        <v>112</v>
      </c>
      <c r="C112" s="143" t="s">
        <v>112</v>
      </c>
      <c r="D112" s="143" t="s">
        <v>112</v>
      </c>
      <c r="E112" s="143" t="s">
        <v>112</v>
      </c>
      <c r="F112" s="143" t="s">
        <v>112</v>
      </c>
      <c r="G112" s="143" t="s">
        <v>112</v>
      </c>
      <c r="H112" s="143" t="s">
        <v>112</v>
      </c>
      <c r="I112" s="143" t="s">
        <v>112</v>
      </c>
      <c r="J112" s="143" t="s">
        <v>112</v>
      </c>
      <c r="K112" s="143" t="s">
        <v>112</v>
      </c>
      <c r="L112" s="143" t="s">
        <v>112</v>
      </c>
      <c r="M112" s="143" t="s">
        <v>112</v>
      </c>
    </row>
    <row r="113" spans="1:13">
      <c r="A113" s="52" t="s">
        <v>113</v>
      </c>
      <c r="B113" s="29">
        <v>0</v>
      </c>
      <c r="C113" s="16">
        <v>0</v>
      </c>
      <c r="D113" s="30">
        <f t="shared" ref="D113:D126" si="20">B113+C113</f>
        <v>0</v>
      </c>
      <c r="E113" s="29">
        <v>0</v>
      </c>
      <c r="F113" s="16">
        <v>0</v>
      </c>
      <c r="G113" s="30">
        <f t="shared" ref="G113:G126" si="21">E113+F113</f>
        <v>0</v>
      </c>
      <c r="H113" s="34">
        <v>0</v>
      </c>
      <c r="I113" s="22">
        <v>0</v>
      </c>
      <c r="J113" s="35">
        <f t="shared" ref="J113:J126" si="22">H113+I113</f>
        <v>0</v>
      </c>
      <c r="K113" s="34">
        <v>0</v>
      </c>
      <c r="L113" s="22">
        <v>0</v>
      </c>
      <c r="M113" s="35">
        <f t="shared" ref="M113:M126" si="23">K113+L113</f>
        <v>0</v>
      </c>
    </row>
    <row r="114" spans="1:13">
      <c r="A114" s="52" t="s">
        <v>114</v>
      </c>
      <c r="B114" s="29">
        <v>0</v>
      </c>
      <c r="C114" s="16">
        <v>0</v>
      </c>
      <c r="D114" s="30">
        <f t="shared" si="20"/>
        <v>0</v>
      </c>
      <c r="E114" s="29">
        <v>0</v>
      </c>
      <c r="F114" s="16">
        <v>0</v>
      </c>
      <c r="G114" s="30">
        <f t="shared" si="21"/>
        <v>0</v>
      </c>
      <c r="H114" s="34">
        <v>0</v>
      </c>
      <c r="I114" s="22">
        <v>0</v>
      </c>
      <c r="J114" s="35">
        <f t="shared" si="22"/>
        <v>0</v>
      </c>
      <c r="K114" s="34">
        <v>0</v>
      </c>
      <c r="L114" s="22">
        <v>0</v>
      </c>
      <c r="M114" s="35">
        <f t="shared" si="23"/>
        <v>0</v>
      </c>
    </row>
    <row r="115" spans="1:13">
      <c r="A115" s="52" t="s">
        <v>115</v>
      </c>
      <c r="B115" s="29">
        <v>0</v>
      </c>
      <c r="C115" s="16">
        <v>0</v>
      </c>
      <c r="D115" s="30">
        <f t="shared" si="20"/>
        <v>0</v>
      </c>
      <c r="E115" s="29">
        <v>0</v>
      </c>
      <c r="F115" s="16">
        <v>0</v>
      </c>
      <c r="G115" s="30">
        <f t="shared" si="21"/>
        <v>0</v>
      </c>
      <c r="H115" s="34">
        <v>0</v>
      </c>
      <c r="I115" s="22">
        <v>0</v>
      </c>
      <c r="J115" s="35">
        <f t="shared" si="22"/>
        <v>0</v>
      </c>
      <c r="K115" s="34">
        <v>0</v>
      </c>
      <c r="L115" s="22">
        <v>0</v>
      </c>
      <c r="M115" s="35">
        <f t="shared" si="23"/>
        <v>0</v>
      </c>
    </row>
    <row r="116" spans="1:13">
      <c r="A116" s="52" t="s">
        <v>116</v>
      </c>
      <c r="B116" s="29">
        <v>70</v>
      </c>
      <c r="C116" s="16">
        <v>41</v>
      </c>
      <c r="D116" s="30">
        <f t="shared" si="20"/>
        <v>111</v>
      </c>
      <c r="E116" s="29">
        <v>0</v>
      </c>
      <c r="F116" s="16">
        <v>0</v>
      </c>
      <c r="G116" s="30">
        <f t="shared" si="21"/>
        <v>0</v>
      </c>
      <c r="H116" s="34">
        <v>0</v>
      </c>
      <c r="I116" s="22">
        <v>0</v>
      </c>
      <c r="J116" s="35">
        <f t="shared" si="22"/>
        <v>0</v>
      </c>
      <c r="K116" s="34">
        <v>0</v>
      </c>
      <c r="L116" s="22">
        <v>0</v>
      </c>
      <c r="M116" s="35">
        <f t="shared" si="23"/>
        <v>0</v>
      </c>
    </row>
    <row r="117" spans="1:13">
      <c r="A117" s="52" t="s">
        <v>117</v>
      </c>
      <c r="B117" s="29">
        <v>122</v>
      </c>
      <c r="C117" s="16">
        <v>60</v>
      </c>
      <c r="D117" s="30">
        <f t="shared" si="20"/>
        <v>182</v>
      </c>
      <c r="E117" s="29">
        <v>4</v>
      </c>
      <c r="F117" s="16">
        <v>22</v>
      </c>
      <c r="G117" s="30">
        <f t="shared" si="21"/>
        <v>26</v>
      </c>
      <c r="H117" s="34">
        <v>937</v>
      </c>
      <c r="I117" s="22">
        <v>6214</v>
      </c>
      <c r="J117" s="35">
        <f t="shared" si="22"/>
        <v>7151</v>
      </c>
      <c r="K117" s="34">
        <v>112</v>
      </c>
      <c r="L117" s="22">
        <v>2024</v>
      </c>
      <c r="M117" s="35">
        <f t="shared" si="23"/>
        <v>2136</v>
      </c>
    </row>
    <row r="118" spans="1:13">
      <c r="A118" s="52" t="s">
        <v>118</v>
      </c>
      <c r="B118" s="29">
        <v>16</v>
      </c>
      <c r="C118" s="16">
        <v>19</v>
      </c>
      <c r="D118" s="30">
        <f t="shared" si="20"/>
        <v>35</v>
      </c>
      <c r="E118" s="29">
        <v>1</v>
      </c>
      <c r="F118" s="16">
        <v>3</v>
      </c>
      <c r="G118" s="30">
        <f t="shared" si="21"/>
        <v>4</v>
      </c>
      <c r="H118" s="34">
        <v>1020</v>
      </c>
      <c r="I118" s="22">
        <v>2274</v>
      </c>
      <c r="J118" s="35">
        <f t="shared" si="22"/>
        <v>3294</v>
      </c>
      <c r="K118" s="34">
        <v>460</v>
      </c>
      <c r="L118" s="22">
        <v>2006</v>
      </c>
      <c r="M118" s="35">
        <f t="shared" si="23"/>
        <v>2466</v>
      </c>
    </row>
    <row r="119" spans="1:13">
      <c r="A119" s="52" t="s">
        <v>119</v>
      </c>
      <c r="B119" s="29">
        <v>33</v>
      </c>
      <c r="C119" s="16">
        <v>34</v>
      </c>
      <c r="D119" s="30">
        <f t="shared" si="20"/>
        <v>67</v>
      </c>
      <c r="E119" s="29">
        <v>1</v>
      </c>
      <c r="F119" s="16">
        <v>8</v>
      </c>
      <c r="G119" s="30">
        <f t="shared" si="21"/>
        <v>9</v>
      </c>
      <c r="H119" s="34">
        <v>247</v>
      </c>
      <c r="I119" s="22">
        <v>1953</v>
      </c>
      <c r="J119" s="35">
        <f t="shared" si="22"/>
        <v>2200</v>
      </c>
      <c r="K119" s="34">
        <v>0</v>
      </c>
      <c r="L119" s="22">
        <v>344</v>
      </c>
      <c r="M119" s="35">
        <f t="shared" si="23"/>
        <v>344</v>
      </c>
    </row>
    <row r="120" spans="1:13">
      <c r="A120" s="52" t="s">
        <v>120</v>
      </c>
      <c r="B120" s="29">
        <v>0</v>
      </c>
      <c r="C120" s="16">
        <v>18</v>
      </c>
      <c r="D120" s="30">
        <f t="shared" si="20"/>
        <v>18</v>
      </c>
      <c r="E120" s="29">
        <v>0</v>
      </c>
      <c r="F120" s="16">
        <v>4</v>
      </c>
      <c r="G120" s="30">
        <f t="shared" si="21"/>
        <v>4</v>
      </c>
      <c r="H120" s="34">
        <v>0</v>
      </c>
      <c r="I120" s="22">
        <v>340</v>
      </c>
      <c r="J120" s="35">
        <f t="shared" si="22"/>
        <v>340</v>
      </c>
      <c r="K120" s="34">
        <v>0</v>
      </c>
      <c r="L120" s="22">
        <v>0</v>
      </c>
      <c r="M120" s="35">
        <f t="shared" si="23"/>
        <v>0</v>
      </c>
    </row>
    <row r="121" spans="1:13">
      <c r="A121" s="52" t="s">
        <v>121</v>
      </c>
      <c r="B121" s="29">
        <v>2</v>
      </c>
      <c r="C121" s="16">
        <v>0</v>
      </c>
      <c r="D121" s="30">
        <f t="shared" si="20"/>
        <v>2</v>
      </c>
      <c r="E121" s="29">
        <v>0</v>
      </c>
      <c r="F121" s="16">
        <v>0</v>
      </c>
      <c r="G121" s="30">
        <f t="shared" si="21"/>
        <v>0</v>
      </c>
      <c r="H121" s="34">
        <v>0</v>
      </c>
      <c r="I121" s="22">
        <v>0</v>
      </c>
      <c r="J121" s="35">
        <f t="shared" si="22"/>
        <v>0</v>
      </c>
      <c r="K121" s="34">
        <v>0</v>
      </c>
      <c r="L121" s="22">
        <v>0</v>
      </c>
      <c r="M121" s="35">
        <f t="shared" si="23"/>
        <v>0</v>
      </c>
    </row>
    <row r="122" spans="1:13">
      <c r="A122" s="52" t="s">
        <v>122</v>
      </c>
      <c r="B122" s="29">
        <v>0</v>
      </c>
      <c r="C122" s="16">
        <v>0</v>
      </c>
      <c r="D122" s="30">
        <f t="shared" si="20"/>
        <v>0</v>
      </c>
      <c r="E122" s="29">
        <v>0</v>
      </c>
      <c r="F122" s="16">
        <v>0</v>
      </c>
      <c r="G122" s="30">
        <f t="shared" si="21"/>
        <v>0</v>
      </c>
      <c r="H122" s="34">
        <v>0</v>
      </c>
      <c r="I122" s="22">
        <v>0</v>
      </c>
      <c r="J122" s="35">
        <f t="shared" si="22"/>
        <v>0</v>
      </c>
      <c r="K122" s="34">
        <v>0</v>
      </c>
      <c r="L122" s="22">
        <v>0</v>
      </c>
      <c r="M122" s="35">
        <f t="shared" si="23"/>
        <v>0</v>
      </c>
    </row>
    <row r="123" spans="1:13">
      <c r="A123" s="52" t="s">
        <v>123</v>
      </c>
      <c r="B123" s="29">
        <v>0</v>
      </c>
      <c r="C123" s="16">
        <v>1</v>
      </c>
      <c r="D123" s="30">
        <f t="shared" si="20"/>
        <v>1</v>
      </c>
      <c r="E123" s="29">
        <v>0</v>
      </c>
      <c r="F123" s="16">
        <v>0</v>
      </c>
      <c r="G123" s="30">
        <f t="shared" si="21"/>
        <v>0</v>
      </c>
      <c r="H123" s="34">
        <v>0</v>
      </c>
      <c r="I123" s="22">
        <v>0</v>
      </c>
      <c r="J123" s="35">
        <f t="shared" si="22"/>
        <v>0</v>
      </c>
      <c r="K123" s="34">
        <v>0</v>
      </c>
      <c r="L123" s="22">
        <v>0</v>
      </c>
      <c r="M123" s="35">
        <f t="shared" si="23"/>
        <v>0</v>
      </c>
    </row>
    <row r="124" spans="1:13">
      <c r="A124" s="52" t="s">
        <v>124</v>
      </c>
      <c r="B124" s="29">
        <v>0</v>
      </c>
      <c r="C124" s="16">
        <v>0</v>
      </c>
      <c r="D124" s="30">
        <f t="shared" si="20"/>
        <v>0</v>
      </c>
      <c r="E124" s="29">
        <v>0</v>
      </c>
      <c r="F124" s="16">
        <v>0</v>
      </c>
      <c r="G124" s="30">
        <f t="shared" si="21"/>
        <v>0</v>
      </c>
      <c r="H124" s="34">
        <v>0</v>
      </c>
      <c r="I124" s="22">
        <v>0</v>
      </c>
      <c r="J124" s="35">
        <f t="shared" si="22"/>
        <v>0</v>
      </c>
      <c r="K124" s="34">
        <v>0</v>
      </c>
      <c r="L124" s="22">
        <v>0</v>
      </c>
      <c r="M124" s="35">
        <f t="shared" si="23"/>
        <v>0</v>
      </c>
    </row>
    <row r="125" spans="1:13">
      <c r="A125" s="52" t="s">
        <v>125</v>
      </c>
      <c r="B125" s="29">
        <v>1</v>
      </c>
      <c r="C125" s="16">
        <v>0</v>
      </c>
      <c r="D125" s="30">
        <f t="shared" si="20"/>
        <v>1</v>
      </c>
      <c r="E125" s="29">
        <v>0</v>
      </c>
      <c r="F125" s="16">
        <v>0</v>
      </c>
      <c r="G125" s="30">
        <f t="shared" si="21"/>
        <v>0</v>
      </c>
      <c r="H125" s="34">
        <v>0</v>
      </c>
      <c r="I125" s="22">
        <v>0</v>
      </c>
      <c r="J125" s="35">
        <f t="shared" si="22"/>
        <v>0</v>
      </c>
      <c r="K125" s="34">
        <v>0</v>
      </c>
      <c r="L125" s="22">
        <v>0</v>
      </c>
      <c r="M125" s="35">
        <f t="shared" si="23"/>
        <v>0</v>
      </c>
    </row>
    <row r="126" spans="1:13">
      <c r="A126" s="52" t="s">
        <v>126</v>
      </c>
      <c r="B126" s="29">
        <v>0</v>
      </c>
      <c r="C126" s="16">
        <v>0</v>
      </c>
      <c r="D126" s="30">
        <f t="shared" si="20"/>
        <v>0</v>
      </c>
      <c r="E126" s="29">
        <v>0</v>
      </c>
      <c r="F126" s="16">
        <v>0</v>
      </c>
      <c r="G126" s="30">
        <f t="shared" si="21"/>
        <v>0</v>
      </c>
      <c r="H126" s="34">
        <v>0</v>
      </c>
      <c r="I126" s="22">
        <v>0</v>
      </c>
      <c r="J126" s="35">
        <f t="shared" si="22"/>
        <v>0</v>
      </c>
      <c r="K126" s="34">
        <v>0</v>
      </c>
      <c r="L126" s="22">
        <v>0</v>
      </c>
      <c r="M126" s="35">
        <f t="shared" si="23"/>
        <v>0</v>
      </c>
    </row>
    <row r="127" spans="1:13" s="18" customFormat="1">
      <c r="A127" s="61"/>
      <c r="B127" s="64"/>
      <c r="C127" s="64"/>
      <c r="D127" s="64"/>
      <c r="E127" s="64"/>
      <c r="F127" s="64"/>
      <c r="G127" s="64"/>
      <c r="H127" s="98"/>
      <c r="I127" s="98"/>
      <c r="J127" s="98"/>
      <c r="K127" s="98"/>
      <c r="L127" s="98"/>
      <c r="M127" s="98"/>
    </row>
    <row r="128" spans="1:13" s="77" customFormat="1">
      <c r="A128" s="143" t="s">
        <v>127</v>
      </c>
      <c r="B128" s="143" t="s">
        <v>127</v>
      </c>
      <c r="C128" s="143" t="s">
        <v>127</v>
      </c>
      <c r="D128" s="143" t="s">
        <v>127</v>
      </c>
      <c r="E128" s="143" t="s">
        <v>127</v>
      </c>
      <c r="F128" s="143" t="s">
        <v>127</v>
      </c>
      <c r="G128" s="143" t="s">
        <v>127</v>
      </c>
      <c r="H128" s="143" t="s">
        <v>127</v>
      </c>
      <c r="I128" s="143" t="s">
        <v>127</v>
      </c>
      <c r="J128" s="143" t="s">
        <v>127</v>
      </c>
      <c r="K128" s="143" t="s">
        <v>127</v>
      </c>
      <c r="L128" s="143" t="s">
        <v>127</v>
      </c>
      <c r="M128" s="143" t="s">
        <v>127</v>
      </c>
    </row>
    <row r="129" spans="1:13">
      <c r="A129" s="52" t="s">
        <v>128</v>
      </c>
      <c r="B129" s="29">
        <v>0</v>
      </c>
      <c r="C129" s="16">
        <v>0</v>
      </c>
      <c r="D129" s="30">
        <f t="shared" ref="D129:D143" si="24">B129+C129</f>
        <v>0</v>
      </c>
      <c r="E129" s="29">
        <v>0</v>
      </c>
      <c r="F129" s="16">
        <v>0</v>
      </c>
      <c r="G129" s="30">
        <f t="shared" ref="G129:G143" si="25">E129+F129</f>
        <v>0</v>
      </c>
      <c r="H129" s="34">
        <v>0</v>
      </c>
      <c r="I129" s="22">
        <v>0</v>
      </c>
      <c r="J129" s="35">
        <f t="shared" ref="J129:J143" si="26">H129+I129</f>
        <v>0</v>
      </c>
      <c r="K129" s="34">
        <v>0</v>
      </c>
      <c r="L129" s="22">
        <v>0</v>
      </c>
      <c r="M129" s="35">
        <f t="shared" ref="M129:M143" si="27">K129+L129</f>
        <v>0</v>
      </c>
    </row>
    <row r="130" spans="1:13">
      <c r="A130" s="52" t="s">
        <v>129</v>
      </c>
      <c r="B130" s="29">
        <v>0</v>
      </c>
      <c r="C130" s="16">
        <v>12</v>
      </c>
      <c r="D130" s="30">
        <f t="shared" si="24"/>
        <v>12</v>
      </c>
      <c r="E130" s="29">
        <v>0</v>
      </c>
      <c r="F130" s="16">
        <v>9</v>
      </c>
      <c r="G130" s="30">
        <f t="shared" si="25"/>
        <v>9</v>
      </c>
      <c r="H130" s="34">
        <v>0</v>
      </c>
      <c r="I130" s="22">
        <v>3810</v>
      </c>
      <c r="J130" s="35">
        <f t="shared" si="26"/>
        <v>3810</v>
      </c>
      <c r="K130" s="34">
        <v>0</v>
      </c>
      <c r="L130" s="22">
        <v>1855</v>
      </c>
      <c r="M130" s="35">
        <f t="shared" si="27"/>
        <v>1855</v>
      </c>
    </row>
    <row r="131" spans="1:13">
      <c r="A131" s="52" t="s">
        <v>130</v>
      </c>
      <c r="B131" s="29">
        <v>5</v>
      </c>
      <c r="C131" s="16">
        <v>5</v>
      </c>
      <c r="D131" s="30">
        <f t="shared" si="24"/>
        <v>10</v>
      </c>
      <c r="E131" s="29">
        <v>0</v>
      </c>
      <c r="F131" s="16">
        <v>0</v>
      </c>
      <c r="G131" s="30">
        <f t="shared" si="25"/>
        <v>0</v>
      </c>
      <c r="H131" s="34">
        <v>0</v>
      </c>
      <c r="I131" s="22">
        <v>530</v>
      </c>
      <c r="J131" s="35">
        <f t="shared" si="26"/>
        <v>530</v>
      </c>
      <c r="K131" s="34">
        <v>0</v>
      </c>
      <c r="L131" s="22">
        <v>0</v>
      </c>
      <c r="M131" s="35">
        <f t="shared" si="27"/>
        <v>0</v>
      </c>
    </row>
    <row r="132" spans="1:13">
      <c r="A132" s="52" t="s">
        <v>131</v>
      </c>
      <c r="B132" s="29">
        <v>1</v>
      </c>
      <c r="C132" s="16">
        <v>0</v>
      </c>
      <c r="D132" s="30">
        <f t="shared" si="24"/>
        <v>1</v>
      </c>
      <c r="E132" s="29">
        <v>0</v>
      </c>
      <c r="F132" s="16">
        <v>0</v>
      </c>
      <c r="G132" s="30">
        <f t="shared" si="25"/>
        <v>0</v>
      </c>
      <c r="H132" s="34">
        <v>0</v>
      </c>
      <c r="I132" s="22">
        <v>0</v>
      </c>
      <c r="J132" s="35">
        <f t="shared" si="26"/>
        <v>0</v>
      </c>
      <c r="K132" s="34">
        <v>0</v>
      </c>
      <c r="L132" s="22">
        <v>0</v>
      </c>
      <c r="M132" s="35">
        <f t="shared" si="27"/>
        <v>0</v>
      </c>
    </row>
    <row r="133" spans="1:13">
      <c r="A133" s="52" t="s">
        <v>132</v>
      </c>
      <c r="B133" s="29">
        <v>0</v>
      </c>
      <c r="C133" s="16">
        <v>0</v>
      </c>
      <c r="D133" s="30">
        <f t="shared" si="24"/>
        <v>0</v>
      </c>
      <c r="E133" s="29">
        <v>0</v>
      </c>
      <c r="F133" s="16">
        <v>0</v>
      </c>
      <c r="G133" s="30">
        <f t="shared" si="25"/>
        <v>0</v>
      </c>
      <c r="H133" s="34">
        <v>0</v>
      </c>
      <c r="I133" s="22">
        <v>0</v>
      </c>
      <c r="J133" s="35">
        <f t="shared" si="26"/>
        <v>0</v>
      </c>
      <c r="K133" s="34">
        <v>0</v>
      </c>
      <c r="L133" s="22">
        <v>0</v>
      </c>
      <c r="M133" s="35">
        <f t="shared" si="27"/>
        <v>0</v>
      </c>
    </row>
    <row r="134" spans="1:13">
      <c r="A134" s="52" t="s">
        <v>133</v>
      </c>
      <c r="B134" s="29">
        <v>3</v>
      </c>
      <c r="C134" s="16">
        <v>95</v>
      </c>
      <c r="D134" s="30">
        <f t="shared" si="24"/>
        <v>98</v>
      </c>
      <c r="E134" s="29">
        <v>0</v>
      </c>
      <c r="F134" s="16">
        <v>17</v>
      </c>
      <c r="G134" s="30">
        <f t="shared" si="25"/>
        <v>17</v>
      </c>
      <c r="H134" s="34">
        <v>0</v>
      </c>
      <c r="I134" s="22">
        <v>14772</v>
      </c>
      <c r="J134" s="35">
        <f t="shared" si="26"/>
        <v>14772</v>
      </c>
      <c r="K134" s="34">
        <v>0</v>
      </c>
      <c r="L134" s="22">
        <v>6913</v>
      </c>
      <c r="M134" s="35">
        <f t="shared" si="27"/>
        <v>6913</v>
      </c>
    </row>
    <row r="135" spans="1:13">
      <c r="A135" s="52" t="s">
        <v>134</v>
      </c>
      <c r="B135" s="29">
        <v>0</v>
      </c>
      <c r="C135" s="16">
        <v>0</v>
      </c>
      <c r="D135" s="30">
        <f t="shared" si="24"/>
        <v>0</v>
      </c>
      <c r="E135" s="29">
        <v>0</v>
      </c>
      <c r="F135" s="16">
        <v>0</v>
      </c>
      <c r="G135" s="30">
        <f t="shared" si="25"/>
        <v>0</v>
      </c>
      <c r="H135" s="34">
        <v>0</v>
      </c>
      <c r="I135" s="22">
        <v>0</v>
      </c>
      <c r="J135" s="35">
        <f t="shared" si="26"/>
        <v>0</v>
      </c>
      <c r="K135" s="34">
        <v>0</v>
      </c>
      <c r="L135" s="22">
        <v>0</v>
      </c>
      <c r="M135" s="35">
        <f t="shared" si="27"/>
        <v>0</v>
      </c>
    </row>
    <row r="136" spans="1:13">
      <c r="A136" s="52" t="s">
        <v>135</v>
      </c>
      <c r="B136" s="29">
        <v>0</v>
      </c>
      <c r="C136" s="16">
        <v>8</v>
      </c>
      <c r="D136" s="30">
        <f t="shared" si="24"/>
        <v>8</v>
      </c>
      <c r="E136" s="29">
        <v>0</v>
      </c>
      <c r="F136" s="16">
        <v>8</v>
      </c>
      <c r="G136" s="30">
        <f t="shared" si="25"/>
        <v>8</v>
      </c>
      <c r="H136" s="34">
        <v>0</v>
      </c>
      <c r="I136" s="22">
        <v>3766</v>
      </c>
      <c r="J136" s="35">
        <f t="shared" si="26"/>
        <v>3766</v>
      </c>
      <c r="K136" s="34">
        <v>0</v>
      </c>
      <c r="L136" s="22">
        <v>1885</v>
      </c>
      <c r="M136" s="35">
        <f t="shared" si="27"/>
        <v>1885</v>
      </c>
    </row>
    <row r="137" spans="1:13">
      <c r="A137" s="52" t="s">
        <v>136</v>
      </c>
      <c r="B137" s="29">
        <v>0</v>
      </c>
      <c r="C137" s="16">
        <v>2</v>
      </c>
      <c r="D137" s="30">
        <f t="shared" si="24"/>
        <v>2</v>
      </c>
      <c r="E137" s="29">
        <v>0</v>
      </c>
      <c r="F137" s="16">
        <v>0</v>
      </c>
      <c r="G137" s="30">
        <f t="shared" si="25"/>
        <v>0</v>
      </c>
      <c r="H137" s="34">
        <v>0</v>
      </c>
      <c r="I137" s="22">
        <v>0</v>
      </c>
      <c r="J137" s="35">
        <f t="shared" si="26"/>
        <v>0</v>
      </c>
      <c r="K137" s="34">
        <v>0</v>
      </c>
      <c r="L137" s="22">
        <v>0</v>
      </c>
      <c r="M137" s="35">
        <f t="shared" si="27"/>
        <v>0</v>
      </c>
    </row>
    <row r="138" spans="1:13">
      <c r="A138" s="52" t="s">
        <v>137</v>
      </c>
      <c r="B138" s="29">
        <v>2</v>
      </c>
      <c r="C138" s="16">
        <v>3</v>
      </c>
      <c r="D138" s="30">
        <f t="shared" si="24"/>
        <v>5</v>
      </c>
      <c r="E138" s="29">
        <v>0</v>
      </c>
      <c r="F138" s="16">
        <v>0</v>
      </c>
      <c r="G138" s="30">
        <f t="shared" si="25"/>
        <v>0</v>
      </c>
      <c r="H138" s="34">
        <v>0</v>
      </c>
      <c r="I138" s="22">
        <v>0</v>
      </c>
      <c r="J138" s="35">
        <f t="shared" si="26"/>
        <v>0</v>
      </c>
      <c r="K138" s="34">
        <v>0</v>
      </c>
      <c r="L138" s="22">
        <v>0</v>
      </c>
      <c r="M138" s="35">
        <f t="shared" si="27"/>
        <v>0</v>
      </c>
    </row>
    <row r="139" spans="1:13">
      <c r="A139" s="52" t="s">
        <v>138</v>
      </c>
      <c r="B139" s="29">
        <v>0</v>
      </c>
      <c r="C139" s="16">
        <v>0</v>
      </c>
      <c r="D139" s="30">
        <f t="shared" si="24"/>
        <v>0</v>
      </c>
      <c r="E139" s="29">
        <v>0</v>
      </c>
      <c r="F139" s="16">
        <v>0</v>
      </c>
      <c r="G139" s="30">
        <f t="shared" si="25"/>
        <v>0</v>
      </c>
      <c r="H139" s="34">
        <v>0</v>
      </c>
      <c r="I139" s="22">
        <v>0</v>
      </c>
      <c r="J139" s="35">
        <f t="shared" si="26"/>
        <v>0</v>
      </c>
      <c r="K139" s="34">
        <v>0</v>
      </c>
      <c r="L139" s="22">
        <v>0</v>
      </c>
      <c r="M139" s="35">
        <f t="shared" si="27"/>
        <v>0</v>
      </c>
    </row>
    <row r="140" spans="1:13">
      <c r="A140" s="52" t="s">
        <v>139</v>
      </c>
      <c r="B140" s="29">
        <v>0</v>
      </c>
      <c r="C140" s="16">
        <v>0</v>
      </c>
      <c r="D140" s="30">
        <f t="shared" si="24"/>
        <v>0</v>
      </c>
      <c r="E140" s="29">
        <v>0</v>
      </c>
      <c r="F140" s="16">
        <v>0</v>
      </c>
      <c r="G140" s="30">
        <f t="shared" si="25"/>
        <v>0</v>
      </c>
      <c r="H140" s="34">
        <v>0</v>
      </c>
      <c r="I140" s="22">
        <v>0</v>
      </c>
      <c r="J140" s="35">
        <f t="shared" si="26"/>
        <v>0</v>
      </c>
      <c r="K140" s="34">
        <v>0</v>
      </c>
      <c r="L140" s="22">
        <v>0</v>
      </c>
      <c r="M140" s="35">
        <f t="shared" si="27"/>
        <v>0</v>
      </c>
    </row>
    <row r="141" spans="1:13">
      <c r="A141" s="52" t="s">
        <v>140</v>
      </c>
      <c r="B141" s="29">
        <v>0</v>
      </c>
      <c r="C141" s="16">
        <v>0</v>
      </c>
      <c r="D141" s="30">
        <f t="shared" si="24"/>
        <v>0</v>
      </c>
      <c r="E141" s="29">
        <v>0</v>
      </c>
      <c r="F141" s="16">
        <v>0</v>
      </c>
      <c r="G141" s="30">
        <f t="shared" si="25"/>
        <v>0</v>
      </c>
      <c r="H141" s="34">
        <v>0</v>
      </c>
      <c r="I141" s="22">
        <v>0</v>
      </c>
      <c r="J141" s="35">
        <f t="shared" si="26"/>
        <v>0</v>
      </c>
      <c r="K141" s="34">
        <v>0</v>
      </c>
      <c r="L141" s="22">
        <v>0</v>
      </c>
      <c r="M141" s="35">
        <f t="shared" si="27"/>
        <v>0</v>
      </c>
    </row>
    <row r="142" spans="1:13">
      <c r="A142" s="52" t="s">
        <v>141</v>
      </c>
      <c r="B142" s="29">
        <v>0</v>
      </c>
      <c r="C142" s="16">
        <v>0</v>
      </c>
      <c r="D142" s="30">
        <f t="shared" si="24"/>
        <v>0</v>
      </c>
      <c r="E142" s="29">
        <v>0</v>
      </c>
      <c r="F142" s="16">
        <v>0</v>
      </c>
      <c r="G142" s="30">
        <f t="shared" si="25"/>
        <v>0</v>
      </c>
      <c r="H142" s="34">
        <v>0</v>
      </c>
      <c r="I142" s="22">
        <v>0</v>
      </c>
      <c r="J142" s="35">
        <f t="shared" si="26"/>
        <v>0</v>
      </c>
      <c r="K142" s="34">
        <v>0</v>
      </c>
      <c r="L142" s="22">
        <v>0</v>
      </c>
      <c r="M142" s="35">
        <f t="shared" si="27"/>
        <v>0</v>
      </c>
    </row>
    <row r="143" spans="1:13">
      <c r="A143" s="52" t="s">
        <v>142</v>
      </c>
      <c r="B143" s="29">
        <v>1</v>
      </c>
      <c r="C143" s="16">
        <v>3</v>
      </c>
      <c r="D143" s="30">
        <f t="shared" si="24"/>
        <v>4</v>
      </c>
      <c r="E143" s="29">
        <v>0</v>
      </c>
      <c r="F143" s="16">
        <v>2</v>
      </c>
      <c r="G143" s="30">
        <f t="shared" si="25"/>
        <v>2</v>
      </c>
      <c r="H143" s="34">
        <v>0</v>
      </c>
      <c r="I143" s="22">
        <v>1499</v>
      </c>
      <c r="J143" s="35">
        <f t="shared" si="26"/>
        <v>1499</v>
      </c>
      <c r="K143" s="34">
        <v>0</v>
      </c>
      <c r="L143" s="22">
        <v>107</v>
      </c>
      <c r="M143" s="35">
        <f t="shared" si="27"/>
        <v>107</v>
      </c>
    </row>
    <row r="144" spans="1:13" s="18" customFormat="1">
      <c r="A144" s="61"/>
      <c r="B144" s="64"/>
      <c r="C144" s="64"/>
      <c r="D144" s="64"/>
      <c r="E144" s="64"/>
      <c r="F144" s="64"/>
      <c r="G144" s="64"/>
      <c r="H144" s="98"/>
      <c r="I144" s="98"/>
      <c r="J144" s="98"/>
      <c r="K144" s="98"/>
      <c r="L144" s="98"/>
      <c r="M144" s="98"/>
    </row>
    <row r="145" spans="1:13" s="77" customFormat="1">
      <c r="A145" s="143" t="s">
        <v>143</v>
      </c>
      <c r="B145" s="143" t="s">
        <v>143</v>
      </c>
      <c r="C145" s="143" t="s">
        <v>143</v>
      </c>
      <c r="D145" s="143" t="s">
        <v>143</v>
      </c>
      <c r="E145" s="143" t="s">
        <v>143</v>
      </c>
      <c r="F145" s="143" t="s">
        <v>143</v>
      </c>
      <c r="G145" s="143" t="s">
        <v>143</v>
      </c>
      <c r="H145" s="143" t="s">
        <v>143</v>
      </c>
      <c r="I145" s="143" t="s">
        <v>143</v>
      </c>
      <c r="J145" s="143" t="s">
        <v>143</v>
      </c>
      <c r="K145" s="143" t="s">
        <v>143</v>
      </c>
      <c r="L145" s="143" t="s">
        <v>143</v>
      </c>
      <c r="M145" s="143" t="s">
        <v>143</v>
      </c>
    </row>
    <row r="146" spans="1:13">
      <c r="A146" s="52" t="s">
        <v>144</v>
      </c>
      <c r="B146" s="29">
        <v>0</v>
      </c>
      <c r="C146" s="16">
        <v>0</v>
      </c>
      <c r="D146" s="30">
        <f t="shared" ref="D146:D158" si="28">B146+C146</f>
        <v>0</v>
      </c>
      <c r="E146" s="29">
        <v>0</v>
      </c>
      <c r="F146" s="16">
        <v>0</v>
      </c>
      <c r="G146" s="30">
        <f t="shared" ref="G146:G158" si="29">E146+F146</f>
        <v>0</v>
      </c>
      <c r="H146" s="34">
        <v>0</v>
      </c>
      <c r="I146" s="22">
        <v>0</v>
      </c>
      <c r="J146" s="35">
        <f t="shared" ref="J146:J158" si="30">H146+I146</f>
        <v>0</v>
      </c>
      <c r="K146" s="34">
        <v>0</v>
      </c>
      <c r="L146" s="22">
        <v>0</v>
      </c>
      <c r="M146" s="35">
        <f t="shared" ref="M146:M158" si="31">K146+L146</f>
        <v>0</v>
      </c>
    </row>
    <row r="147" spans="1:13">
      <c r="A147" s="52" t="s">
        <v>145</v>
      </c>
      <c r="B147" s="29">
        <v>0</v>
      </c>
      <c r="C147" s="16">
        <v>0</v>
      </c>
      <c r="D147" s="30">
        <f t="shared" si="28"/>
        <v>0</v>
      </c>
      <c r="E147" s="29">
        <v>0</v>
      </c>
      <c r="F147" s="16">
        <v>0</v>
      </c>
      <c r="G147" s="30">
        <f t="shared" si="29"/>
        <v>0</v>
      </c>
      <c r="H147" s="34">
        <v>0</v>
      </c>
      <c r="I147" s="22">
        <v>0</v>
      </c>
      <c r="J147" s="35">
        <f t="shared" si="30"/>
        <v>0</v>
      </c>
      <c r="K147" s="34">
        <v>0</v>
      </c>
      <c r="L147" s="22">
        <v>0</v>
      </c>
      <c r="M147" s="35">
        <f t="shared" si="31"/>
        <v>0</v>
      </c>
    </row>
    <row r="148" spans="1:13">
      <c r="A148" s="52" t="s">
        <v>146</v>
      </c>
      <c r="B148" s="29">
        <v>10</v>
      </c>
      <c r="C148" s="16">
        <v>20</v>
      </c>
      <c r="D148" s="30">
        <f t="shared" si="28"/>
        <v>30</v>
      </c>
      <c r="E148" s="29">
        <v>0</v>
      </c>
      <c r="F148" s="16">
        <v>0</v>
      </c>
      <c r="G148" s="30">
        <f t="shared" si="29"/>
        <v>0</v>
      </c>
      <c r="H148" s="34">
        <v>0</v>
      </c>
      <c r="I148" s="22">
        <v>0</v>
      </c>
      <c r="J148" s="35">
        <f t="shared" si="30"/>
        <v>0</v>
      </c>
      <c r="K148" s="34">
        <v>0</v>
      </c>
      <c r="L148" s="22">
        <v>0</v>
      </c>
      <c r="M148" s="35">
        <f t="shared" si="31"/>
        <v>0</v>
      </c>
    </row>
    <row r="149" spans="1:13">
      <c r="A149" s="52" t="s">
        <v>147</v>
      </c>
      <c r="B149" s="29">
        <v>0</v>
      </c>
      <c r="C149" s="16">
        <v>0</v>
      </c>
      <c r="D149" s="30">
        <f t="shared" si="28"/>
        <v>0</v>
      </c>
      <c r="E149" s="29">
        <v>0</v>
      </c>
      <c r="F149" s="16">
        <v>0</v>
      </c>
      <c r="G149" s="30">
        <f t="shared" si="29"/>
        <v>0</v>
      </c>
      <c r="H149" s="34">
        <v>0</v>
      </c>
      <c r="I149" s="22">
        <v>0</v>
      </c>
      <c r="J149" s="35">
        <f t="shared" si="30"/>
        <v>0</v>
      </c>
      <c r="K149" s="34">
        <v>0</v>
      </c>
      <c r="L149" s="22">
        <v>0</v>
      </c>
      <c r="M149" s="35">
        <f t="shared" si="31"/>
        <v>0</v>
      </c>
    </row>
    <row r="150" spans="1:13">
      <c r="A150" s="52" t="s">
        <v>148</v>
      </c>
      <c r="B150" s="29">
        <v>1</v>
      </c>
      <c r="C150" s="16">
        <v>1</v>
      </c>
      <c r="D150" s="30">
        <f t="shared" si="28"/>
        <v>2</v>
      </c>
      <c r="E150" s="29">
        <v>0</v>
      </c>
      <c r="F150" s="16">
        <v>0</v>
      </c>
      <c r="G150" s="30">
        <f t="shared" si="29"/>
        <v>0</v>
      </c>
      <c r="H150" s="34">
        <v>0</v>
      </c>
      <c r="I150" s="22">
        <v>0</v>
      </c>
      <c r="J150" s="35">
        <f t="shared" si="30"/>
        <v>0</v>
      </c>
      <c r="K150" s="34">
        <v>0</v>
      </c>
      <c r="L150" s="22">
        <v>0</v>
      </c>
      <c r="M150" s="35">
        <f t="shared" si="31"/>
        <v>0</v>
      </c>
    </row>
    <row r="151" spans="1:13">
      <c r="A151" s="52" t="s">
        <v>149</v>
      </c>
      <c r="B151" s="29">
        <v>26</v>
      </c>
      <c r="C151" s="16">
        <v>1</v>
      </c>
      <c r="D151" s="30">
        <f t="shared" si="28"/>
        <v>27</v>
      </c>
      <c r="E151" s="29">
        <v>0</v>
      </c>
      <c r="F151" s="16">
        <v>0</v>
      </c>
      <c r="G151" s="30">
        <f t="shared" si="29"/>
        <v>0</v>
      </c>
      <c r="H151" s="34">
        <v>0</v>
      </c>
      <c r="I151" s="22">
        <v>0</v>
      </c>
      <c r="J151" s="35">
        <f t="shared" si="30"/>
        <v>0</v>
      </c>
      <c r="K151" s="34">
        <v>0</v>
      </c>
      <c r="L151" s="22">
        <v>0</v>
      </c>
      <c r="M151" s="35">
        <f t="shared" si="31"/>
        <v>0</v>
      </c>
    </row>
    <row r="152" spans="1:13">
      <c r="A152" s="52" t="s">
        <v>150</v>
      </c>
      <c r="B152" s="29">
        <v>11</v>
      </c>
      <c r="C152" s="16">
        <v>127</v>
      </c>
      <c r="D152" s="30">
        <f t="shared" si="28"/>
        <v>138</v>
      </c>
      <c r="E152" s="29">
        <v>0</v>
      </c>
      <c r="F152" s="16">
        <v>74</v>
      </c>
      <c r="G152" s="30">
        <f t="shared" si="29"/>
        <v>74</v>
      </c>
      <c r="H152" s="34">
        <v>0</v>
      </c>
      <c r="I152" s="22">
        <v>39658</v>
      </c>
      <c r="J152" s="35">
        <f t="shared" si="30"/>
        <v>39658</v>
      </c>
      <c r="K152" s="34">
        <v>0</v>
      </c>
      <c r="L152" s="22">
        <v>5385</v>
      </c>
      <c r="M152" s="35">
        <f t="shared" si="31"/>
        <v>5385</v>
      </c>
    </row>
    <row r="153" spans="1:13">
      <c r="A153" s="52" t="s">
        <v>151</v>
      </c>
      <c r="B153" s="29">
        <v>0</v>
      </c>
      <c r="C153" s="16">
        <v>2</v>
      </c>
      <c r="D153" s="30">
        <f t="shared" si="28"/>
        <v>2</v>
      </c>
      <c r="E153" s="29">
        <v>0</v>
      </c>
      <c r="F153" s="16">
        <v>0</v>
      </c>
      <c r="G153" s="30">
        <f t="shared" si="29"/>
        <v>0</v>
      </c>
      <c r="H153" s="34">
        <v>0</v>
      </c>
      <c r="I153" s="22">
        <v>0</v>
      </c>
      <c r="J153" s="35">
        <f t="shared" si="30"/>
        <v>0</v>
      </c>
      <c r="K153" s="34">
        <v>0</v>
      </c>
      <c r="L153" s="22">
        <v>0</v>
      </c>
      <c r="M153" s="35">
        <f t="shared" si="31"/>
        <v>0</v>
      </c>
    </row>
    <row r="154" spans="1:13">
      <c r="A154" s="52" t="s">
        <v>152</v>
      </c>
      <c r="B154" s="29">
        <v>0</v>
      </c>
      <c r="C154" s="16">
        <v>6</v>
      </c>
      <c r="D154" s="30">
        <f t="shared" si="28"/>
        <v>6</v>
      </c>
      <c r="E154" s="29">
        <v>0</v>
      </c>
      <c r="F154" s="16">
        <v>0</v>
      </c>
      <c r="G154" s="30">
        <f t="shared" si="29"/>
        <v>0</v>
      </c>
      <c r="H154" s="34">
        <v>0</v>
      </c>
      <c r="I154" s="22">
        <v>0</v>
      </c>
      <c r="J154" s="35">
        <f t="shared" si="30"/>
        <v>0</v>
      </c>
      <c r="K154" s="34">
        <v>0</v>
      </c>
      <c r="L154" s="22">
        <v>0</v>
      </c>
      <c r="M154" s="35">
        <f t="shared" si="31"/>
        <v>0</v>
      </c>
    </row>
    <row r="155" spans="1:13">
      <c r="A155" s="52" t="s">
        <v>153</v>
      </c>
      <c r="B155" s="29">
        <v>0</v>
      </c>
      <c r="C155" s="16">
        <v>0</v>
      </c>
      <c r="D155" s="30">
        <f t="shared" si="28"/>
        <v>0</v>
      </c>
      <c r="E155" s="29">
        <v>0</v>
      </c>
      <c r="F155" s="16">
        <v>0</v>
      </c>
      <c r="G155" s="30">
        <f t="shared" si="29"/>
        <v>0</v>
      </c>
      <c r="H155" s="34">
        <v>0</v>
      </c>
      <c r="I155" s="22">
        <v>0</v>
      </c>
      <c r="J155" s="35">
        <f t="shared" si="30"/>
        <v>0</v>
      </c>
      <c r="K155" s="34">
        <v>0</v>
      </c>
      <c r="L155" s="22">
        <v>0</v>
      </c>
      <c r="M155" s="35">
        <f t="shared" si="31"/>
        <v>0</v>
      </c>
    </row>
    <row r="156" spans="1:13">
      <c r="A156" s="52" t="s">
        <v>154</v>
      </c>
      <c r="B156" s="29">
        <v>0</v>
      </c>
      <c r="C156" s="16">
        <v>0</v>
      </c>
      <c r="D156" s="30">
        <f t="shared" si="28"/>
        <v>0</v>
      </c>
      <c r="E156" s="29">
        <v>0</v>
      </c>
      <c r="F156" s="16">
        <v>0</v>
      </c>
      <c r="G156" s="30">
        <f t="shared" si="29"/>
        <v>0</v>
      </c>
      <c r="H156" s="34">
        <v>0</v>
      </c>
      <c r="I156" s="22">
        <v>0</v>
      </c>
      <c r="J156" s="35">
        <f t="shared" si="30"/>
        <v>0</v>
      </c>
      <c r="K156" s="34">
        <v>0</v>
      </c>
      <c r="L156" s="22">
        <v>0</v>
      </c>
      <c r="M156" s="35">
        <f t="shared" si="31"/>
        <v>0</v>
      </c>
    </row>
    <row r="157" spans="1:13">
      <c r="A157" s="52" t="s">
        <v>155</v>
      </c>
      <c r="B157" s="29">
        <v>0</v>
      </c>
      <c r="C157" s="16">
        <v>0</v>
      </c>
      <c r="D157" s="30">
        <f t="shared" si="28"/>
        <v>0</v>
      </c>
      <c r="E157" s="29">
        <v>0</v>
      </c>
      <c r="F157" s="16">
        <v>0</v>
      </c>
      <c r="G157" s="30">
        <f t="shared" si="29"/>
        <v>0</v>
      </c>
      <c r="H157" s="34">
        <v>0</v>
      </c>
      <c r="I157" s="22">
        <v>0</v>
      </c>
      <c r="J157" s="35">
        <f t="shared" si="30"/>
        <v>0</v>
      </c>
      <c r="K157" s="34">
        <v>0</v>
      </c>
      <c r="L157" s="22">
        <v>0</v>
      </c>
      <c r="M157" s="35">
        <f t="shared" si="31"/>
        <v>0</v>
      </c>
    </row>
    <row r="158" spans="1:13">
      <c r="A158" s="52" t="s">
        <v>156</v>
      </c>
      <c r="B158" s="29">
        <v>0</v>
      </c>
      <c r="C158" s="16">
        <v>1</v>
      </c>
      <c r="D158" s="30">
        <f t="shared" si="28"/>
        <v>1</v>
      </c>
      <c r="E158" s="29">
        <v>0</v>
      </c>
      <c r="F158" s="16">
        <v>0</v>
      </c>
      <c r="G158" s="30">
        <f t="shared" si="29"/>
        <v>0</v>
      </c>
      <c r="H158" s="34">
        <v>0</v>
      </c>
      <c r="I158" s="22">
        <v>0</v>
      </c>
      <c r="J158" s="35">
        <f t="shared" si="30"/>
        <v>0</v>
      </c>
      <c r="K158" s="34">
        <v>0</v>
      </c>
      <c r="L158" s="22">
        <v>0</v>
      </c>
      <c r="M158" s="35">
        <f t="shared" si="31"/>
        <v>0</v>
      </c>
    </row>
    <row r="159" spans="1:13" s="18" customFormat="1">
      <c r="A159" s="61"/>
      <c r="B159" s="64"/>
      <c r="C159" s="64"/>
      <c r="D159" s="64"/>
      <c r="E159" s="64"/>
      <c r="F159" s="64"/>
      <c r="G159" s="64"/>
      <c r="H159" s="98"/>
      <c r="I159" s="98"/>
      <c r="J159" s="98"/>
      <c r="K159" s="98"/>
      <c r="L159" s="98"/>
      <c r="M159" s="98"/>
    </row>
    <row r="160" spans="1:13" s="77" customFormat="1">
      <c r="A160" s="143" t="s">
        <v>157</v>
      </c>
      <c r="B160" s="143" t="s">
        <v>157</v>
      </c>
      <c r="C160" s="143" t="s">
        <v>157</v>
      </c>
      <c r="D160" s="143" t="s">
        <v>157</v>
      </c>
      <c r="E160" s="143" t="s">
        <v>157</v>
      </c>
      <c r="F160" s="143" t="s">
        <v>157</v>
      </c>
      <c r="G160" s="143" t="s">
        <v>157</v>
      </c>
      <c r="H160" s="143" t="s">
        <v>157</v>
      </c>
      <c r="I160" s="143" t="s">
        <v>157</v>
      </c>
      <c r="J160" s="143" t="s">
        <v>157</v>
      </c>
      <c r="K160" s="143" t="s">
        <v>157</v>
      </c>
      <c r="L160" s="143" t="s">
        <v>157</v>
      </c>
      <c r="M160" s="143" t="s">
        <v>157</v>
      </c>
    </row>
    <row r="161" spans="1:13">
      <c r="A161" s="52" t="s">
        <v>158</v>
      </c>
      <c r="B161" s="29">
        <v>0</v>
      </c>
      <c r="C161" s="16">
        <v>0</v>
      </c>
      <c r="D161" s="30">
        <f t="shared" ref="D161:D169" si="32">B161+C161</f>
        <v>0</v>
      </c>
      <c r="E161" s="29">
        <v>0</v>
      </c>
      <c r="F161" s="16">
        <v>0</v>
      </c>
      <c r="G161" s="30">
        <f t="shared" ref="G161:G169" si="33">E161+F161</f>
        <v>0</v>
      </c>
      <c r="H161" s="34">
        <v>0</v>
      </c>
      <c r="I161" s="22">
        <v>0</v>
      </c>
      <c r="J161" s="35">
        <f t="shared" ref="J161:J169" si="34">H161+I161</f>
        <v>0</v>
      </c>
      <c r="K161" s="34">
        <v>0</v>
      </c>
      <c r="L161" s="22">
        <v>0</v>
      </c>
      <c r="M161" s="35">
        <f t="shared" ref="M161:M169" si="35">K161+L161</f>
        <v>0</v>
      </c>
    </row>
    <row r="162" spans="1:13">
      <c r="A162" s="52" t="s">
        <v>159</v>
      </c>
      <c r="B162" s="29">
        <v>3</v>
      </c>
      <c r="C162" s="16">
        <v>11</v>
      </c>
      <c r="D162" s="30">
        <f t="shared" si="32"/>
        <v>14</v>
      </c>
      <c r="E162" s="29">
        <v>0</v>
      </c>
      <c r="F162" s="16">
        <v>2</v>
      </c>
      <c r="G162" s="30">
        <f t="shared" si="33"/>
        <v>2</v>
      </c>
      <c r="H162" s="34">
        <v>0</v>
      </c>
      <c r="I162" s="22">
        <v>171</v>
      </c>
      <c r="J162" s="35">
        <f t="shared" si="34"/>
        <v>171</v>
      </c>
      <c r="K162" s="34">
        <v>0</v>
      </c>
      <c r="L162" s="22">
        <v>426</v>
      </c>
      <c r="M162" s="35">
        <f t="shared" si="35"/>
        <v>426</v>
      </c>
    </row>
    <row r="163" spans="1:13">
      <c r="A163" s="52" t="s">
        <v>160</v>
      </c>
      <c r="B163" s="29">
        <v>122</v>
      </c>
      <c r="C163" s="16">
        <v>209</v>
      </c>
      <c r="D163" s="30">
        <f t="shared" si="32"/>
        <v>331</v>
      </c>
      <c r="E163" s="29">
        <v>0</v>
      </c>
      <c r="F163" s="16">
        <v>58</v>
      </c>
      <c r="G163" s="30">
        <f t="shared" si="33"/>
        <v>58</v>
      </c>
      <c r="H163" s="34">
        <v>0</v>
      </c>
      <c r="I163" s="22">
        <v>17760</v>
      </c>
      <c r="J163" s="35">
        <f t="shared" si="34"/>
        <v>17760</v>
      </c>
      <c r="K163" s="34">
        <v>0</v>
      </c>
      <c r="L163" s="22">
        <v>4716</v>
      </c>
      <c r="M163" s="35">
        <f t="shared" si="35"/>
        <v>4716</v>
      </c>
    </row>
    <row r="164" spans="1:13">
      <c r="A164" s="52" t="s">
        <v>161</v>
      </c>
      <c r="B164" s="29">
        <v>0</v>
      </c>
      <c r="C164" s="16">
        <v>1</v>
      </c>
      <c r="D164" s="30">
        <f t="shared" si="32"/>
        <v>1</v>
      </c>
      <c r="E164" s="29">
        <v>0</v>
      </c>
      <c r="F164" s="16">
        <v>0</v>
      </c>
      <c r="G164" s="30">
        <f t="shared" si="33"/>
        <v>0</v>
      </c>
      <c r="H164" s="34">
        <v>0</v>
      </c>
      <c r="I164" s="22">
        <v>0</v>
      </c>
      <c r="J164" s="35">
        <f t="shared" si="34"/>
        <v>0</v>
      </c>
      <c r="K164" s="34">
        <v>0</v>
      </c>
      <c r="L164" s="22">
        <v>0</v>
      </c>
      <c r="M164" s="35">
        <f t="shared" si="35"/>
        <v>0</v>
      </c>
    </row>
    <row r="165" spans="1:13">
      <c r="A165" s="52" t="s">
        <v>162</v>
      </c>
      <c r="B165" s="29">
        <v>0</v>
      </c>
      <c r="C165" s="16">
        <v>0</v>
      </c>
      <c r="D165" s="30">
        <f t="shared" si="32"/>
        <v>0</v>
      </c>
      <c r="E165" s="29">
        <v>0</v>
      </c>
      <c r="F165" s="16">
        <v>0</v>
      </c>
      <c r="G165" s="30">
        <f t="shared" si="33"/>
        <v>0</v>
      </c>
      <c r="H165" s="34">
        <v>0</v>
      </c>
      <c r="I165" s="22">
        <v>0</v>
      </c>
      <c r="J165" s="35">
        <f t="shared" si="34"/>
        <v>0</v>
      </c>
      <c r="K165" s="34">
        <v>0</v>
      </c>
      <c r="L165" s="22">
        <v>0</v>
      </c>
      <c r="M165" s="35">
        <f t="shared" si="35"/>
        <v>0</v>
      </c>
    </row>
    <row r="166" spans="1:13">
      <c r="A166" s="52" t="s">
        <v>163</v>
      </c>
      <c r="B166" s="29">
        <v>0</v>
      </c>
      <c r="C166" s="16">
        <v>0</v>
      </c>
      <c r="D166" s="30">
        <f t="shared" si="32"/>
        <v>0</v>
      </c>
      <c r="E166" s="29">
        <v>0</v>
      </c>
      <c r="F166" s="16">
        <v>0</v>
      </c>
      <c r="G166" s="30">
        <f t="shared" si="33"/>
        <v>0</v>
      </c>
      <c r="H166" s="34">
        <v>0</v>
      </c>
      <c r="I166" s="22">
        <v>0</v>
      </c>
      <c r="J166" s="35">
        <f t="shared" si="34"/>
        <v>0</v>
      </c>
      <c r="K166" s="34">
        <v>0</v>
      </c>
      <c r="L166" s="22">
        <v>0</v>
      </c>
      <c r="M166" s="35">
        <f t="shared" si="35"/>
        <v>0</v>
      </c>
    </row>
    <row r="167" spans="1:13">
      <c r="A167" s="52" t="s">
        <v>164</v>
      </c>
      <c r="B167" s="29">
        <v>0</v>
      </c>
      <c r="C167" s="16">
        <v>0</v>
      </c>
      <c r="D167" s="30">
        <f t="shared" si="32"/>
        <v>0</v>
      </c>
      <c r="E167" s="29">
        <v>0</v>
      </c>
      <c r="F167" s="16">
        <v>0</v>
      </c>
      <c r="G167" s="30">
        <f t="shared" si="33"/>
        <v>0</v>
      </c>
      <c r="H167" s="34">
        <v>0</v>
      </c>
      <c r="I167" s="22">
        <v>0</v>
      </c>
      <c r="J167" s="35">
        <f t="shared" si="34"/>
        <v>0</v>
      </c>
      <c r="K167" s="34">
        <v>0</v>
      </c>
      <c r="L167" s="22">
        <v>0</v>
      </c>
      <c r="M167" s="35">
        <f t="shared" si="35"/>
        <v>0</v>
      </c>
    </row>
    <row r="168" spans="1:13">
      <c r="A168" s="52" t="s">
        <v>165</v>
      </c>
      <c r="B168" s="29">
        <v>0</v>
      </c>
      <c r="C168" s="16">
        <v>0</v>
      </c>
      <c r="D168" s="30">
        <f t="shared" si="32"/>
        <v>0</v>
      </c>
      <c r="E168" s="29">
        <v>0</v>
      </c>
      <c r="F168" s="16">
        <v>0</v>
      </c>
      <c r="G168" s="30">
        <f t="shared" si="33"/>
        <v>0</v>
      </c>
      <c r="H168" s="34">
        <v>0</v>
      </c>
      <c r="I168" s="22">
        <v>0</v>
      </c>
      <c r="J168" s="35">
        <f t="shared" si="34"/>
        <v>0</v>
      </c>
      <c r="K168" s="34">
        <v>0</v>
      </c>
      <c r="L168" s="22">
        <v>0</v>
      </c>
      <c r="M168" s="35">
        <f t="shared" si="35"/>
        <v>0</v>
      </c>
    </row>
    <row r="169" spans="1:13">
      <c r="A169" s="52" t="s">
        <v>166</v>
      </c>
      <c r="B169" s="29">
        <v>0</v>
      </c>
      <c r="C169" s="16">
        <v>2</v>
      </c>
      <c r="D169" s="30">
        <f t="shared" si="32"/>
        <v>2</v>
      </c>
      <c r="E169" s="29">
        <v>0</v>
      </c>
      <c r="F169" s="16">
        <v>0</v>
      </c>
      <c r="G169" s="30">
        <f t="shared" si="33"/>
        <v>0</v>
      </c>
      <c r="H169" s="34">
        <v>0</v>
      </c>
      <c r="I169" s="22">
        <v>0</v>
      </c>
      <c r="J169" s="35">
        <f t="shared" si="34"/>
        <v>0</v>
      </c>
      <c r="K169" s="34">
        <v>0</v>
      </c>
      <c r="L169" s="22">
        <v>0</v>
      </c>
      <c r="M169" s="35">
        <f t="shared" si="35"/>
        <v>0</v>
      </c>
    </row>
    <row r="170" spans="1:13" s="18" customFormat="1">
      <c r="A170" s="61"/>
      <c r="B170" s="64"/>
      <c r="C170" s="64"/>
      <c r="D170" s="64"/>
      <c r="E170" s="64"/>
      <c r="F170" s="64"/>
      <c r="G170" s="64"/>
      <c r="H170" s="98"/>
      <c r="I170" s="98"/>
      <c r="J170" s="98"/>
      <c r="K170" s="98"/>
      <c r="L170" s="98"/>
      <c r="M170" s="98"/>
    </row>
    <row r="171" spans="1:13" s="77" customFormat="1">
      <c r="A171" s="143" t="s">
        <v>167</v>
      </c>
      <c r="B171" s="143" t="s">
        <v>167</v>
      </c>
      <c r="C171" s="143" t="s">
        <v>167</v>
      </c>
      <c r="D171" s="143" t="s">
        <v>167</v>
      </c>
      <c r="E171" s="143" t="s">
        <v>167</v>
      </c>
      <c r="F171" s="143" t="s">
        <v>167</v>
      </c>
      <c r="G171" s="143" t="s">
        <v>167</v>
      </c>
      <c r="H171" s="143" t="s">
        <v>167</v>
      </c>
      <c r="I171" s="143" t="s">
        <v>167</v>
      </c>
      <c r="J171" s="143" t="s">
        <v>167</v>
      </c>
      <c r="K171" s="143" t="s">
        <v>167</v>
      </c>
      <c r="L171" s="143" t="s">
        <v>167</v>
      </c>
      <c r="M171" s="143" t="s">
        <v>167</v>
      </c>
    </row>
    <row r="172" spans="1:13">
      <c r="A172" s="52" t="s">
        <v>168</v>
      </c>
      <c r="B172" s="29">
        <v>0</v>
      </c>
      <c r="C172" s="16">
        <v>0</v>
      </c>
      <c r="D172" s="30">
        <f t="shared" ref="D172:D203" si="36">B172+C172</f>
        <v>0</v>
      </c>
      <c r="E172" s="29">
        <v>0</v>
      </c>
      <c r="F172" s="16">
        <v>0</v>
      </c>
      <c r="G172" s="30">
        <f t="shared" ref="G172:G203" si="37">E172+F172</f>
        <v>0</v>
      </c>
      <c r="H172" s="34">
        <v>0</v>
      </c>
      <c r="I172" s="22">
        <v>0</v>
      </c>
      <c r="J172" s="35">
        <f t="shared" ref="J172:J203" si="38">H172+I172</f>
        <v>0</v>
      </c>
      <c r="K172" s="34">
        <v>0</v>
      </c>
      <c r="L172" s="22">
        <v>0</v>
      </c>
      <c r="M172" s="35">
        <f t="shared" ref="M172:M203" si="39">K172+L172</f>
        <v>0</v>
      </c>
    </row>
    <row r="173" spans="1:13">
      <c r="A173" s="52" t="s">
        <v>169</v>
      </c>
      <c r="B173" s="29">
        <v>0</v>
      </c>
      <c r="C173" s="16">
        <v>0</v>
      </c>
      <c r="D173" s="30">
        <f t="shared" si="36"/>
        <v>0</v>
      </c>
      <c r="E173" s="29">
        <v>0</v>
      </c>
      <c r="F173" s="16">
        <v>0</v>
      </c>
      <c r="G173" s="30">
        <f t="shared" si="37"/>
        <v>0</v>
      </c>
      <c r="H173" s="34">
        <v>0</v>
      </c>
      <c r="I173" s="22">
        <v>0</v>
      </c>
      <c r="J173" s="35">
        <f t="shared" si="38"/>
        <v>0</v>
      </c>
      <c r="K173" s="34">
        <v>0</v>
      </c>
      <c r="L173" s="22">
        <v>0</v>
      </c>
      <c r="M173" s="35">
        <f t="shared" si="39"/>
        <v>0</v>
      </c>
    </row>
    <row r="174" spans="1:13">
      <c r="A174" s="52" t="s">
        <v>170</v>
      </c>
      <c r="B174" s="29">
        <v>0</v>
      </c>
      <c r="C174" s="16">
        <v>0</v>
      </c>
      <c r="D174" s="30">
        <f t="shared" si="36"/>
        <v>0</v>
      </c>
      <c r="E174" s="29">
        <v>0</v>
      </c>
      <c r="F174" s="16">
        <v>0</v>
      </c>
      <c r="G174" s="30">
        <f t="shared" si="37"/>
        <v>0</v>
      </c>
      <c r="H174" s="34">
        <v>0</v>
      </c>
      <c r="I174" s="22">
        <v>0</v>
      </c>
      <c r="J174" s="35">
        <f t="shared" si="38"/>
        <v>0</v>
      </c>
      <c r="K174" s="34">
        <v>0</v>
      </c>
      <c r="L174" s="22">
        <v>0</v>
      </c>
      <c r="M174" s="35">
        <f t="shared" si="39"/>
        <v>0</v>
      </c>
    </row>
    <row r="175" spans="1:13">
      <c r="A175" s="52" t="s">
        <v>171</v>
      </c>
      <c r="B175" s="29">
        <v>0</v>
      </c>
      <c r="C175" s="16">
        <v>0</v>
      </c>
      <c r="D175" s="30">
        <f t="shared" si="36"/>
        <v>0</v>
      </c>
      <c r="E175" s="29">
        <v>0</v>
      </c>
      <c r="F175" s="16">
        <v>0</v>
      </c>
      <c r="G175" s="30">
        <f t="shared" si="37"/>
        <v>0</v>
      </c>
      <c r="H175" s="34">
        <v>0</v>
      </c>
      <c r="I175" s="22">
        <v>0</v>
      </c>
      <c r="J175" s="35">
        <f t="shared" si="38"/>
        <v>0</v>
      </c>
      <c r="K175" s="34">
        <v>0</v>
      </c>
      <c r="L175" s="22">
        <v>0</v>
      </c>
      <c r="M175" s="35">
        <f t="shared" si="39"/>
        <v>0</v>
      </c>
    </row>
    <row r="176" spans="1:13">
      <c r="A176" s="52" t="s">
        <v>172</v>
      </c>
      <c r="B176" s="29">
        <v>0</v>
      </c>
      <c r="C176" s="16">
        <v>0</v>
      </c>
      <c r="D176" s="30">
        <f t="shared" si="36"/>
        <v>0</v>
      </c>
      <c r="E176" s="29">
        <v>0</v>
      </c>
      <c r="F176" s="16">
        <v>0</v>
      </c>
      <c r="G176" s="30">
        <f t="shared" si="37"/>
        <v>0</v>
      </c>
      <c r="H176" s="34">
        <v>0</v>
      </c>
      <c r="I176" s="22">
        <v>0</v>
      </c>
      <c r="J176" s="35">
        <f t="shared" si="38"/>
        <v>0</v>
      </c>
      <c r="K176" s="34">
        <v>0</v>
      </c>
      <c r="L176" s="22">
        <v>0</v>
      </c>
      <c r="M176" s="35">
        <f t="shared" si="39"/>
        <v>0</v>
      </c>
    </row>
    <row r="177" spans="1:13">
      <c r="A177" s="52" t="s">
        <v>173</v>
      </c>
      <c r="B177" s="29">
        <v>0</v>
      </c>
      <c r="C177" s="16">
        <v>0</v>
      </c>
      <c r="D177" s="30">
        <f t="shared" si="36"/>
        <v>0</v>
      </c>
      <c r="E177" s="29">
        <v>0</v>
      </c>
      <c r="F177" s="16">
        <v>0</v>
      </c>
      <c r="G177" s="30">
        <f t="shared" si="37"/>
        <v>0</v>
      </c>
      <c r="H177" s="34">
        <v>0</v>
      </c>
      <c r="I177" s="22">
        <v>0</v>
      </c>
      <c r="J177" s="35">
        <f t="shared" si="38"/>
        <v>0</v>
      </c>
      <c r="K177" s="34">
        <v>0</v>
      </c>
      <c r="L177" s="22">
        <v>0</v>
      </c>
      <c r="M177" s="35">
        <f t="shared" si="39"/>
        <v>0</v>
      </c>
    </row>
    <row r="178" spans="1:13">
      <c r="A178" s="52" t="s">
        <v>174</v>
      </c>
      <c r="B178" s="29">
        <v>0</v>
      </c>
      <c r="C178" s="16">
        <v>0</v>
      </c>
      <c r="D178" s="30">
        <f t="shared" si="36"/>
        <v>0</v>
      </c>
      <c r="E178" s="29">
        <v>0</v>
      </c>
      <c r="F178" s="16">
        <v>0</v>
      </c>
      <c r="G178" s="30">
        <f t="shared" si="37"/>
        <v>0</v>
      </c>
      <c r="H178" s="34">
        <v>0</v>
      </c>
      <c r="I178" s="22">
        <v>0</v>
      </c>
      <c r="J178" s="35">
        <f t="shared" si="38"/>
        <v>0</v>
      </c>
      <c r="K178" s="34">
        <v>0</v>
      </c>
      <c r="L178" s="22">
        <v>0</v>
      </c>
      <c r="M178" s="35">
        <f t="shared" si="39"/>
        <v>0</v>
      </c>
    </row>
    <row r="179" spans="1:13">
      <c r="A179" s="52" t="s">
        <v>175</v>
      </c>
      <c r="B179" s="29">
        <v>0</v>
      </c>
      <c r="C179" s="16">
        <v>0</v>
      </c>
      <c r="D179" s="30">
        <f t="shared" si="36"/>
        <v>0</v>
      </c>
      <c r="E179" s="29">
        <v>0</v>
      </c>
      <c r="F179" s="16">
        <v>0</v>
      </c>
      <c r="G179" s="30">
        <f t="shared" si="37"/>
        <v>0</v>
      </c>
      <c r="H179" s="34">
        <v>0</v>
      </c>
      <c r="I179" s="22">
        <v>0</v>
      </c>
      <c r="J179" s="35">
        <f t="shared" si="38"/>
        <v>0</v>
      </c>
      <c r="K179" s="34">
        <v>0</v>
      </c>
      <c r="L179" s="22">
        <v>0</v>
      </c>
      <c r="M179" s="35">
        <f t="shared" si="39"/>
        <v>0</v>
      </c>
    </row>
    <row r="180" spans="1:13">
      <c r="A180" s="52" t="s">
        <v>176</v>
      </c>
      <c r="B180" s="29">
        <v>0</v>
      </c>
      <c r="C180" s="16">
        <v>0</v>
      </c>
      <c r="D180" s="30">
        <f t="shared" si="36"/>
        <v>0</v>
      </c>
      <c r="E180" s="29">
        <v>0</v>
      </c>
      <c r="F180" s="16">
        <v>0</v>
      </c>
      <c r="G180" s="30">
        <f t="shared" si="37"/>
        <v>0</v>
      </c>
      <c r="H180" s="34">
        <v>0</v>
      </c>
      <c r="I180" s="22">
        <v>0</v>
      </c>
      <c r="J180" s="35">
        <f t="shared" si="38"/>
        <v>0</v>
      </c>
      <c r="K180" s="34">
        <v>0</v>
      </c>
      <c r="L180" s="22">
        <v>0</v>
      </c>
      <c r="M180" s="35">
        <f t="shared" si="39"/>
        <v>0</v>
      </c>
    </row>
    <row r="181" spans="1:13">
      <c r="A181" s="52" t="s">
        <v>177</v>
      </c>
      <c r="B181" s="29">
        <v>0</v>
      </c>
      <c r="C181" s="16">
        <v>1</v>
      </c>
      <c r="D181" s="30">
        <f t="shared" si="36"/>
        <v>1</v>
      </c>
      <c r="E181" s="29">
        <v>0</v>
      </c>
      <c r="F181" s="16">
        <v>0</v>
      </c>
      <c r="G181" s="30">
        <f t="shared" si="37"/>
        <v>0</v>
      </c>
      <c r="H181" s="34">
        <v>0</v>
      </c>
      <c r="I181" s="22">
        <v>0</v>
      </c>
      <c r="J181" s="35">
        <f t="shared" si="38"/>
        <v>0</v>
      </c>
      <c r="K181" s="34">
        <v>0</v>
      </c>
      <c r="L181" s="22">
        <v>0</v>
      </c>
      <c r="M181" s="35">
        <f t="shared" si="39"/>
        <v>0</v>
      </c>
    </row>
    <row r="182" spans="1:13">
      <c r="A182" s="52" t="s">
        <v>178</v>
      </c>
      <c r="B182" s="29">
        <v>0</v>
      </c>
      <c r="C182" s="16">
        <v>4</v>
      </c>
      <c r="D182" s="30">
        <f t="shared" si="36"/>
        <v>4</v>
      </c>
      <c r="E182" s="29">
        <v>0</v>
      </c>
      <c r="F182" s="16">
        <v>2</v>
      </c>
      <c r="G182" s="30">
        <f t="shared" si="37"/>
        <v>2</v>
      </c>
      <c r="H182" s="34">
        <v>0</v>
      </c>
      <c r="I182" s="22">
        <v>423</v>
      </c>
      <c r="J182" s="35">
        <f t="shared" si="38"/>
        <v>423</v>
      </c>
      <c r="K182" s="34">
        <v>0</v>
      </c>
      <c r="L182" s="22">
        <v>423</v>
      </c>
      <c r="M182" s="35">
        <f t="shared" si="39"/>
        <v>423</v>
      </c>
    </row>
    <row r="183" spans="1:13">
      <c r="A183" s="52" t="s">
        <v>179</v>
      </c>
      <c r="B183" s="29">
        <v>0</v>
      </c>
      <c r="C183" s="16">
        <v>0</v>
      </c>
      <c r="D183" s="30">
        <f t="shared" si="36"/>
        <v>0</v>
      </c>
      <c r="E183" s="29">
        <v>0</v>
      </c>
      <c r="F183" s="16">
        <v>0</v>
      </c>
      <c r="G183" s="30">
        <f t="shared" si="37"/>
        <v>0</v>
      </c>
      <c r="H183" s="34">
        <v>0</v>
      </c>
      <c r="I183" s="22">
        <v>0</v>
      </c>
      <c r="J183" s="35">
        <f t="shared" si="38"/>
        <v>0</v>
      </c>
      <c r="K183" s="34">
        <v>0</v>
      </c>
      <c r="L183" s="22">
        <v>0</v>
      </c>
      <c r="M183" s="35">
        <f t="shared" si="39"/>
        <v>0</v>
      </c>
    </row>
    <row r="184" spans="1:13">
      <c r="A184" s="52" t="s">
        <v>180</v>
      </c>
      <c r="B184" s="29">
        <v>0</v>
      </c>
      <c r="C184" s="16">
        <v>0</v>
      </c>
      <c r="D184" s="30">
        <f t="shared" si="36"/>
        <v>0</v>
      </c>
      <c r="E184" s="29">
        <v>0</v>
      </c>
      <c r="F184" s="16">
        <v>0</v>
      </c>
      <c r="G184" s="30">
        <f t="shared" si="37"/>
        <v>0</v>
      </c>
      <c r="H184" s="34">
        <v>0</v>
      </c>
      <c r="I184" s="22">
        <v>0</v>
      </c>
      <c r="J184" s="35">
        <f t="shared" si="38"/>
        <v>0</v>
      </c>
      <c r="K184" s="34">
        <v>0</v>
      </c>
      <c r="L184" s="22">
        <v>0</v>
      </c>
      <c r="M184" s="35">
        <f t="shared" si="39"/>
        <v>0</v>
      </c>
    </row>
    <row r="185" spans="1:13">
      <c r="A185" s="52" t="s">
        <v>181</v>
      </c>
      <c r="B185" s="29">
        <v>0</v>
      </c>
      <c r="C185" s="16">
        <v>0</v>
      </c>
      <c r="D185" s="30">
        <f t="shared" si="36"/>
        <v>0</v>
      </c>
      <c r="E185" s="29">
        <v>0</v>
      </c>
      <c r="F185" s="16">
        <v>0</v>
      </c>
      <c r="G185" s="30">
        <f t="shared" si="37"/>
        <v>0</v>
      </c>
      <c r="H185" s="34">
        <v>0</v>
      </c>
      <c r="I185" s="22">
        <v>0</v>
      </c>
      <c r="J185" s="35">
        <f t="shared" si="38"/>
        <v>0</v>
      </c>
      <c r="K185" s="34">
        <v>0</v>
      </c>
      <c r="L185" s="22">
        <v>0</v>
      </c>
      <c r="M185" s="35">
        <f t="shared" si="39"/>
        <v>0</v>
      </c>
    </row>
    <row r="186" spans="1:13">
      <c r="A186" s="52" t="s">
        <v>182</v>
      </c>
      <c r="B186" s="29">
        <v>0</v>
      </c>
      <c r="C186" s="16">
        <v>0</v>
      </c>
      <c r="D186" s="30">
        <f t="shared" si="36"/>
        <v>0</v>
      </c>
      <c r="E186" s="29">
        <v>0</v>
      </c>
      <c r="F186" s="16">
        <v>0</v>
      </c>
      <c r="G186" s="30">
        <f t="shared" si="37"/>
        <v>0</v>
      </c>
      <c r="H186" s="34">
        <v>0</v>
      </c>
      <c r="I186" s="22">
        <v>0</v>
      </c>
      <c r="J186" s="35">
        <f t="shared" si="38"/>
        <v>0</v>
      </c>
      <c r="K186" s="34">
        <v>0</v>
      </c>
      <c r="L186" s="22">
        <v>0</v>
      </c>
      <c r="M186" s="35">
        <f t="shared" si="39"/>
        <v>0</v>
      </c>
    </row>
    <row r="187" spans="1:13">
      <c r="A187" s="52" t="s">
        <v>183</v>
      </c>
      <c r="B187" s="29">
        <v>0</v>
      </c>
      <c r="C187" s="16">
        <v>1</v>
      </c>
      <c r="D187" s="30">
        <f t="shared" si="36"/>
        <v>1</v>
      </c>
      <c r="E187" s="29">
        <v>0</v>
      </c>
      <c r="F187" s="16">
        <v>0</v>
      </c>
      <c r="G187" s="30">
        <f t="shared" si="37"/>
        <v>0</v>
      </c>
      <c r="H187" s="34">
        <v>0</v>
      </c>
      <c r="I187" s="22">
        <v>0</v>
      </c>
      <c r="J187" s="35">
        <f t="shared" si="38"/>
        <v>0</v>
      </c>
      <c r="K187" s="34">
        <v>0</v>
      </c>
      <c r="L187" s="22">
        <v>0</v>
      </c>
      <c r="M187" s="35">
        <f t="shared" si="39"/>
        <v>0</v>
      </c>
    </row>
    <row r="188" spans="1:13">
      <c r="A188" s="52" t="s">
        <v>184</v>
      </c>
      <c r="B188" s="29">
        <v>1</v>
      </c>
      <c r="C188" s="16">
        <v>1</v>
      </c>
      <c r="D188" s="30">
        <f t="shared" si="36"/>
        <v>2</v>
      </c>
      <c r="E188" s="29">
        <v>0</v>
      </c>
      <c r="F188" s="16">
        <v>0</v>
      </c>
      <c r="G188" s="30">
        <f t="shared" si="37"/>
        <v>0</v>
      </c>
      <c r="H188" s="34">
        <v>0</v>
      </c>
      <c r="I188" s="22">
        <v>0</v>
      </c>
      <c r="J188" s="35">
        <f t="shared" si="38"/>
        <v>0</v>
      </c>
      <c r="K188" s="34">
        <v>0</v>
      </c>
      <c r="L188" s="22">
        <v>0</v>
      </c>
      <c r="M188" s="35">
        <f t="shared" si="39"/>
        <v>0</v>
      </c>
    </row>
    <row r="189" spans="1:13">
      <c r="A189" s="52" t="s">
        <v>185</v>
      </c>
      <c r="B189" s="29">
        <v>0</v>
      </c>
      <c r="C189" s="16">
        <v>20</v>
      </c>
      <c r="D189" s="30">
        <f t="shared" si="36"/>
        <v>20</v>
      </c>
      <c r="E189" s="29">
        <v>0</v>
      </c>
      <c r="F189" s="16">
        <v>0</v>
      </c>
      <c r="G189" s="30">
        <f t="shared" si="37"/>
        <v>0</v>
      </c>
      <c r="H189" s="34">
        <v>0</v>
      </c>
      <c r="I189" s="22">
        <v>0</v>
      </c>
      <c r="J189" s="35">
        <f t="shared" si="38"/>
        <v>0</v>
      </c>
      <c r="K189" s="34">
        <v>0</v>
      </c>
      <c r="L189" s="22">
        <v>0</v>
      </c>
      <c r="M189" s="35">
        <f t="shared" si="39"/>
        <v>0</v>
      </c>
    </row>
    <row r="190" spans="1:13">
      <c r="A190" s="52" t="s">
        <v>186</v>
      </c>
      <c r="B190" s="29">
        <v>3</v>
      </c>
      <c r="C190" s="16">
        <v>11</v>
      </c>
      <c r="D190" s="30">
        <f t="shared" si="36"/>
        <v>14</v>
      </c>
      <c r="E190" s="29">
        <v>0</v>
      </c>
      <c r="F190" s="16">
        <v>1</v>
      </c>
      <c r="G190" s="30">
        <f t="shared" si="37"/>
        <v>1</v>
      </c>
      <c r="H190" s="34">
        <v>0</v>
      </c>
      <c r="I190" s="22">
        <v>2792</v>
      </c>
      <c r="J190" s="35">
        <f t="shared" si="38"/>
        <v>2792</v>
      </c>
      <c r="K190" s="34">
        <v>0</v>
      </c>
      <c r="L190" s="22">
        <v>850</v>
      </c>
      <c r="M190" s="35">
        <f t="shared" si="39"/>
        <v>850</v>
      </c>
    </row>
    <row r="191" spans="1:13">
      <c r="A191" s="52" t="s">
        <v>187</v>
      </c>
      <c r="B191" s="29">
        <v>9</v>
      </c>
      <c r="C191" s="16">
        <v>0</v>
      </c>
      <c r="D191" s="30">
        <f t="shared" si="36"/>
        <v>9</v>
      </c>
      <c r="E191" s="29">
        <v>0</v>
      </c>
      <c r="F191" s="16">
        <v>0</v>
      </c>
      <c r="G191" s="30">
        <f t="shared" si="37"/>
        <v>0</v>
      </c>
      <c r="H191" s="34">
        <v>0</v>
      </c>
      <c r="I191" s="22">
        <v>0</v>
      </c>
      <c r="J191" s="35">
        <f t="shared" si="38"/>
        <v>0</v>
      </c>
      <c r="K191" s="34">
        <v>0</v>
      </c>
      <c r="L191" s="22">
        <v>0</v>
      </c>
      <c r="M191" s="35">
        <f t="shared" si="39"/>
        <v>0</v>
      </c>
    </row>
    <row r="192" spans="1:13">
      <c r="A192" s="52" t="s">
        <v>188</v>
      </c>
      <c r="B192" s="29">
        <v>0</v>
      </c>
      <c r="C192" s="16">
        <v>0</v>
      </c>
      <c r="D192" s="30">
        <f t="shared" si="36"/>
        <v>0</v>
      </c>
      <c r="E192" s="29">
        <v>0</v>
      </c>
      <c r="F192" s="16">
        <v>0</v>
      </c>
      <c r="G192" s="30">
        <f t="shared" si="37"/>
        <v>0</v>
      </c>
      <c r="H192" s="34">
        <v>0</v>
      </c>
      <c r="I192" s="22">
        <v>0</v>
      </c>
      <c r="J192" s="35">
        <f t="shared" si="38"/>
        <v>0</v>
      </c>
      <c r="K192" s="34">
        <v>0</v>
      </c>
      <c r="L192" s="22">
        <v>0</v>
      </c>
      <c r="M192" s="35">
        <f t="shared" si="39"/>
        <v>0</v>
      </c>
    </row>
    <row r="193" spans="1:13">
      <c r="A193" s="52" t="s">
        <v>189</v>
      </c>
      <c r="B193" s="29">
        <v>3</v>
      </c>
      <c r="C193" s="16">
        <v>320</v>
      </c>
      <c r="D193" s="30">
        <f t="shared" si="36"/>
        <v>323</v>
      </c>
      <c r="E193" s="29">
        <v>0</v>
      </c>
      <c r="F193" s="16">
        <v>117</v>
      </c>
      <c r="G193" s="30">
        <f t="shared" si="37"/>
        <v>117</v>
      </c>
      <c r="H193" s="34">
        <v>0</v>
      </c>
      <c r="I193" s="22">
        <v>113658</v>
      </c>
      <c r="J193" s="35">
        <f t="shared" si="38"/>
        <v>113658</v>
      </c>
      <c r="K193" s="34">
        <v>0</v>
      </c>
      <c r="L193" s="22">
        <v>28762</v>
      </c>
      <c r="M193" s="35">
        <f t="shared" si="39"/>
        <v>28762</v>
      </c>
    </row>
    <row r="194" spans="1:13">
      <c r="A194" s="52" t="s">
        <v>190</v>
      </c>
      <c r="B194" s="29">
        <v>0</v>
      </c>
      <c r="C194" s="16">
        <v>4</v>
      </c>
      <c r="D194" s="30">
        <f t="shared" si="36"/>
        <v>4</v>
      </c>
      <c r="E194" s="29">
        <v>0</v>
      </c>
      <c r="F194" s="16">
        <v>2</v>
      </c>
      <c r="G194" s="30">
        <f t="shared" si="37"/>
        <v>2</v>
      </c>
      <c r="H194" s="34">
        <v>0</v>
      </c>
      <c r="I194" s="22">
        <v>1175</v>
      </c>
      <c r="J194" s="35">
        <f t="shared" si="38"/>
        <v>1175</v>
      </c>
      <c r="K194" s="34">
        <v>0</v>
      </c>
      <c r="L194" s="22">
        <v>0</v>
      </c>
      <c r="M194" s="35">
        <f t="shared" si="39"/>
        <v>0</v>
      </c>
    </row>
    <row r="195" spans="1:13">
      <c r="A195" s="52" t="s">
        <v>191</v>
      </c>
      <c r="B195" s="29">
        <v>0</v>
      </c>
      <c r="C195" s="16">
        <v>0</v>
      </c>
      <c r="D195" s="30">
        <f t="shared" si="36"/>
        <v>0</v>
      </c>
      <c r="E195" s="29">
        <v>0</v>
      </c>
      <c r="F195" s="16">
        <v>0</v>
      </c>
      <c r="G195" s="30">
        <f t="shared" si="37"/>
        <v>0</v>
      </c>
      <c r="H195" s="34">
        <v>0</v>
      </c>
      <c r="I195" s="22">
        <v>0</v>
      </c>
      <c r="J195" s="35">
        <f t="shared" si="38"/>
        <v>0</v>
      </c>
      <c r="K195" s="34">
        <v>0</v>
      </c>
      <c r="L195" s="22">
        <v>0</v>
      </c>
      <c r="M195" s="35">
        <f t="shared" si="39"/>
        <v>0</v>
      </c>
    </row>
    <row r="196" spans="1:13">
      <c r="A196" s="52" t="s">
        <v>192</v>
      </c>
      <c r="B196" s="29">
        <v>0</v>
      </c>
      <c r="C196" s="16">
        <v>0</v>
      </c>
      <c r="D196" s="30">
        <f t="shared" si="36"/>
        <v>0</v>
      </c>
      <c r="E196" s="29">
        <v>0</v>
      </c>
      <c r="F196" s="16">
        <v>0</v>
      </c>
      <c r="G196" s="30">
        <f t="shared" si="37"/>
        <v>0</v>
      </c>
      <c r="H196" s="34">
        <v>0</v>
      </c>
      <c r="I196" s="22">
        <v>0</v>
      </c>
      <c r="J196" s="35">
        <f t="shared" si="38"/>
        <v>0</v>
      </c>
      <c r="K196" s="34">
        <v>0</v>
      </c>
      <c r="L196" s="22">
        <v>0</v>
      </c>
      <c r="M196" s="35">
        <f t="shared" si="39"/>
        <v>0</v>
      </c>
    </row>
    <row r="197" spans="1:13">
      <c r="A197" s="52" t="s">
        <v>193</v>
      </c>
      <c r="B197" s="29">
        <v>0</v>
      </c>
      <c r="C197" s="16">
        <v>2</v>
      </c>
      <c r="D197" s="30">
        <f t="shared" si="36"/>
        <v>2</v>
      </c>
      <c r="E197" s="29">
        <v>0</v>
      </c>
      <c r="F197" s="16">
        <v>1</v>
      </c>
      <c r="G197" s="30">
        <f t="shared" si="37"/>
        <v>1</v>
      </c>
      <c r="H197" s="34">
        <v>0</v>
      </c>
      <c r="I197" s="22">
        <v>0</v>
      </c>
      <c r="J197" s="35">
        <f t="shared" si="38"/>
        <v>0</v>
      </c>
      <c r="K197" s="34">
        <v>0</v>
      </c>
      <c r="L197" s="22">
        <v>0</v>
      </c>
      <c r="M197" s="35">
        <f t="shared" si="39"/>
        <v>0</v>
      </c>
    </row>
    <row r="198" spans="1:13">
      <c r="A198" s="52" t="s">
        <v>194</v>
      </c>
      <c r="B198" s="29">
        <v>0</v>
      </c>
      <c r="C198" s="16">
        <v>0</v>
      </c>
      <c r="D198" s="30">
        <f t="shared" si="36"/>
        <v>0</v>
      </c>
      <c r="E198" s="29">
        <v>0</v>
      </c>
      <c r="F198" s="16">
        <v>0</v>
      </c>
      <c r="G198" s="30">
        <f t="shared" si="37"/>
        <v>0</v>
      </c>
      <c r="H198" s="34">
        <v>0</v>
      </c>
      <c r="I198" s="22">
        <v>0</v>
      </c>
      <c r="J198" s="35">
        <f t="shared" si="38"/>
        <v>0</v>
      </c>
      <c r="K198" s="34">
        <v>0</v>
      </c>
      <c r="L198" s="22">
        <v>0</v>
      </c>
      <c r="M198" s="35">
        <f t="shared" si="39"/>
        <v>0</v>
      </c>
    </row>
    <row r="199" spans="1:13">
      <c r="A199" s="52" t="s">
        <v>195</v>
      </c>
      <c r="B199" s="29">
        <v>0</v>
      </c>
      <c r="C199" s="16">
        <v>0</v>
      </c>
      <c r="D199" s="30">
        <f t="shared" si="36"/>
        <v>0</v>
      </c>
      <c r="E199" s="29">
        <v>0</v>
      </c>
      <c r="F199" s="16">
        <v>0</v>
      </c>
      <c r="G199" s="30">
        <f t="shared" si="37"/>
        <v>0</v>
      </c>
      <c r="H199" s="34">
        <v>0</v>
      </c>
      <c r="I199" s="22">
        <v>0</v>
      </c>
      <c r="J199" s="35">
        <f t="shared" si="38"/>
        <v>0</v>
      </c>
      <c r="K199" s="34">
        <v>0</v>
      </c>
      <c r="L199" s="22">
        <v>0</v>
      </c>
      <c r="M199" s="35">
        <f t="shared" si="39"/>
        <v>0</v>
      </c>
    </row>
    <row r="200" spans="1:13">
      <c r="A200" s="52" t="s">
        <v>196</v>
      </c>
      <c r="B200" s="29">
        <v>0</v>
      </c>
      <c r="C200" s="16">
        <v>0</v>
      </c>
      <c r="D200" s="30">
        <f t="shared" si="36"/>
        <v>0</v>
      </c>
      <c r="E200" s="29">
        <v>0</v>
      </c>
      <c r="F200" s="16">
        <v>0</v>
      </c>
      <c r="G200" s="30">
        <f t="shared" si="37"/>
        <v>0</v>
      </c>
      <c r="H200" s="34">
        <v>0</v>
      </c>
      <c r="I200" s="22">
        <v>0</v>
      </c>
      <c r="J200" s="35">
        <f t="shared" si="38"/>
        <v>0</v>
      </c>
      <c r="K200" s="34">
        <v>0</v>
      </c>
      <c r="L200" s="22">
        <v>0</v>
      </c>
      <c r="M200" s="35">
        <f t="shared" si="39"/>
        <v>0</v>
      </c>
    </row>
    <row r="201" spans="1:13">
      <c r="A201" s="52" t="s">
        <v>197</v>
      </c>
      <c r="B201" s="29">
        <v>0</v>
      </c>
      <c r="C201" s="16">
        <v>1</v>
      </c>
      <c r="D201" s="30">
        <f t="shared" si="36"/>
        <v>1</v>
      </c>
      <c r="E201" s="29">
        <v>0</v>
      </c>
      <c r="F201" s="16">
        <v>0</v>
      </c>
      <c r="G201" s="30">
        <f t="shared" si="37"/>
        <v>0</v>
      </c>
      <c r="H201" s="34">
        <v>0</v>
      </c>
      <c r="I201" s="22">
        <v>0</v>
      </c>
      <c r="J201" s="35">
        <f t="shared" si="38"/>
        <v>0</v>
      </c>
      <c r="K201" s="34">
        <v>0</v>
      </c>
      <c r="L201" s="22">
        <v>0</v>
      </c>
      <c r="M201" s="35">
        <f t="shared" si="39"/>
        <v>0</v>
      </c>
    </row>
    <row r="202" spans="1:13">
      <c r="A202" s="52" t="s">
        <v>198</v>
      </c>
      <c r="B202" s="29">
        <v>0</v>
      </c>
      <c r="C202" s="16">
        <v>0</v>
      </c>
      <c r="D202" s="30">
        <f t="shared" si="36"/>
        <v>0</v>
      </c>
      <c r="E202" s="29">
        <v>0</v>
      </c>
      <c r="F202" s="16">
        <v>0</v>
      </c>
      <c r="G202" s="30">
        <f t="shared" si="37"/>
        <v>0</v>
      </c>
      <c r="H202" s="34">
        <v>0</v>
      </c>
      <c r="I202" s="22">
        <v>0</v>
      </c>
      <c r="J202" s="35">
        <f t="shared" si="38"/>
        <v>0</v>
      </c>
      <c r="K202" s="34">
        <v>0</v>
      </c>
      <c r="L202" s="22">
        <v>0</v>
      </c>
      <c r="M202" s="35">
        <f t="shared" si="39"/>
        <v>0</v>
      </c>
    </row>
    <row r="203" spans="1:13">
      <c r="A203" s="52" t="s">
        <v>199</v>
      </c>
      <c r="B203" s="29">
        <v>0</v>
      </c>
      <c r="C203" s="16">
        <v>0</v>
      </c>
      <c r="D203" s="30">
        <f t="shared" si="36"/>
        <v>0</v>
      </c>
      <c r="E203" s="29">
        <v>0</v>
      </c>
      <c r="F203" s="16">
        <v>0</v>
      </c>
      <c r="G203" s="30">
        <f t="shared" si="37"/>
        <v>0</v>
      </c>
      <c r="H203" s="34">
        <v>0</v>
      </c>
      <c r="I203" s="22">
        <v>0</v>
      </c>
      <c r="J203" s="35">
        <f t="shared" si="38"/>
        <v>0</v>
      </c>
      <c r="K203" s="34">
        <v>0</v>
      </c>
      <c r="L203" s="22">
        <v>0</v>
      </c>
      <c r="M203" s="35">
        <f t="shared" si="39"/>
        <v>0</v>
      </c>
    </row>
    <row r="204" spans="1:13">
      <c r="A204" s="52" t="s">
        <v>200</v>
      </c>
      <c r="B204" s="29">
        <v>0</v>
      </c>
      <c r="C204" s="16">
        <v>0</v>
      </c>
      <c r="D204" s="30">
        <f t="shared" ref="D204:D222" si="40">B204+C204</f>
        <v>0</v>
      </c>
      <c r="E204" s="29">
        <v>0</v>
      </c>
      <c r="F204" s="16">
        <v>0</v>
      </c>
      <c r="G204" s="30">
        <f t="shared" ref="G204:G222" si="41">E204+F204</f>
        <v>0</v>
      </c>
      <c r="H204" s="34">
        <v>0</v>
      </c>
      <c r="I204" s="22">
        <v>0</v>
      </c>
      <c r="J204" s="35">
        <f t="shared" ref="J204:J222" si="42">H204+I204</f>
        <v>0</v>
      </c>
      <c r="K204" s="34">
        <v>0</v>
      </c>
      <c r="L204" s="22">
        <v>0</v>
      </c>
      <c r="M204" s="35">
        <f t="shared" ref="M204:M222" si="43">K204+L204</f>
        <v>0</v>
      </c>
    </row>
    <row r="205" spans="1:13">
      <c r="A205" s="52" t="s">
        <v>201</v>
      </c>
      <c r="B205" s="29">
        <v>0</v>
      </c>
      <c r="C205" s="16">
        <v>5</v>
      </c>
      <c r="D205" s="30">
        <f t="shared" si="40"/>
        <v>5</v>
      </c>
      <c r="E205" s="29">
        <v>0</v>
      </c>
      <c r="F205" s="16">
        <v>0</v>
      </c>
      <c r="G205" s="30">
        <f t="shared" si="41"/>
        <v>0</v>
      </c>
      <c r="H205" s="34">
        <v>0</v>
      </c>
      <c r="I205" s="22">
        <v>0</v>
      </c>
      <c r="J205" s="35">
        <f t="shared" si="42"/>
        <v>0</v>
      </c>
      <c r="K205" s="34">
        <v>0</v>
      </c>
      <c r="L205" s="22">
        <v>0</v>
      </c>
      <c r="M205" s="35">
        <f t="shared" si="43"/>
        <v>0</v>
      </c>
    </row>
    <row r="206" spans="1:13">
      <c r="A206" s="52" t="s">
        <v>202</v>
      </c>
      <c r="B206" s="29">
        <v>0</v>
      </c>
      <c r="C206" s="16">
        <v>0</v>
      </c>
      <c r="D206" s="30">
        <f t="shared" si="40"/>
        <v>0</v>
      </c>
      <c r="E206" s="29">
        <v>0</v>
      </c>
      <c r="F206" s="16">
        <v>0</v>
      </c>
      <c r="G206" s="30">
        <f t="shared" si="41"/>
        <v>0</v>
      </c>
      <c r="H206" s="34">
        <v>0</v>
      </c>
      <c r="I206" s="22">
        <v>0</v>
      </c>
      <c r="J206" s="35">
        <f t="shared" si="42"/>
        <v>0</v>
      </c>
      <c r="K206" s="34">
        <v>0</v>
      </c>
      <c r="L206" s="22">
        <v>0</v>
      </c>
      <c r="M206" s="35">
        <f t="shared" si="43"/>
        <v>0</v>
      </c>
    </row>
    <row r="207" spans="1:13">
      <c r="A207" s="52" t="s">
        <v>203</v>
      </c>
      <c r="B207" s="29">
        <v>0</v>
      </c>
      <c r="C207" s="16">
        <v>1</v>
      </c>
      <c r="D207" s="30">
        <f t="shared" si="40"/>
        <v>1</v>
      </c>
      <c r="E207" s="29">
        <v>0</v>
      </c>
      <c r="F207" s="16">
        <v>0</v>
      </c>
      <c r="G207" s="30">
        <f t="shared" si="41"/>
        <v>0</v>
      </c>
      <c r="H207" s="34">
        <v>0</v>
      </c>
      <c r="I207" s="22">
        <v>0</v>
      </c>
      <c r="J207" s="35">
        <f t="shared" si="42"/>
        <v>0</v>
      </c>
      <c r="K207" s="34">
        <v>0</v>
      </c>
      <c r="L207" s="22">
        <v>0</v>
      </c>
      <c r="M207" s="35">
        <f t="shared" si="43"/>
        <v>0</v>
      </c>
    </row>
    <row r="208" spans="1:13">
      <c r="A208" s="52" t="s">
        <v>204</v>
      </c>
      <c r="B208" s="29">
        <v>0</v>
      </c>
      <c r="C208" s="16">
        <v>23</v>
      </c>
      <c r="D208" s="30">
        <f t="shared" si="40"/>
        <v>23</v>
      </c>
      <c r="E208" s="29">
        <v>0</v>
      </c>
      <c r="F208" s="16">
        <v>7</v>
      </c>
      <c r="G208" s="30">
        <f t="shared" si="41"/>
        <v>7</v>
      </c>
      <c r="H208" s="34">
        <v>0</v>
      </c>
      <c r="I208" s="22">
        <v>9518</v>
      </c>
      <c r="J208" s="35">
        <f t="shared" si="42"/>
        <v>9518</v>
      </c>
      <c r="K208" s="34">
        <v>0</v>
      </c>
      <c r="L208" s="22">
        <v>4328</v>
      </c>
      <c r="M208" s="35">
        <f t="shared" si="43"/>
        <v>4328</v>
      </c>
    </row>
    <row r="209" spans="1:13">
      <c r="A209" s="52" t="s">
        <v>205</v>
      </c>
      <c r="B209" s="29">
        <v>0</v>
      </c>
      <c r="C209" s="16">
        <v>0</v>
      </c>
      <c r="D209" s="30">
        <f t="shared" si="40"/>
        <v>0</v>
      </c>
      <c r="E209" s="29">
        <v>0</v>
      </c>
      <c r="F209" s="16">
        <v>0</v>
      </c>
      <c r="G209" s="30">
        <f t="shared" si="41"/>
        <v>0</v>
      </c>
      <c r="H209" s="34">
        <v>0</v>
      </c>
      <c r="I209" s="22">
        <v>0</v>
      </c>
      <c r="J209" s="35">
        <f t="shared" si="42"/>
        <v>0</v>
      </c>
      <c r="K209" s="34">
        <v>0</v>
      </c>
      <c r="L209" s="22">
        <v>0</v>
      </c>
      <c r="M209" s="35">
        <f t="shared" si="43"/>
        <v>0</v>
      </c>
    </row>
    <row r="210" spans="1:13">
      <c r="A210" s="52" t="s">
        <v>206</v>
      </c>
      <c r="B210" s="29">
        <v>0</v>
      </c>
      <c r="C210" s="16">
        <v>2</v>
      </c>
      <c r="D210" s="30">
        <f t="shared" si="40"/>
        <v>2</v>
      </c>
      <c r="E210" s="29">
        <v>0</v>
      </c>
      <c r="F210" s="16">
        <v>2</v>
      </c>
      <c r="G210" s="30">
        <f t="shared" si="41"/>
        <v>2</v>
      </c>
      <c r="H210" s="34">
        <v>0</v>
      </c>
      <c r="I210" s="22">
        <v>13813</v>
      </c>
      <c r="J210" s="35">
        <f t="shared" si="42"/>
        <v>13813</v>
      </c>
      <c r="K210" s="34">
        <v>0</v>
      </c>
      <c r="L210" s="22">
        <v>58</v>
      </c>
      <c r="M210" s="35">
        <f t="shared" si="43"/>
        <v>58</v>
      </c>
    </row>
    <row r="211" spans="1:13">
      <c r="A211" s="52" t="s">
        <v>207</v>
      </c>
      <c r="B211" s="29">
        <v>0</v>
      </c>
      <c r="C211" s="16">
        <v>0</v>
      </c>
      <c r="D211" s="30">
        <f t="shared" si="40"/>
        <v>0</v>
      </c>
      <c r="E211" s="29">
        <v>0</v>
      </c>
      <c r="F211" s="16">
        <v>0</v>
      </c>
      <c r="G211" s="30">
        <f t="shared" si="41"/>
        <v>0</v>
      </c>
      <c r="H211" s="34">
        <v>0</v>
      </c>
      <c r="I211" s="22">
        <v>0</v>
      </c>
      <c r="J211" s="35">
        <f t="shared" si="42"/>
        <v>0</v>
      </c>
      <c r="K211" s="34">
        <v>0</v>
      </c>
      <c r="L211" s="22">
        <v>0</v>
      </c>
      <c r="M211" s="35">
        <f t="shared" si="43"/>
        <v>0</v>
      </c>
    </row>
    <row r="212" spans="1:13">
      <c r="A212" s="52" t="s">
        <v>208</v>
      </c>
      <c r="B212" s="29">
        <v>0</v>
      </c>
      <c r="C212" s="16">
        <v>0</v>
      </c>
      <c r="D212" s="30">
        <f t="shared" si="40"/>
        <v>0</v>
      </c>
      <c r="E212" s="29">
        <v>0</v>
      </c>
      <c r="F212" s="16">
        <v>0</v>
      </c>
      <c r="G212" s="30">
        <f t="shared" si="41"/>
        <v>0</v>
      </c>
      <c r="H212" s="34">
        <v>0</v>
      </c>
      <c r="I212" s="22">
        <v>0</v>
      </c>
      <c r="J212" s="35">
        <f t="shared" si="42"/>
        <v>0</v>
      </c>
      <c r="K212" s="34">
        <v>0</v>
      </c>
      <c r="L212" s="22">
        <v>0</v>
      </c>
      <c r="M212" s="35">
        <f t="shared" si="43"/>
        <v>0</v>
      </c>
    </row>
    <row r="213" spans="1:13">
      <c r="A213" s="52" t="s">
        <v>209</v>
      </c>
      <c r="B213" s="29">
        <v>0</v>
      </c>
      <c r="C213" s="16">
        <v>0</v>
      </c>
      <c r="D213" s="30">
        <f t="shared" si="40"/>
        <v>0</v>
      </c>
      <c r="E213" s="29">
        <v>0</v>
      </c>
      <c r="F213" s="16">
        <v>0</v>
      </c>
      <c r="G213" s="30">
        <f t="shared" si="41"/>
        <v>0</v>
      </c>
      <c r="H213" s="34">
        <v>0</v>
      </c>
      <c r="I213" s="22">
        <v>0</v>
      </c>
      <c r="J213" s="35">
        <f t="shared" si="42"/>
        <v>0</v>
      </c>
      <c r="K213" s="34">
        <v>0</v>
      </c>
      <c r="L213" s="22">
        <v>0</v>
      </c>
      <c r="M213" s="35">
        <f t="shared" si="43"/>
        <v>0</v>
      </c>
    </row>
    <row r="214" spans="1:13">
      <c r="A214" s="52" t="s">
        <v>210</v>
      </c>
      <c r="B214" s="29">
        <v>0</v>
      </c>
      <c r="C214" s="16">
        <v>0</v>
      </c>
      <c r="D214" s="30">
        <f t="shared" si="40"/>
        <v>0</v>
      </c>
      <c r="E214" s="29">
        <v>0</v>
      </c>
      <c r="F214" s="16">
        <v>0</v>
      </c>
      <c r="G214" s="30">
        <f t="shared" si="41"/>
        <v>0</v>
      </c>
      <c r="H214" s="34">
        <v>0</v>
      </c>
      <c r="I214" s="22">
        <v>0</v>
      </c>
      <c r="J214" s="35">
        <f t="shared" si="42"/>
        <v>0</v>
      </c>
      <c r="K214" s="34">
        <v>0</v>
      </c>
      <c r="L214" s="22">
        <v>0</v>
      </c>
      <c r="M214" s="35">
        <f t="shared" si="43"/>
        <v>0</v>
      </c>
    </row>
    <row r="215" spans="1:13">
      <c r="A215" s="52" t="s">
        <v>211</v>
      </c>
      <c r="B215" s="29">
        <v>0</v>
      </c>
      <c r="C215" s="16">
        <v>2</v>
      </c>
      <c r="D215" s="30">
        <f t="shared" si="40"/>
        <v>2</v>
      </c>
      <c r="E215" s="29">
        <v>0</v>
      </c>
      <c r="F215" s="16">
        <v>0</v>
      </c>
      <c r="G215" s="30">
        <f t="shared" si="41"/>
        <v>0</v>
      </c>
      <c r="H215" s="34">
        <v>0</v>
      </c>
      <c r="I215" s="22">
        <v>0</v>
      </c>
      <c r="J215" s="35">
        <f t="shared" si="42"/>
        <v>0</v>
      </c>
      <c r="K215" s="34">
        <v>0</v>
      </c>
      <c r="L215" s="22">
        <v>0</v>
      </c>
      <c r="M215" s="35">
        <f t="shared" si="43"/>
        <v>0</v>
      </c>
    </row>
    <row r="216" spans="1:13">
      <c r="A216" s="52" t="s">
        <v>212</v>
      </c>
      <c r="B216" s="29">
        <v>0</v>
      </c>
      <c r="C216" s="16">
        <v>0</v>
      </c>
      <c r="D216" s="30">
        <f t="shared" si="40"/>
        <v>0</v>
      </c>
      <c r="E216" s="29">
        <v>0</v>
      </c>
      <c r="F216" s="16">
        <v>0</v>
      </c>
      <c r="G216" s="30">
        <f t="shared" si="41"/>
        <v>0</v>
      </c>
      <c r="H216" s="34">
        <v>0</v>
      </c>
      <c r="I216" s="22">
        <v>0</v>
      </c>
      <c r="J216" s="35">
        <f t="shared" si="42"/>
        <v>0</v>
      </c>
      <c r="K216" s="34">
        <v>0</v>
      </c>
      <c r="L216" s="22">
        <v>0</v>
      </c>
      <c r="M216" s="35">
        <f t="shared" si="43"/>
        <v>0</v>
      </c>
    </row>
    <row r="217" spans="1:13">
      <c r="A217" s="52" t="s">
        <v>213</v>
      </c>
      <c r="B217" s="29">
        <v>0</v>
      </c>
      <c r="C217" s="16">
        <v>0</v>
      </c>
      <c r="D217" s="30">
        <f t="shared" si="40"/>
        <v>0</v>
      </c>
      <c r="E217" s="29">
        <v>0</v>
      </c>
      <c r="F217" s="16">
        <v>0</v>
      </c>
      <c r="G217" s="30">
        <f t="shared" si="41"/>
        <v>0</v>
      </c>
      <c r="H217" s="34">
        <v>0</v>
      </c>
      <c r="I217" s="22">
        <v>0</v>
      </c>
      <c r="J217" s="35">
        <f t="shared" si="42"/>
        <v>0</v>
      </c>
      <c r="K217" s="34">
        <v>0</v>
      </c>
      <c r="L217" s="22">
        <v>0</v>
      </c>
      <c r="M217" s="35">
        <f t="shared" si="43"/>
        <v>0</v>
      </c>
    </row>
    <row r="218" spans="1:13">
      <c r="A218" s="52" t="s">
        <v>214</v>
      </c>
      <c r="B218" s="29">
        <v>0</v>
      </c>
      <c r="C218" s="16">
        <v>0</v>
      </c>
      <c r="D218" s="30">
        <f t="shared" si="40"/>
        <v>0</v>
      </c>
      <c r="E218" s="29">
        <v>0</v>
      </c>
      <c r="F218" s="16">
        <v>0</v>
      </c>
      <c r="G218" s="30">
        <f t="shared" si="41"/>
        <v>0</v>
      </c>
      <c r="H218" s="34">
        <v>0</v>
      </c>
      <c r="I218" s="22">
        <v>0</v>
      </c>
      <c r="J218" s="35">
        <f t="shared" si="42"/>
        <v>0</v>
      </c>
      <c r="K218" s="34">
        <v>0</v>
      </c>
      <c r="L218" s="22">
        <v>0</v>
      </c>
      <c r="M218" s="35">
        <f t="shared" si="43"/>
        <v>0</v>
      </c>
    </row>
    <row r="219" spans="1:13">
      <c r="A219" s="52" t="s">
        <v>215</v>
      </c>
      <c r="B219" s="29">
        <v>0</v>
      </c>
      <c r="C219" s="16">
        <v>0</v>
      </c>
      <c r="D219" s="30">
        <f t="shared" si="40"/>
        <v>0</v>
      </c>
      <c r="E219" s="29">
        <v>0</v>
      </c>
      <c r="F219" s="16">
        <v>0</v>
      </c>
      <c r="G219" s="30">
        <f t="shared" si="41"/>
        <v>0</v>
      </c>
      <c r="H219" s="34">
        <v>0</v>
      </c>
      <c r="I219" s="22">
        <v>0</v>
      </c>
      <c r="J219" s="35">
        <f t="shared" si="42"/>
        <v>0</v>
      </c>
      <c r="K219" s="34">
        <v>0</v>
      </c>
      <c r="L219" s="22">
        <v>0</v>
      </c>
      <c r="M219" s="35">
        <f t="shared" si="43"/>
        <v>0</v>
      </c>
    </row>
    <row r="220" spans="1:13">
      <c r="A220" s="52" t="s">
        <v>216</v>
      </c>
      <c r="B220" s="29">
        <v>0</v>
      </c>
      <c r="C220" s="16">
        <v>0</v>
      </c>
      <c r="D220" s="30">
        <f t="shared" si="40"/>
        <v>0</v>
      </c>
      <c r="E220" s="29">
        <v>0</v>
      </c>
      <c r="F220" s="16">
        <v>0</v>
      </c>
      <c r="G220" s="30">
        <f t="shared" si="41"/>
        <v>0</v>
      </c>
      <c r="H220" s="34">
        <v>0</v>
      </c>
      <c r="I220" s="22">
        <v>0</v>
      </c>
      <c r="J220" s="35">
        <f t="shared" si="42"/>
        <v>0</v>
      </c>
      <c r="K220" s="34">
        <v>0</v>
      </c>
      <c r="L220" s="22">
        <v>0</v>
      </c>
      <c r="M220" s="35">
        <f t="shared" si="43"/>
        <v>0</v>
      </c>
    </row>
    <row r="221" spans="1:13">
      <c r="A221" s="52" t="s">
        <v>217</v>
      </c>
      <c r="B221" s="29">
        <v>0</v>
      </c>
      <c r="C221" s="16">
        <v>0</v>
      </c>
      <c r="D221" s="30">
        <f t="shared" si="40"/>
        <v>0</v>
      </c>
      <c r="E221" s="29">
        <v>0</v>
      </c>
      <c r="F221" s="16">
        <v>0</v>
      </c>
      <c r="G221" s="30">
        <f t="shared" si="41"/>
        <v>0</v>
      </c>
      <c r="H221" s="34">
        <v>0</v>
      </c>
      <c r="I221" s="22">
        <v>0</v>
      </c>
      <c r="J221" s="35">
        <f t="shared" si="42"/>
        <v>0</v>
      </c>
      <c r="K221" s="34">
        <v>0</v>
      </c>
      <c r="L221" s="22">
        <v>0</v>
      </c>
      <c r="M221" s="35">
        <f t="shared" si="43"/>
        <v>0</v>
      </c>
    </row>
    <row r="222" spans="1:13">
      <c r="A222" s="52" t="s">
        <v>218</v>
      </c>
      <c r="B222" s="29">
        <v>0</v>
      </c>
      <c r="C222" s="16">
        <v>0</v>
      </c>
      <c r="D222" s="30">
        <f t="shared" si="40"/>
        <v>0</v>
      </c>
      <c r="E222" s="29">
        <v>0</v>
      </c>
      <c r="F222" s="16">
        <v>0</v>
      </c>
      <c r="G222" s="30">
        <f t="shared" si="41"/>
        <v>0</v>
      </c>
      <c r="H222" s="34">
        <v>0</v>
      </c>
      <c r="I222" s="22">
        <v>0</v>
      </c>
      <c r="J222" s="35">
        <f t="shared" si="42"/>
        <v>0</v>
      </c>
      <c r="K222" s="34">
        <v>0</v>
      </c>
      <c r="L222" s="22">
        <v>0</v>
      </c>
      <c r="M222" s="35">
        <f t="shared" si="43"/>
        <v>0</v>
      </c>
    </row>
    <row r="223" spans="1:13" s="18" customFormat="1">
      <c r="A223" s="61"/>
      <c r="B223" s="64"/>
      <c r="C223" s="64"/>
      <c r="D223" s="64"/>
      <c r="E223" s="64"/>
      <c r="F223" s="64"/>
      <c r="G223" s="64"/>
      <c r="H223" s="98"/>
      <c r="I223" s="98"/>
      <c r="J223" s="98"/>
      <c r="K223" s="98"/>
      <c r="L223" s="98"/>
      <c r="M223" s="98"/>
    </row>
    <row r="224" spans="1:13" s="77" customFormat="1">
      <c r="A224" s="143" t="s">
        <v>219</v>
      </c>
      <c r="B224" s="143" t="s">
        <v>219</v>
      </c>
      <c r="C224" s="143" t="s">
        <v>219</v>
      </c>
      <c r="D224" s="143" t="s">
        <v>219</v>
      </c>
      <c r="E224" s="143" t="s">
        <v>219</v>
      </c>
      <c r="F224" s="143" t="s">
        <v>219</v>
      </c>
      <c r="G224" s="143" t="s">
        <v>219</v>
      </c>
      <c r="H224" s="143" t="s">
        <v>219</v>
      </c>
      <c r="I224" s="143" t="s">
        <v>219</v>
      </c>
      <c r="J224" s="143" t="s">
        <v>219</v>
      </c>
      <c r="K224" s="143" t="s">
        <v>219</v>
      </c>
      <c r="L224" s="143" t="s">
        <v>219</v>
      </c>
      <c r="M224" s="143" t="s">
        <v>219</v>
      </c>
    </row>
    <row r="225" spans="1:13">
      <c r="A225" s="52" t="s">
        <v>220</v>
      </c>
      <c r="B225" s="34">
        <v>0</v>
      </c>
      <c r="C225" s="22">
        <v>1</v>
      </c>
      <c r="D225" s="35">
        <f t="shared" ref="D225:D230" si="44">B225+C225</f>
        <v>1</v>
      </c>
      <c r="E225" s="34">
        <v>0</v>
      </c>
      <c r="F225" s="16">
        <v>0</v>
      </c>
      <c r="G225" s="30">
        <f t="shared" ref="G225:G230" si="45">E225+F225</f>
        <v>0</v>
      </c>
      <c r="H225" s="34">
        <v>0</v>
      </c>
      <c r="I225" s="22">
        <v>0</v>
      </c>
      <c r="J225" s="35">
        <f t="shared" ref="J225:J230" si="46">H225+I225</f>
        <v>0</v>
      </c>
      <c r="K225" s="34">
        <v>0</v>
      </c>
      <c r="L225" s="22">
        <v>0</v>
      </c>
      <c r="M225" s="35">
        <f t="shared" ref="M225:M230" si="47">K225+L225</f>
        <v>0</v>
      </c>
    </row>
    <row r="226" spans="1:13">
      <c r="A226" s="52" t="s">
        <v>221</v>
      </c>
      <c r="B226" s="34">
        <v>70</v>
      </c>
      <c r="C226" s="22">
        <v>143</v>
      </c>
      <c r="D226" s="35">
        <f t="shared" si="44"/>
        <v>213</v>
      </c>
      <c r="E226" s="34">
        <v>0</v>
      </c>
      <c r="F226" s="16">
        <v>42</v>
      </c>
      <c r="G226" s="30">
        <f t="shared" si="45"/>
        <v>42</v>
      </c>
      <c r="H226" s="34">
        <v>0</v>
      </c>
      <c r="I226" s="22">
        <v>2150</v>
      </c>
      <c r="J226" s="35">
        <f t="shared" si="46"/>
        <v>2150</v>
      </c>
      <c r="K226" s="34">
        <v>0</v>
      </c>
      <c r="L226" s="22">
        <v>2122</v>
      </c>
      <c r="M226" s="35">
        <f t="shared" si="47"/>
        <v>2122</v>
      </c>
    </row>
    <row r="227" spans="1:13">
      <c r="A227" s="52" t="s">
        <v>222</v>
      </c>
      <c r="B227" s="34">
        <v>18245</v>
      </c>
      <c r="C227" s="22">
        <v>606</v>
      </c>
      <c r="D227" s="35">
        <f t="shared" si="44"/>
        <v>18851</v>
      </c>
      <c r="E227" s="34">
        <v>16</v>
      </c>
      <c r="F227" s="16">
        <v>92</v>
      </c>
      <c r="G227" s="30">
        <f t="shared" si="45"/>
        <v>108</v>
      </c>
      <c r="H227" s="34">
        <v>3779</v>
      </c>
      <c r="I227" s="22">
        <v>22944</v>
      </c>
      <c r="J227" s="35">
        <f t="shared" si="46"/>
        <v>26723</v>
      </c>
      <c r="K227" s="34">
        <v>622</v>
      </c>
      <c r="L227" s="22">
        <v>3801</v>
      </c>
      <c r="M227" s="35">
        <f t="shared" si="47"/>
        <v>4423</v>
      </c>
    </row>
    <row r="228" spans="1:13">
      <c r="A228" s="52" t="s">
        <v>223</v>
      </c>
      <c r="B228" s="34">
        <v>1040</v>
      </c>
      <c r="C228" s="22">
        <v>22</v>
      </c>
      <c r="D228" s="35">
        <f t="shared" si="44"/>
        <v>1062</v>
      </c>
      <c r="E228" s="34">
        <v>0</v>
      </c>
      <c r="F228" s="16">
        <v>0</v>
      </c>
      <c r="G228" s="30">
        <f t="shared" si="45"/>
        <v>0</v>
      </c>
      <c r="H228" s="34">
        <v>0</v>
      </c>
      <c r="I228" s="22">
        <v>0</v>
      </c>
      <c r="J228" s="35">
        <f t="shared" si="46"/>
        <v>0</v>
      </c>
      <c r="K228" s="34">
        <v>0</v>
      </c>
      <c r="L228" s="22">
        <v>0</v>
      </c>
      <c r="M228" s="35">
        <f t="shared" si="47"/>
        <v>0</v>
      </c>
    </row>
    <row r="229" spans="1:13">
      <c r="A229" s="52" t="s">
        <v>224</v>
      </c>
      <c r="B229" s="34">
        <v>0</v>
      </c>
      <c r="C229" s="22">
        <v>0</v>
      </c>
      <c r="D229" s="35">
        <f t="shared" si="44"/>
        <v>0</v>
      </c>
      <c r="E229" s="34">
        <v>0</v>
      </c>
      <c r="F229" s="16">
        <v>0</v>
      </c>
      <c r="G229" s="30">
        <f t="shared" si="45"/>
        <v>0</v>
      </c>
      <c r="H229" s="34">
        <v>0</v>
      </c>
      <c r="I229" s="22">
        <v>0</v>
      </c>
      <c r="J229" s="35">
        <f t="shared" si="46"/>
        <v>0</v>
      </c>
      <c r="K229" s="34">
        <v>0</v>
      </c>
      <c r="L229" s="22">
        <v>0</v>
      </c>
      <c r="M229" s="35">
        <f t="shared" si="47"/>
        <v>0</v>
      </c>
    </row>
    <row r="230" spans="1:13">
      <c r="A230" s="52" t="s">
        <v>225</v>
      </c>
      <c r="B230" s="34">
        <v>766</v>
      </c>
      <c r="C230" s="22">
        <v>0</v>
      </c>
      <c r="D230" s="35">
        <f t="shared" si="44"/>
        <v>766</v>
      </c>
      <c r="E230" s="34">
        <v>0</v>
      </c>
      <c r="F230" s="16">
        <v>0</v>
      </c>
      <c r="G230" s="30">
        <f t="shared" si="45"/>
        <v>0</v>
      </c>
      <c r="H230" s="34">
        <v>0</v>
      </c>
      <c r="I230" s="22">
        <v>0</v>
      </c>
      <c r="J230" s="35">
        <f t="shared" si="46"/>
        <v>0</v>
      </c>
      <c r="K230" s="34">
        <v>0</v>
      </c>
      <c r="L230" s="22">
        <v>0</v>
      </c>
      <c r="M230" s="35">
        <f t="shared" si="47"/>
        <v>0</v>
      </c>
    </row>
    <row r="231" spans="1:13" s="18" customFormat="1">
      <c r="A231" s="61"/>
      <c r="B231" s="64"/>
      <c r="C231" s="64"/>
      <c r="D231" s="64"/>
      <c r="E231" s="64"/>
      <c r="F231" s="64"/>
      <c r="G231" s="64"/>
      <c r="H231" s="98"/>
      <c r="I231" s="98"/>
      <c r="J231" s="98"/>
      <c r="K231" s="98"/>
      <c r="L231" s="98"/>
      <c r="M231" s="98"/>
    </row>
    <row r="232" spans="1:13" s="77" customFormat="1">
      <c r="A232" s="143" t="s">
        <v>226</v>
      </c>
      <c r="B232" s="143" t="s">
        <v>226</v>
      </c>
      <c r="C232" s="143" t="s">
        <v>226</v>
      </c>
      <c r="D232" s="143" t="s">
        <v>226</v>
      </c>
      <c r="E232" s="143" t="s">
        <v>226</v>
      </c>
      <c r="F232" s="143" t="s">
        <v>226</v>
      </c>
      <c r="G232" s="143" t="s">
        <v>226</v>
      </c>
      <c r="H232" s="143" t="s">
        <v>226</v>
      </c>
      <c r="I232" s="143" t="s">
        <v>226</v>
      </c>
      <c r="J232" s="143" t="s">
        <v>226</v>
      </c>
      <c r="K232" s="143" t="s">
        <v>226</v>
      </c>
      <c r="L232" s="143" t="s">
        <v>226</v>
      </c>
      <c r="M232" s="143" t="s">
        <v>226</v>
      </c>
    </row>
    <row r="233" spans="1:13">
      <c r="A233" s="52" t="s">
        <v>227</v>
      </c>
      <c r="B233" s="29">
        <v>0</v>
      </c>
      <c r="C233" s="16">
        <v>1</v>
      </c>
      <c r="D233" s="30">
        <f t="shared" ref="D233:D252" si="48">B233+C233</f>
        <v>1</v>
      </c>
      <c r="E233" s="29">
        <v>0</v>
      </c>
      <c r="F233" s="16">
        <v>0</v>
      </c>
      <c r="G233" s="30">
        <f t="shared" ref="G233:G252" si="49">E233+F233</f>
        <v>0</v>
      </c>
      <c r="H233" s="34">
        <v>0</v>
      </c>
      <c r="I233" s="22">
        <v>0</v>
      </c>
      <c r="J233" s="35">
        <f t="shared" ref="J233:J252" si="50">H233+I233</f>
        <v>0</v>
      </c>
      <c r="K233" s="34">
        <v>0</v>
      </c>
      <c r="L233" s="22">
        <v>0</v>
      </c>
      <c r="M233" s="35">
        <f t="shared" ref="M233:M252" si="51">K233+L233</f>
        <v>0</v>
      </c>
    </row>
    <row r="234" spans="1:13">
      <c r="A234" s="52" t="s">
        <v>228</v>
      </c>
      <c r="B234" s="29">
        <v>5</v>
      </c>
      <c r="C234" s="16">
        <v>2</v>
      </c>
      <c r="D234" s="30">
        <f t="shared" si="48"/>
        <v>7</v>
      </c>
      <c r="E234" s="29">
        <v>0</v>
      </c>
      <c r="F234" s="16">
        <v>0</v>
      </c>
      <c r="G234" s="30">
        <f t="shared" si="49"/>
        <v>0</v>
      </c>
      <c r="H234" s="34">
        <v>0</v>
      </c>
      <c r="I234" s="22">
        <v>0</v>
      </c>
      <c r="J234" s="35">
        <f t="shared" si="50"/>
        <v>0</v>
      </c>
      <c r="K234" s="34">
        <v>0</v>
      </c>
      <c r="L234" s="22">
        <v>0</v>
      </c>
      <c r="M234" s="35">
        <f t="shared" si="51"/>
        <v>0</v>
      </c>
    </row>
    <row r="235" spans="1:13">
      <c r="A235" s="52" t="s">
        <v>229</v>
      </c>
      <c r="B235" s="29">
        <v>0</v>
      </c>
      <c r="C235" s="16">
        <v>0</v>
      </c>
      <c r="D235" s="30">
        <f t="shared" si="48"/>
        <v>0</v>
      </c>
      <c r="E235" s="29">
        <v>0</v>
      </c>
      <c r="F235" s="16">
        <v>0</v>
      </c>
      <c r="G235" s="30">
        <f t="shared" si="49"/>
        <v>0</v>
      </c>
      <c r="H235" s="34">
        <v>0</v>
      </c>
      <c r="I235" s="22">
        <v>0</v>
      </c>
      <c r="J235" s="35">
        <f t="shared" si="50"/>
        <v>0</v>
      </c>
      <c r="K235" s="34">
        <v>0</v>
      </c>
      <c r="L235" s="22">
        <v>0</v>
      </c>
      <c r="M235" s="35">
        <f t="shared" si="51"/>
        <v>0</v>
      </c>
    </row>
    <row r="236" spans="1:13">
      <c r="A236" s="52" t="s">
        <v>230</v>
      </c>
      <c r="B236" s="29">
        <v>0</v>
      </c>
      <c r="C236" s="16">
        <v>45</v>
      </c>
      <c r="D236" s="30">
        <f t="shared" si="48"/>
        <v>45</v>
      </c>
      <c r="E236" s="29">
        <v>0</v>
      </c>
      <c r="F236" s="16">
        <v>4</v>
      </c>
      <c r="G236" s="30">
        <f t="shared" si="49"/>
        <v>4</v>
      </c>
      <c r="H236" s="34">
        <v>0</v>
      </c>
      <c r="I236" s="22">
        <v>2531</v>
      </c>
      <c r="J236" s="35">
        <f t="shared" si="50"/>
        <v>2531</v>
      </c>
      <c r="K236" s="34">
        <v>0</v>
      </c>
      <c r="L236" s="22">
        <v>1621</v>
      </c>
      <c r="M236" s="35">
        <f t="shared" si="51"/>
        <v>1621</v>
      </c>
    </row>
    <row r="237" spans="1:13">
      <c r="A237" s="52" t="s">
        <v>231</v>
      </c>
      <c r="B237" s="29">
        <v>9</v>
      </c>
      <c r="C237" s="16">
        <v>16</v>
      </c>
      <c r="D237" s="30">
        <f t="shared" si="48"/>
        <v>25</v>
      </c>
      <c r="E237" s="29">
        <v>0</v>
      </c>
      <c r="F237" s="16">
        <v>0</v>
      </c>
      <c r="G237" s="30">
        <f t="shared" si="49"/>
        <v>0</v>
      </c>
      <c r="H237" s="34">
        <v>0</v>
      </c>
      <c r="I237" s="22">
        <v>0</v>
      </c>
      <c r="J237" s="35">
        <f t="shared" si="50"/>
        <v>0</v>
      </c>
      <c r="K237" s="34">
        <v>0</v>
      </c>
      <c r="L237" s="22">
        <v>0</v>
      </c>
      <c r="M237" s="35">
        <f t="shared" si="51"/>
        <v>0</v>
      </c>
    </row>
    <row r="238" spans="1:13">
      <c r="A238" s="52" t="s">
        <v>232</v>
      </c>
      <c r="B238" s="29">
        <v>0</v>
      </c>
      <c r="C238" s="16">
        <v>0</v>
      </c>
      <c r="D238" s="30">
        <f t="shared" si="48"/>
        <v>0</v>
      </c>
      <c r="E238" s="29">
        <v>0</v>
      </c>
      <c r="F238" s="16">
        <v>0</v>
      </c>
      <c r="G238" s="30">
        <f t="shared" si="49"/>
        <v>0</v>
      </c>
      <c r="H238" s="34">
        <v>0</v>
      </c>
      <c r="I238" s="22">
        <v>0</v>
      </c>
      <c r="J238" s="35">
        <f t="shared" si="50"/>
        <v>0</v>
      </c>
      <c r="K238" s="34">
        <v>0</v>
      </c>
      <c r="L238" s="22">
        <v>0</v>
      </c>
      <c r="M238" s="35">
        <f t="shared" si="51"/>
        <v>0</v>
      </c>
    </row>
    <row r="239" spans="1:13">
      <c r="A239" s="52" t="s">
        <v>233</v>
      </c>
      <c r="B239" s="29">
        <v>12</v>
      </c>
      <c r="C239" s="16">
        <v>68</v>
      </c>
      <c r="D239" s="30">
        <f t="shared" si="48"/>
        <v>80</v>
      </c>
      <c r="E239" s="29">
        <v>0</v>
      </c>
      <c r="F239" s="16">
        <v>23</v>
      </c>
      <c r="G239" s="30">
        <f t="shared" si="49"/>
        <v>23</v>
      </c>
      <c r="H239" s="34">
        <v>0</v>
      </c>
      <c r="I239" s="22">
        <v>8373</v>
      </c>
      <c r="J239" s="35">
        <f t="shared" si="50"/>
        <v>8373</v>
      </c>
      <c r="K239" s="34">
        <v>0</v>
      </c>
      <c r="L239" s="22">
        <v>2438</v>
      </c>
      <c r="M239" s="35">
        <f t="shared" si="51"/>
        <v>2438</v>
      </c>
    </row>
    <row r="240" spans="1:13">
      <c r="A240" s="52" t="s">
        <v>234</v>
      </c>
      <c r="B240" s="29">
        <v>0</v>
      </c>
      <c r="C240" s="16">
        <v>1</v>
      </c>
      <c r="D240" s="30">
        <f t="shared" si="48"/>
        <v>1</v>
      </c>
      <c r="E240" s="29">
        <v>0</v>
      </c>
      <c r="F240" s="16">
        <v>0</v>
      </c>
      <c r="G240" s="30">
        <f t="shared" si="49"/>
        <v>0</v>
      </c>
      <c r="H240" s="34">
        <v>0</v>
      </c>
      <c r="I240" s="22">
        <v>0</v>
      </c>
      <c r="J240" s="35">
        <f t="shared" si="50"/>
        <v>0</v>
      </c>
      <c r="K240" s="34">
        <v>0</v>
      </c>
      <c r="L240" s="22">
        <v>0</v>
      </c>
      <c r="M240" s="35">
        <f t="shared" si="51"/>
        <v>0</v>
      </c>
    </row>
    <row r="241" spans="1:13">
      <c r="A241" s="52" t="s">
        <v>235</v>
      </c>
      <c r="B241" s="29">
        <v>1</v>
      </c>
      <c r="C241" s="16">
        <v>2</v>
      </c>
      <c r="D241" s="30">
        <f t="shared" si="48"/>
        <v>3</v>
      </c>
      <c r="E241" s="29">
        <v>0</v>
      </c>
      <c r="F241" s="16">
        <v>0</v>
      </c>
      <c r="G241" s="30">
        <f t="shared" si="49"/>
        <v>0</v>
      </c>
      <c r="H241" s="34">
        <v>0</v>
      </c>
      <c r="I241" s="22">
        <v>0</v>
      </c>
      <c r="J241" s="35">
        <f t="shared" si="50"/>
        <v>0</v>
      </c>
      <c r="K241" s="34">
        <v>0</v>
      </c>
      <c r="L241" s="22">
        <v>0</v>
      </c>
      <c r="M241" s="35">
        <f t="shared" si="51"/>
        <v>0</v>
      </c>
    </row>
    <row r="242" spans="1:13">
      <c r="A242" s="52" t="s">
        <v>236</v>
      </c>
      <c r="B242" s="29">
        <v>0</v>
      </c>
      <c r="C242" s="16">
        <v>0</v>
      </c>
      <c r="D242" s="30">
        <f t="shared" si="48"/>
        <v>0</v>
      </c>
      <c r="E242" s="29">
        <v>0</v>
      </c>
      <c r="F242" s="16">
        <v>0</v>
      </c>
      <c r="G242" s="30">
        <f t="shared" si="49"/>
        <v>0</v>
      </c>
      <c r="H242" s="34">
        <v>0</v>
      </c>
      <c r="I242" s="22">
        <v>0</v>
      </c>
      <c r="J242" s="35">
        <f t="shared" si="50"/>
        <v>0</v>
      </c>
      <c r="K242" s="34">
        <v>0</v>
      </c>
      <c r="L242" s="22">
        <v>0</v>
      </c>
      <c r="M242" s="35">
        <f t="shared" si="51"/>
        <v>0</v>
      </c>
    </row>
    <row r="243" spans="1:13">
      <c r="A243" s="52" t="s">
        <v>237</v>
      </c>
      <c r="B243" s="29">
        <v>1</v>
      </c>
      <c r="C243" s="16">
        <v>2</v>
      </c>
      <c r="D243" s="30">
        <f t="shared" si="48"/>
        <v>3</v>
      </c>
      <c r="E243" s="29">
        <v>0</v>
      </c>
      <c r="F243" s="16">
        <v>3</v>
      </c>
      <c r="G243" s="30">
        <f t="shared" si="49"/>
        <v>3</v>
      </c>
      <c r="H243" s="34">
        <v>0</v>
      </c>
      <c r="I243" s="22">
        <v>3078</v>
      </c>
      <c r="J243" s="35">
        <f t="shared" si="50"/>
        <v>3078</v>
      </c>
      <c r="K243" s="34">
        <v>0</v>
      </c>
      <c r="L243" s="22">
        <v>804</v>
      </c>
      <c r="M243" s="35">
        <f t="shared" si="51"/>
        <v>804</v>
      </c>
    </row>
    <row r="244" spans="1:13">
      <c r="A244" s="52" t="s">
        <v>238</v>
      </c>
      <c r="B244" s="29">
        <v>0</v>
      </c>
      <c r="C244" s="16">
        <v>0</v>
      </c>
      <c r="D244" s="30">
        <f t="shared" si="48"/>
        <v>0</v>
      </c>
      <c r="E244" s="29">
        <v>0</v>
      </c>
      <c r="F244" s="16">
        <v>0</v>
      </c>
      <c r="G244" s="30">
        <f t="shared" si="49"/>
        <v>0</v>
      </c>
      <c r="H244" s="34">
        <v>0</v>
      </c>
      <c r="I244" s="22">
        <v>0</v>
      </c>
      <c r="J244" s="35">
        <f t="shared" si="50"/>
        <v>0</v>
      </c>
      <c r="K244" s="34">
        <v>0</v>
      </c>
      <c r="L244" s="22">
        <v>0</v>
      </c>
      <c r="M244" s="35">
        <f t="shared" si="51"/>
        <v>0</v>
      </c>
    </row>
    <row r="245" spans="1:13">
      <c r="A245" s="52" t="s">
        <v>239</v>
      </c>
      <c r="B245" s="29">
        <v>0</v>
      </c>
      <c r="C245" s="16">
        <v>0</v>
      </c>
      <c r="D245" s="30">
        <f t="shared" si="48"/>
        <v>0</v>
      </c>
      <c r="E245" s="29">
        <v>0</v>
      </c>
      <c r="F245" s="16">
        <v>0</v>
      </c>
      <c r="G245" s="30">
        <f t="shared" si="49"/>
        <v>0</v>
      </c>
      <c r="H245" s="34">
        <v>0</v>
      </c>
      <c r="I245" s="22">
        <v>0</v>
      </c>
      <c r="J245" s="35">
        <f t="shared" si="50"/>
        <v>0</v>
      </c>
      <c r="K245" s="34">
        <v>0</v>
      </c>
      <c r="L245" s="22">
        <v>0</v>
      </c>
      <c r="M245" s="35">
        <f t="shared" si="51"/>
        <v>0</v>
      </c>
    </row>
    <row r="246" spans="1:13">
      <c r="A246" s="52" t="s">
        <v>240</v>
      </c>
      <c r="B246" s="29">
        <v>0</v>
      </c>
      <c r="C246" s="16">
        <v>0</v>
      </c>
      <c r="D246" s="30">
        <f t="shared" si="48"/>
        <v>0</v>
      </c>
      <c r="E246" s="29">
        <v>0</v>
      </c>
      <c r="F246" s="16">
        <v>0</v>
      </c>
      <c r="G246" s="30">
        <f t="shared" si="49"/>
        <v>0</v>
      </c>
      <c r="H246" s="34">
        <v>0</v>
      </c>
      <c r="I246" s="22">
        <v>0</v>
      </c>
      <c r="J246" s="35">
        <f t="shared" si="50"/>
        <v>0</v>
      </c>
      <c r="K246" s="34">
        <v>0</v>
      </c>
      <c r="L246" s="22">
        <v>0</v>
      </c>
      <c r="M246" s="35">
        <f t="shared" si="51"/>
        <v>0</v>
      </c>
    </row>
    <row r="247" spans="1:13">
      <c r="A247" s="52" t="s">
        <v>241</v>
      </c>
      <c r="B247" s="29">
        <v>0</v>
      </c>
      <c r="C247" s="16">
        <v>0</v>
      </c>
      <c r="D247" s="30">
        <f t="shared" si="48"/>
        <v>0</v>
      </c>
      <c r="E247" s="29">
        <v>0</v>
      </c>
      <c r="F247" s="16">
        <v>0</v>
      </c>
      <c r="G247" s="30">
        <f t="shared" si="49"/>
        <v>0</v>
      </c>
      <c r="H247" s="34">
        <v>0</v>
      </c>
      <c r="I247" s="22">
        <v>0</v>
      </c>
      <c r="J247" s="35">
        <f t="shared" si="50"/>
        <v>0</v>
      </c>
      <c r="K247" s="34">
        <v>0</v>
      </c>
      <c r="L247" s="22">
        <v>0</v>
      </c>
      <c r="M247" s="35">
        <f t="shared" si="51"/>
        <v>0</v>
      </c>
    </row>
    <row r="248" spans="1:13">
      <c r="A248" s="52" t="s">
        <v>242</v>
      </c>
      <c r="B248" s="29">
        <v>0</v>
      </c>
      <c r="C248" s="16">
        <v>1</v>
      </c>
      <c r="D248" s="30">
        <f t="shared" si="48"/>
        <v>1</v>
      </c>
      <c r="E248" s="29">
        <v>0</v>
      </c>
      <c r="F248" s="16">
        <v>0</v>
      </c>
      <c r="G248" s="30">
        <f t="shared" si="49"/>
        <v>0</v>
      </c>
      <c r="H248" s="34">
        <v>0</v>
      </c>
      <c r="I248" s="22">
        <v>0</v>
      </c>
      <c r="J248" s="35">
        <f t="shared" si="50"/>
        <v>0</v>
      </c>
      <c r="K248" s="34">
        <v>0</v>
      </c>
      <c r="L248" s="22">
        <v>0</v>
      </c>
      <c r="M248" s="35">
        <f t="shared" si="51"/>
        <v>0</v>
      </c>
    </row>
    <row r="249" spans="1:13">
      <c r="A249" s="52" t="s">
        <v>243</v>
      </c>
      <c r="B249" s="29">
        <v>0</v>
      </c>
      <c r="C249" s="16">
        <v>0</v>
      </c>
      <c r="D249" s="30">
        <f t="shared" si="48"/>
        <v>0</v>
      </c>
      <c r="E249" s="29">
        <v>0</v>
      </c>
      <c r="F249" s="16">
        <v>0</v>
      </c>
      <c r="G249" s="30">
        <f t="shared" si="49"/>
        <v>0</v>
      </c>
      <c r="H249" s="34">
        <v>0</v>
      </c>
      <c r="I249" s="22">
        <v>0</v>
      </c>
      <c r="J249" s="35">
        <f t="shared" si="50"/>
        <v>0</v>
      </c>
      <c r="K249" s="34">
        <v>0</v>
      </c>
      <c r="L249" s="22">
        <v>0</v>
      </c>
      <c r="M249" s="35">
        <f t="shared" si="51"/>
        <v>0</v>
      </c>
    </row>
    <row r="250" spans="1:13">
      <c r="A250" s="52" t="s">
        <v>244</v>
      </c>
      <c r="B250" s="29">
        <v>0</v>
      </c>
      <c r="C250" s="16">
        <v>1</v>
      </c>
      <c r="D250" s="30">
        <f t="shared" si="48"/>
        <v>1</v>
      </c>
      <c r="E250" s="29">
        <v>0</v>
      </c>
      <c r="F250" s="16">
        <v>0</v>
      </c>
      <c r="G250" s="30">
        <f t="shared" si="49"/>
        <v>0</v>
      </c>
      <c r="H250" s="34">
        <v>0</v>
      </c>
      <c r="I250" s="22">
        <v>0</v>
      </c>
      <c r="J250" s="35">
        <f t="shared" si="50"/>
        <v>0</v>
      </c>
      <c r="K250" s="34">
        <v>0</v>
      </c>
      <c r="L250" s="22">
        <v>0</v>
      </c>
      <c r="M250" s="35">
        <f t="shared" si="51"/>
        <v>0</v>
      </c>
    </row>
    <row r="251" spans="1:13">
      <c r="A251" s="52" t="s">
        <v>245</v>
      </c>
      <c r="B251" s="29">
        <v>0</v>
      </c>
      <c r="C251" s="16">
        <v>0</v>
      </c>
      <c r="D251" s="30">
        <f t="shared" si="48"/>
        <v>0</v>
      </c>
      <c r="E251" s="29">
        <v>0</v>
      </c>
      <c r="F251" s="16">
        <v>0</v>
      </c>
      <c r="G251" s="30">
        <f t="shared" si="49"/>
        <v>0</v>
      </c>
      <c r="H251" s="34">
        <v>0</v>
      </c>
      <c r="I251" s="22">
        <v>0</v>
      </c>
      <c r="J251" s="35">
        <f t="shared" si="50"/>
        <v>0</v>
      </c>
      <c r="K251" s="34">
        <v>0</v>
      </c>
      <c r="L251" s="22">
        <v>0</v>
      </c>
      <c r="M251" s="35">
        <f t="shared" si="51"/>
        <v>0</v>
      </c>
    </row>
    <row r="252" spans="1:13">
      <c r="A252" s="52" t="s">
        <v>246</v>
      </c>
      <c r="B252" s="29">
        <v>0</v>
      </c>
      <c r="C252" s="16">
        <v>165</v>
      </c>
      <c r="D252" s="30">
        <f t="shared" si="48"/>
        <v>165</v>
      </c>
      <c r="E252" s="29">
        <v>0</v>
      </c>
      <c r="F252" s="16">
        <v>76</v>
      </c>
      <c r="G252" s="30">
        <f t="shared" si="49"/>
        <v>76</v>
      </c>
      <c r="H252" s="34">
        <v>0</v>
      </c>
      <c r="I252" s="22">
        <v>17017</v>
      </c>
      <c r="J252" s="35">
        <f t="shared" si="50"/>
        <v>17017</v>
      </c>
      <c r="K252" s="34">
        <v>0</v>
      </c>
      <c r="L252" s="22">
        <v>12149</v>
      </c>
      <c r="M252" s="35">
        <f t="shared" si="51"/>
        <v>12149</v>
      </c>
    </row>
    <row r="253" spans="1:13" s="18" customFormat="1">
      <c r="A253" s="61"/>
      <c r="B253" s="64"/>
      <c r="C253" s="64"/>
      <c r="D253" s="64"/>
      <c r="E253" s="64"/>
      <c r="F253" s="64"/>
      <c r="G253" s="64"/>
      <c r="H253" s="98"/>
      <c r="I253" s="98"/>
      <c r="J253" s="98"/>
      <c r="K253" s="98"/>
      <c r="L253" s="98"/>
      <c r="M253" s="98"/>
    </row>
    <row r="254" spans="1:13" s="77" customFormat="1">
      <c r="A254" s="143" t="s">
        <v>247</v>
      </c>
      <c r="B254" s="143" t="s">
        <v>247</v>
      </c>
      <c r="C254" s="143" t="s">
        <v>247</v>
      </c>
      <c r="D254" s="143" t="s">
        <v>247</v>
      </c>
      <c r="E254" s="143" t="s">
        <v>247</v>
      </c>
      <c r="F254" s="143" t="s">
        <v>247</v>
      </c>
      <c r="G254" s="143" t="s">
        <v>247</v>
      </c>
      <c r="H254" s="143" t="s">
        <v>247</v>
      </c>
      <c r="I254" s="143" t="s">
        <v>247</v>
      </c>
      <c r="J254" s="143" t="s">
        <v>247</v>
      </c>
      <c r="K254" s="143" t="s">
        <v>247</v>
      </c>
      <c r="L254" s="143" t="s">
        <v>247</v>
      </c>
      <c r="M254" s="143" t="s">
        <v>247</v>
      </c>
    </row>
    <row r="255" spans="1:13">
      <c r="A255" s="52" t="s">
        <v>248</v>
      </c>
      <c r="B255" s="29">
        <v>9</v>
      </c>
      <c r="C255" s="16">
        <v>10</v>
      </c>
      <c r="D255" s="30">
        <f t="shared" ref="D255:D265" si="52">B255+C255</f>
        <v>19</v>
      </c>
      <c r="E255" s="29">
        <v>0</v>
      </c>
      <c r="F255" s="16">
        <v>0</v>
      </c>
      <c r="G255" s="30">
        <f t="shared" ref="G255:G265" si="53">E255+F255</f>
        <v>0</v>
      </c>
      <c r="H255" s="34">
        <v>0</v>
      </c>
      <c r="I255" s="22">
        <v>0</v>
      </c>
      <c r="J255" s="35">
        <f t="shared" ref="J255:J265" si="54">H255+I255</f>
        <v>0</v>
      </c>
      <c r="K255" s="34">
        <v>0</v>
      </c>
      <c r="L255" s="22">
        <v>0</v>
      </c>
      <c r="M255" s="35">
        <f t="shared" ref="M255:M265" si="55">K255+L255</f>
        <v>0</v>
      </c>
    </row>
    <row r="256" spans="1:13">
      <c r="A256" s="52" t="s">
        <v>249</v>
      </c>
      <c r="B256" s="29">
        <v>0</v>
      </c>
      <c r="C256" s="16">
        <v>0</v>
      </c>
      <c r="D256" s="30">
        <f t="shared" si="52"/>
        <v>0</v>
      </c>
      <c r="E256" s="29">
        <v>0</v>
      </c>
      <c r="F256" s="16">
        <v>0</v>
      </c>
      <c r="G256" s="30">
        <f t="shared" si="53"/>
        <v>0</v>
      </c>
      <c r="H256" s="34">
        <v>0</v>
      </c>
      <c r="I256" s="22">
        <v>0</v>
      </c>
      <c r="J256" s="35">
        <f t="shared" si="54"/>
        <v>0</v>
      </c>
      <c r="K256" s="34">
        <v>0</v>
      </c>
      <c r="L256" s="22">
        <v>0</v>
      </c>
      <c r="M256" s="35">
        <f t="shared" si="55"/>
        <v>0</v>
      </c>
    </row>
    <row r="257" spans="1:13">
      <c r="A257" s="52" t="s">
        <v>250</v>
      </c>
      <c r="B257" s="29">
        <v>0</v>
      </c>
      <c r="C257" s="16">
        <v>28</v>
      </c>
      <c r="D257" s="30">
        <f t="shared" si="52"/>
        <v>28</v>
      </c>
      <c r="E257" s="29">
        <v>0</v>
      </c>
      <c r="F257" s="16">
        <v>11</v>
      </c>
      <c r="G257" s="30">
        <f t="shared" si="53"/>
        <v>11</v>
      </c>
      <c r="H257" s="34">
        <v>0</v>
      </c>
      <c r="I257" s="22">
        <v>3084</v>
      </c>
      <c r="J257" s="35">
        <f t="shared" si="54"/>
        <v>3084</v>
      </c>
      <c r="K257" s="34">
        <v>0</v>
      </c>
      <c r="L257" s="22">
        <v>641</v>
      </c>
      <c r="M257" s="35">
        <f t="shared" si="55"/>
        <v>641</v>
      </c>
    </row>
    <row r="258" spans="1:13">
      <c r="A258" s="52" t="s">
        <v>251</v>
      </c>
      <c r="B258" s="29">
        <v>13</v>
      </c>
      <c r="C258" s="16">
        <v>5</v>
      </c>
      <c r="D258" s="30">
        <f t="shared" si="52"/>
        <v>18</v>
      </c>
      <c r="E258" s="29">
        <v>4</v>
      </c>
      <c r="F258" s="16">
        <v>0</v>
      </c>
      <c r="G258" s="30">
        <f t="shared" si="53"/>
        <v>4</v>
      </c>
      <c r="H258" s="34">
        <v>855</v>
      </c>
      <c r="I258" s="22">
        <v>0</v>
      </c>
      <c r="J258" s="35">
        <f t="shared" si="54"/>
        <v>855</v>
      </c>
      <c r="K258" s="34">
        <v>842</v>
      </c>
      <c r="L258" s="22">
        <v>0</v>
      </c>
      <c r="M258" s="35">
        <f t="shared" si="55"/>
        <v>842</v>
      </c>
    </row>
    <row r="259" spans="1:13">
      <c r="A259" s="52" t="s">
        <v>252</v>
      </c>
      <c r="B259" s="29">
        <v>39</v>
      </c>
      <c r="C259" s="16">
        <v>71</v>
      </c>
      <c r="D259" s="30">
        <f t="shared" si="52"/>
        <v>110</v>
      </c>
      <c r="E259" s="29">
        <v>0</v>
      </c>
      <c r="F259" s="16">
        <v>10</v>
      </c>
      <c r="G259" s="30">
        <f t="shared" si="53"/>
        <v>10</v>
      </c>
      <c r="H259" s="34">
        <v>0</v>
      </c>
      <c r="I259" s="22">
        <v>5516</v>
      </c>
      <c r="J259" s="35">
        <f t="shared" si="54"/>
        <v>5516</v>
      </c>
      <c r="K259" s="34">
        <v>0</v>
      </c>
      <c r="L259" s="22">
        <v>2115</v>
      </c>
      <c r="M259" s="35">
        <f t="shared" si="55"/>
        <v>2115</v>
      </c>
    </row>
    <row r="260" spans="1:13">
      <c r="A260" s="52" t="s">
        <v>253</v>
      </c>
      <c r="B260" s="29">
        <v>0</v>
      </c>
      <c r="C260" s="16">
        <v>63</v>
      </c>
      <c r="D260" s="30">
        <f t="shared" si="52"/>
        <v>63</v>
      </c>
      <c r="E260" s="29">
        <v>0</v>
      </c>
      <c r="F260" s="16">
        <v>18</v>
      </c>
      <c r="G260" s="30">
        <f t="shared" si="53"/>
        <v>18</v>
      </c>
      <c r="H260" s="34">
        <v>0</v>
      </c>
      <c r="I260" s="22">
        <v>35276</v>
      </c>
      <c r="J260" s="35">
        <f t="shared" si="54"/>
        <v>35276</v>
      </c>
      <c r="K260" s="34">
        <v>0</v>
      </c>
      <c r="L260" s="22">
        <v>7307</v>
      </c>
      <c r="M260" s="35">
        <f t="shared" si="55"/>
        <v>7307</v>
      </c>
    </row>
    <row r="261" spans="1:13">
      <c r="A261" s="52" t="s">
        <v>254</v>
      </c>
      <c r="B261" s="29">
        <v>0</v>
      </c>
      <c r="C261" s="16">
        <v>5</v>
      </c>
      <c r="D261" s="30">
        <f t="shared" si="52"/>
        <v>5</v>
      </c>
      <c r="E261" s="29">
        <v>0</v>
      </c>
      <c r="F261" s="16">
        <v>4</v>
      </c>
      <c r="G261" s="30">
        <f t="shared" si="53"/>
        <v>4</v>
      </c>
      <c r="H261" s="34">
        <v>0</v>
      </c>
      <c r="I261" s="22">
        <v>5415</v>
      </c>
      <c r="J261" s="35">
        <f t="shared" si="54"/>
        <v>5415</v>
      </c>
      <c r="K261" s="34">
        <v>0</v>
      </c>
      <c r="L261" s="22">
        <v>0</v>
      </c>
      <c r="M261" s="35">
        <f t="shared" si="55"/>
        <v>0</v>
      </c>
    </row>
    <row r="262" spans="1:13">
      <c r="A262" s="52" t="s">
        <v>255</v>
      </c>
      <c r="B262" s="29">
        <v>0</v>
      </c>
      <c r="C262" s="16">
        <v>0</v>
      </c>
      <c r="D262" s="30">
        <f t="shared" si="52"/>
        <v>0</v>
      </c>
      <c r="E262" s="29">
        <v>0</v>
      </c>
      <c r="F262" s="16">
        <v>0</v>
      </c>
      <c r="G262" s="30">
        <f t="shared" si="53"/>
        <v>0</v>
      </c>
      <c r="H262" s="34">
        <v>0</v>
      </c>
      <c r="I262" s="22">
        <v>0</v>
      </c>
      <c r="J262" s="35">
        <f t="shared" si="54"/>
        <v>0</v>
      </c>
      <c r="K262" s="34">
        <v>0</v>
      </c>
      <c r="L262" s="22">
        <v>0</v>
      </c>
      <c r="M262" s="35">
        <f t="shared" si="55"/>
        <v>0</v>
      </c>
    </row>
    <row r="263" spans="1:13">
      <c r="A263" s="52" t="s">
        <v>256</v>
      </c>
      <c r="B263" s="29">
        <v>0</v>
      </c>
      <c r="C263" s="16">
        <v>3</v>
      </c>
      <c r="D263" s="30">
        <f t="shared" si="52"/>
        <v>3</v>
      </c>
      <c r="E263" s="29">
        <v>0</v>
      </c>
      <c r="F263" s="16">
        <v>0</v>
      </c>
      <c r="G263" s="30">
        <f t="shared" si="53"/>
        <v>0</v>
      </c>
      <c r="H263" s="34">
        <v>0</v>
      </c>
      <c r="I263" s="22">
        <v>0</v>
      </c>
      <c r="J263" s="35">
        <f t="shared" si="54"/>
        <v>0</v>
      </c>
      <c r="K263" s="34">
        <v>0</v>
      </c>
      <c r="L263" s="22">
        <v>0</v>
      </c>
      <c r="M263" s="35">
        <f t="shared" si="55"/>
        <v>0</v>
      </c>
    </row>
    <row r="264" spans="1:13">
      <c r="A264" s="52" t="s">
        <v>257</v>
      </c>
      <c r="B264" s="29">
        <v>0</v>
      </c>
      <c r="C264" s="16">
        <v>13</v>
      </c>
      <c r="D264" s="30">
        <f t="shared" si="52"/>
        <v>13</v>
      </c>
      <c r="E264" s="29">
        <v>0</v>
      </c>
      <c r="F264" s="16">
        <v>2</v>
      </c>
      <c r="G264" s="30">
        <f t="shared" si="53"/>
        <v>2</v>
      </c>
      <c r="H264" s="34">
        <v>0</v>
      </c>
      <c r="I264" s="22">
        <v>707</v>
      </c>
      <c r="J264" s="35">
        <f t="shared" si="54"/>
        <v>707</v>
      </c>
      <c r="K264" s="34">
        <v>0</v>
      </c>
      <c r="L264" s="22">
        <v>707</v>
      </c>
      <c r="M264" s="35">
        <f t="shared" si="55"/>
        <v>707</v>
      </c>
    </row>
    <row r="265" spans="1:13">
      <c r="A265" s="52" t="s">
        <v>258</v>
      </c>
      <c r="B265" s="29">
        <v>0</v>
      </c>
      <c r="C265" s="16">
        <v>0</v>
      </c>
      <c r="D265" s="30">
        <f t="shared" si="52"/>
        <v>0</v>
      </c>
      <c r="E265" s="29">
        <v>0</v>
      </c>
      <c r="F265" s="16">
        <v>0</v>
      </c>
      <c r="G265" s="30">
        <f t="shared" si="53"/>
        <v>0</v>
      </c>
      <c r="H265" s="34">
        <v>0</v>
      </c>
      <c r="I265" s="22">
        <v>0</v>
      </c>
      <c r="J265" s="35">
        <f t="shared" si="54"/>
        <v>0</v>
      </c>
      <c r="K265" s="34">
        <v>0</v>
      </c>
      <c r="L265" s="22">
        <v>0</v>
      </c>
      <c r="M265" s="35">
        <f t="shared" si="55"/>
        <v>0</v>
      </c>
    </row>
    <row r="266" spans="1:13" s="18" customFormat="1">
      <c r="A266" s="61"/>
      <c r="B266" s="64"/>
      <c r="C266" s="64"/>
      <c r="D266" s="64"/>
      <c r="E266" s="64"/>
      <c r="F266" s="64"/>
      <c r="G266" s="64"/>
      <c r="H266" s="98"/>
      <c r="I266" s="98"/>
      <c r="J266" s="98"/>
      <c r="K266" s="98"/>
      <c r="L266" s="98"/>
      <c r="M266" s="98"/>
    </row>
    <row r="267" spans="1:13" s="77" customFormat="1">
      <c r="A267" s="143" t="s">
        <v>259</v>
      </c>
      <c r="B267" s="143" t="s">
        <v>259</v>
      </c>
      <c r="C267" s="143" t="s">
        <v>259</v>
      </c>
      <c r="D267" s="143" t="s">
        <v>259</v>
      </c>
      <c r="E267" s="143" t="s">
        <v>259</v>
      </c>
      <c r="F267" s="143" t="s">
        <v>259</v>
      </c>
      <c r="G267" s="143" t="s">
        <v>259</v>
      </c>
      <c r="H267" s="143" t="s">
        <v>259</v>
      </c>
      <c r="I267" s="143" t="s">
        <v>259</v>
      </c>
      <c r="J267" s="143" t="s">
        <v>259</v>
      </c>
      <c r="K267" s="143" t="s">
        <v>259</v>
      </c>
      <c r="L267" s="143" t="s">
        <v>259</v>
      </c>
      <c r="M267" s="143" t="s">
        <v>259</v>
      </c>
    </row>
    <row r="268" spans="1:13">
      <c r="A268" s="52" t="s">
        <v>260</v>
      </c>
      <c r="B268" s="29">
        <v>0</v>
      </c>
      <c r="C268" s="16">
        <v>0</v>
      </c>
      <c r="D268" s="30">
        <f t="shared" ref="D268:D289" si="56">B268+C268</f>
        <v>0</v>
      </c>
      <c r="E268" s="29">
        <v>0</v>
      </c>
      <c r="F268" s="16">
        <v>0</v>
      </c>
      <c r="G268" s="30">
        <f t="shared" ref="G268:G289" si="57">E268+F268</f>
        <v>0</v>
      </c>
      <c r="H268" s="34">
        <v>0</v>
      </c>
      <c r="I268" s="22">
        <v>0</v>
      </c>
      <c r="J268" s="35">
        <f t="shared" ref="J268:J289" si="58">H268+I268</f>
        <v>0</v>
      </c>
      <c r="K268" s="34">
        <v>0</v>
      </c>
      <c r="L268" s="22">
        <v>0</v>
      </c>
      <c r="M268" s="35">
        <f t="shared" ref="M268:M289" si="59">K268+L268</f>
        <v>0</v>
      </c>
    </row>
    <row r="269" spans="1:13">
      <c r="A269" s="52" t="s">
        <v>261</v>
      </c>
      <c r="B269" s="29">
        <v>1</v>
      </c>
      <c r="C269" s="16">
        <v>1</v>
      </c>
      <c r="D269" s="30">
        <f t="shared" si="56"/>
        <v>2</v>
      </c>
      <c r="E269" s="29">
        <v>0</v>
      </c>
      <c r="F269" s="16">
        <v>0</v>
      </c>
      <c r="G269" s="30">
        <f t="shared" si="57"/>
        <v>0</v>
      </c>
      <c r="H269" s="34">
        <v>0</v>
      </c>
      <c r="I269" s="22">
        <v>0</v>
      </c>
      <c r="J269" s="35">
        <f t="shared" si="58"/>
        <v>0</v>
      </c>
      <c r="K269" s="34">
        <v>0</v>
      </c>
      <c r="L269" s="22">
        <v>0</v>
      </c>
      <c r="M269" s="35">
        <f t="shared" si="59"/>
        <v>0</v>
      </c>
    </row>
    <row r="270" spans="1:13">
      <c r="A270" s="52" t="s">
        <v>262</v>
      </c>
      <c r="B270" s="29">
        <v>4</v>
      </c>
      <c r="C270" s="16">
        <v>3</v>
      </c>
      <c r="D270" s="30">
        <f t="shared" si="56"/>
        <v>7</v>
      </c>
      <c r="E270" s="29">
        <v>0</v>
      </c>
      <c r="F270" s="16">
        <v>0</v>
      </c>
      <c r="G270" s="30">
        <f t="shared" si="57"/>
        <v>0</v>
      </c>
      <c r="H270" s="34">
        <v>0</v>
      </c>
      <c r="I270" s="22">
        <v>0</v>
      </c>
      <c r="J270" s="35">
        <f t="shared" si="58"/>
        <v>0</v>
      </c>
      <c r="K270" s="34">
        <v>0</v>
      </c>
      <c r="L270" s="22">
        <v>0</v>
      </c>
      <c r="M270" s="35">
        <f t="shared" si="59"/>
        <v>0</v>
      </c>
    </row>
    <row r="271" spans="1:13">
      <c r="A271" s="52" t="s">
        <v>263</v>
      </c>
      <c r="B271" s="29">
        <v>47</v>
      </c>
      <c r="C271" s="16">
        <v>8</v>
      </c>
      <c r="D271" s="30">
        <f t="shared" si="56"/>
        <v>55</v>
      </c>
      <c r="E271" s="29">
        <v>0</v>
      </c>
      <c r="F271" s="16">
        <v>0</v>
      </c>
      <c r="G271" s="30">
        <f t="shared" si="57"/>
        <v>0</v>
      </c>
      <c r="H271" s="34">
        <v>0</v>
      </c>
      <c r="I271" s="22">
        <v>0</v>
      </c>
      <c r="J271" s="35">
        <f t="shared" si="58"/>
        <v>0</v>
      </c>
      <c r="K271" s="34">
        <v>0</v>
      </c>
      <c r="L271" s="22">
        <v>0</v>
      </c>
      <c r="M271" s="35">
        <f t="shared" si="59"/>
        <v>0</v>
      </c>
    </row>
    <row r="272" spans="1:13">
      <c r="A272" s="52" t="s">
        <v>264</v>
      </c>
      <c r="B272" s="29">
        <v>0</v>
      </c>
      <c r="C272" s="16">
        <v>0</v>
      </c>
      <c r="D272" s="30">
        <f t="shared" si="56"/>
        <v>0</v>
      </c>
      <c r="E272" s="29">
        <v>0</v>
      </c>
      <c r="F272" s="16">
        <v>0</v>
      </c>
      <c r="G272" s="30">
        <f t="shared" si="57"/>
        <v>0</v>
      </c>
      <c r="H272" s="34">
        <v>0</v>
      </c>
      <c r="I272" s="22">
        <v>0</v>
      </c>
      <c r="J272" s="35">
        <f t="shared" si="58"/>
        <v>0</v>
      </c>
      <c r="K272" s="34">
        <v>0</v>
      </c>
      <c r="L272" s="22">
        <v>0</v>
      </c>
      <c r="M272" s="35">
        <f t="shared" si="59"/>
        <v>0</v>
      </c>
    </row>
    <row r="273" spans="1:13">
      <c r="A273" s="52" t="s">
        <v>265</v>
      </c>
      <c r="B273" s="29">
        <v>0</v>
      </c>
      <c r="C273" s="16">
        <v>1</v>
      </c>
      <c r="D273" s="30">
        <f t="shared" si="56"/>
        <v>1</v>
      </c>
      <c r="E273" s="29">
        <v>0</v>
      </c>
      <c r="F273" s="16">
        <v>0</v>
      </c>
      <c r="G273" s="30">
        <f t="shared" si="57"/>
        <v>0</v>
      </c>
      <c r="H273" s="34">
        <v>0</v>
      </c>
      <c r="I273" s="22">
        <v>0</v>
      </c>
      <c r="J273" s="35">
        <f t="shared" si="58"/>
        <v>0</v>
      </c>
      <c r="K273" s="34">
        <v>0</v>
      </c>
      <c r="L273" s="22">
        <v>0</v>
      </c>
      <c r="M273" s="35">
        <f t="shared" si="59"/>
        <v>0</v>
      </c>
    </row>
    <row r="274" spans="1:13">
      <c r="A274" s="52" t="s">
        <v>266</v>
      </c>
      <c r="B274" s="29">
        <v>3</v>
      </c>
      <c r="C274" s="16">
        <v>238</v>
      </c>
      <c r="D274" s="30">
        <f t="shared" si="56"/>
        <v>241</v>
      </c>
      <c r="E274" s="29">
        <v>0</v>
      </c>
      <c r="F274" s="16">
        <v>26</v>
      </c>
      <c r="G274" s="30">
        <f t="shared" si="57"/>
        <v>26</v>
      </c>
      <c r="H274" s="34">
        <v>0</v>
      </c>
      <c r="I274" s="22">
        <v>8102</v>
      </c>
      <c r="J274" s="35">
        <f t="shared" si="58"/>
        <v>8102</v>
      </c>
      <c r="K274" s="34">
        <v>0</v>
      </c>
      <c r="L274" s="22">
        <v>2678</v>
      </c>
      <c r="M274" s="35">
        <f t="shared" si="59"/>
        <v>2678</v>
      </c>
    </row>
    <row r="275" spans="1:13">
      <c r="A275" s="52" t="s">
        <v>267</v>
      </c>
      <c r="B275" s="29">
        <v>0</v>
      </c>
      <c r="C275" s="16">
        <v>0</v>
      </c>
      <c r="D275" s="30">
        <f t="shared" si="56"/>
        <v>0</v>
      </c>
      <c r="E275" s="29">
        <v>0</v>
      </c>
      <c r="F275" s="16">
        <v>0</v>
      </c>
      <c r="G275" s="30">
        <f t="shared" si="57"/>
        <v>0</v>
      </c>
      <c r="H275" s="34">
        <v>0</v>
      </c>
      <c r="I275" s="22">
        <v>0</v>
      </c>
      <c r="J275" s="35">
        <f t="shared" si="58"/>
        <v>0</v>
      </c>
      <c r="K275" s="34">
        <v>0</v>
      </c>
      <c r="L275" s="22">
        <v>0</v>
      </c>
      <c r="M275" s="35">
        <f t="shared" si="59"/>
        <v>0</v>
      </c>
    </row>
    <row r="276" spans="1:13">
      <c r="A276" s="52" t="s">
        <v>268</v>
      </c>
      <c r="B276" s="29">
        <v>0</v>
      </c>
      <c r="C276" s="16">
        <v>0</v>
      </c>
      <c r="D276" s="30">
        <f t="shared" si="56"/>
        <v>0</v>
      </c>
      <c r="E276" s="29">
        <v>0</v>
      </c>
      <c r="F276" s="16">
        <v>0</v>
      </c>
      <c r="G276" s="30">
        <f t="shared" si="57"/>
        <v>0</v>
      </c>
      <c r="H276" s="34">
        <v>0</v>
      </c>
      <c r="I276" s="22">
        <v>0</v>
      </c>
      <c r="J276" s="35">
        <f t="shared" si="58"/>
        <v>0</v>
      </c>
      <c r="K276" s="34">
        <v>0</v>
      </c>
      <c r="L276" s="22">
        <v>0</v>
      </c>
      <c r="M276" s="35">
        <f t="shared" si="59"/>
        <v>0</v>
      </c>
    </row>
    <row r="277" spans="1:13">
      <c r="A277" s="52" t="s">
        <v>269</v>
      </c>
      <c r="B277" s="29">
        <v>0</v>
      </c>
      <c r="C277" s="16">
        <v>2</v>
      </c>
      <c r="D277" s="30">
        <f t="shared" si="56"/>
        <v>2</v>
      </c>
      <c r="E277" s="29">
        <v>0</v>
      </c>
      <c r="F277" s="16">
        <v>0</v>
      </c>
      <c r="G277" s="30">
        <f t="shared" si="57"/>
        <v>0</v>
      </c>
      <c r="H277" s="34">
        <v>0</v>
      </c>
      <c r="I277" s="22">
        <v>0</v>
      </c>
      <c r="J277" s="35">
        <f t="shared" si="58"/>
        <v>0</v>
      </c>
      <c r="K277" s="34">
        <v>0</v>
      </c>
      <c r="L277" s="22">
        <v>0</v>
      </c>
      <c r="M277" s="35">
        <f t="shared" si="59"/>
        <v>0</v>
      </c>
    </row>
    <row r="278" spans="1:13">
      <c r="A278" s="52" t="s">
        <v>270</v>
      </c>
      <c r="B278" s="29">
        <v>4</v>
      </c>
      <c r="C278" s="16">
        <v>0</v>
      </c>
      <c r="D278" s="30">
        <f t="shared" si="56"/>
        <v>4</v>
      </c>
      <c r="E278" s="29">
        <v>0</v>
      </c>
      <c r="F278" s="16">
        <v>0</v>
      </c>
      <c r="G278" s="30">
        <f t="shared" si="57"/>
        <v>0</v>
      </c>
      <c r="H278" s="34">
        <v>0</v>
      </c>
      <c r="I278" s="22">
        <v>0</v>
      </c>
      <c r="J278" s="35">
        <f t="shared" si="58"/>
        <v>0</v>
      </c>
      <c r="K278" s="34">
        <v>0</v>
      </c>
      <c r="L278" s="22">
        <v>0</v>
      </c>
      <c r="M278" s="35">
        <f t="shared" si="59"/>
        <v>0</v>
      </c>
    </row>
    <row r="279" spans="1:13">
      <c r="A279" s="52" t="s">
        <v>271</v>
      </c>
      <c r="B279" s="29">
        <v>0</v>
      </c>
      <c r="C279" s="16">
        <v>0</v>
      </c>
      <c r="D279" s="30">
        <f t="shared" si="56"/>
        <v>0</v>
      </c>
      <c r="E279" s="29">
        <v>0</v>
      </c>
      <c r="F279" s="16">
        <v>0</v>
      </c>
      <c r="G279" s="30">
        <f t="shared" si="57"/>
        <v>0</v>
      </c>
      <c r="H279" s="34">
        <v>0</v>
      </c>
      <c r="I279" s="22">
        <v>0</v>
      </c>
      <c r="J279" s="35">
        <f t="shared" si="58"/>
        <v>0</v>
      </c>
      <c r="K279" s="34">
        <v>0</v>
      </c>
      <c r="L279" s="22">
        <v>0</v>
      </c>
      <c r="M279" s="35">
        <f t="shared" si="59"/>
        <v>0</v>
      </c>
    </row>
    <row r="280" spans="1:13">
      <c r="A280" s="52" t="s">
        <v>272</v>
      </c>
      <c r="B280" s="29">
        <v>0</v>
      </c>
      <c r="C280" s="16">
        <v>0</v>
      </c>
      <c r="D280" s="30">
        <f t="shared" si="56"/>
        <v>0</v>
      </c>
      <c r="E280" s="29">
        <v>0</v>
      </c>
      <c r="F280" s="16">
        <v>0</v>
      </c>
      <c r="G280" s="30">
        <f t="shared" si="57"/>
        <v>0</v>
      </c>
      <c r="H280" s="34">
        <v>0</v>
      </c>
      <c r="I280" s="22">
        <v>0</v>
      </c>
      <c r="J280" s="35">
        <f t="shared" si="58"/>
        <v>0</v>
      </c>
      <c r="K280" s="34">
        <v>0</v>
      </c>
      <c r="L280" s="22">
        <v>0</v>
      </c>
      <c r="M280" s="35">
        <f t="shared" si="59"/>
        <v>0</v>
      </c>
    </row>
    <row r="281" spans="1:13">
      <c r="A281" s="52" t="s">
        <v>273</v>
      </c>
      <c r="B281" s="29">
        <v>0</v>
      </c>
      <c r="C281" s="16">
        <v>0</v>
      </c>
      <c r="D281" s="30">
        <f t="shared" si="56"/>
        <v>0</v>
      </c>
      <c r="E281" s="29">
        <v>0</v>
      </c>
      <c r="F281" s="16">
        <v>0</v>
      </c>
      <c r="G281" s="30">
        <f t="shared" si="57"/>
        <v>0</v>
      </c>
      <c r="H281" s="34">
        <v>0</v>
      </c>
      <c r="I281" s="22">
        <v>0</v>
      </c>
      <c r="J281" s="35">
        <f t="shared" si="58"/>
        <v>0</v>
      </c>
      <c r="K281" s="34">
        <v>0</v>
      </c>
      <c r="L281" s="22">
        <v>0</v>
      </c>
      <c r="M281" s="35">
        <f t="shared" si="59"/>
        <v>0</v>
      </c>
    </row>
    <row r="282" spans="1:13">
      <c r="A282" s="52" t="s">
        <v>274</v>
      </c>
      <c r="B282" s="29">
        <v>0</v>
      </c>
      <c r="C282" s="16">
        <v>1</v>
      </c>
      <c r="D282" s="30">
        <f t="shared" si="56"/>
        <v>1</v>
      </c>
      <c r="E282" s="29">
        <v>0</v>
      </c>
      <c r="F282" s="16">
        <v>0</v>
      </c>
      <c r="G282" s="30">
        <f t="shared" si="57"/>
        <v>0</v>
      </c>
      <c r="H282" s="34">
        <v>0</v>
      </c>
      <c r="I282" s="22">
        <v>0</v>
      </c>
      <c r="J282" s="35">
        <f t="shared" si="58"/>
        <v>0</v>
      </c>
      <c r="K282" s="34">
        <v>0</v>
      </c>
      <c r="L282" s="22">
        <v>0</v>
      </c>
      <c r="M282" s="35">
        <f t="shared" si="59"/>
        <v>0</v>
      </c>
    </row>
    <row r="283" spans="1:13">
      <c r="A283" s="52" t="s">
        <v>275</v>
      </c>
      <c r="B283" s="29">
        <v>0</v>
      </c>
      <c r="C283" s="16">
        <v>11</v>
      </c>
      <c r="D283" s="30">
        <f t="shared" si="56"/>
        <v>11</v>
      </c>
      <c r="E283" s="29">
        <v>0</v>
      </c>
      <c r="F283" s="16">
        <v>0</v>
      </c>
      <c r="G283" s="30">
        <f t="shared" si="57"/>
        <v>0</v>
      </c>
      <c r="H283" s="34">
        <v>0</v>
      </c>
      <c r="I283" s="22">
        <v>0</v>
      </c>
      <c r="J283" s="35">
        <f t="shared" si="58"/>
        <v>0</v>
      </c>
      <c r="K283" s="34">
        <v>0</v>
      </c>
      <c r="L283" s="22">
        <v>0</v>
      </c>
      <c r="M283" s="35">
        <f t="shared" si="59"/>
        <v>0</v>
      </c>
    </row>
    <row r="284" spans="1:13">
      <c r="A284" s="52" t="s">
        <v>276</v>
      </c>
      <c r="B284" s="29">
        <v>0</v>
      </c>
      <c r="C284" s="16">
        <v>49</v>
      </c>
      <c r="D284" s="30">
        <f t="shared" si="56"/>
        <v>49</v>
      </c>
      <c r="E284" s="29">
        <v>0</v>
      </c>
      <c r="F284" s="16">
        <v>8</v>
      </c>
      <c r="G284" s="30">
        <f t="shared" si="57"/>
        <v>8</v>
      </c>
      <c r="H284" s="34">
        <v>0</v>
      </c>
      <c r="I284" s="22">
        <v>3699</v>
      </c>
      <c r="J284" s="35">
        <f t="shared" si="58"/>
        <v>3699</v>
      </c>
      <c r="K284" s="34">
        <v>0</v>
      </c>
      <c r="L284" s="22">
        <v>103</v>
      </c>
      <c r="M284" s="35">
        <f t="shared" si="59"/>
        <v>103</v>
      </c>
    </row>
    <row r="285" spans="1:13">
      <c r="A285" s="52" t="s">
        <v>277</v>
      </c>
      <c r="B285" s="29">
        <v>0</v>
      </c>
      <c r="C285" s="16">
        <v>0</v>
      </c>
      <c r="D285" s="30">
        <f t="shared" si="56"/>
        <v>0</v>
      </c>
      <c r="E285" s="29">
        <v>0</v>
      </c>
      <c r="F285" s="16">
        <v>0</v>
      </c>
      <c r="G285" s="30">
        <f t="shared" si="57"/>
        <v>0</v>
      </c>
      <c r="H285" s="34">
        <v>0</v>
      </c>
      <c r="I285" s="22">
        <v>0</v>
      </c>
      <c r="J285" s="35">
        <f t="shared" si="58"/>
        <v>0</v>
      </c>
      <c r="K285" s="34">
        <v>0</v>
      </c>
      <c r="L285" s="22">
        <v>0</v>
      </c>
      <c r="M285" s="35">
        <f t="shared" si="59"/>
        <v>0</v>
      </c>
    </row>
    <row r="286" spans="1:13">
      <c r="A286" s="52" t="s">
        <v>278</v>
      </c>
      <c r="B286" s="29">
        <v>0</v>
      </c>
      <c r="C286" s="16">
        <v>48</v>
      </c>
      <c r="D286" s="30">
        <f t="shared" si="56"/>
        <v>48</v>
      </c>
      <c r="E286" s="29">
        <v>0</v>
      </c>
      <c r="F286" s="16">
        <v>0</v>
      </c>
      <c r="G286" s="30">
        <f t="shared" si="57"/>
        <v>0</v>
      </c>
      <c r="H286" s="34">
        <v>0</v>
      </c>
      <c r="I286" s="22">
        <v>0</v>
      </c>
      <c r="J286" s="35">
        <f t="shared" si="58"/>
        <v>0</v>
      </c>
      <c r="K286" s="34">
        <v>0</v>
      </c>
      <c r="L286" s="22">
        <v>0</v>
      </c>
      <c r="M286" s="35">
        <f t="shared" si="59"/>
        <v>0</v>
      </c>
    </row>
    <row r="287" spans="1:13">
      <c r="A287" s="52" t="s">
        <v>279</v>
      </c>
      <c r="B287" s="29">
        <v>0</v>
      </c>
      <c r="C287" s="16">
        <v>1</v>
      </c>
      <c r="D287" s="30">
        <f t="shared" si="56"/>
        <v>1</v>
      </c>
      <c r="E287" s="29">
        <v>0</v>
      </c>
      <c r="F287" s="16">
        <v>0</v>
      </c>
      <c r="G287" s="30">
        <f t="shared" si="57"/>
        <v>0</v>
      </c>
      <c r="H287" s="34">
        <v>0</v>
      </c>
      <c r="I287" s="22">
        <v>0</v>
      </c>
      <c r="J287" s="35">
        <f t="shared" si="58"/>
        <v>0</v>
      </c>
      <c r="K287" s="34">
        <v>0</v>
      </c>
      <c r="L287" s="22">
        <v>0</v>
      </c>
      <c r="M287" s="35">
        <f t="shared" si="59"/>
        <v>0</v>
      </c>
    </row>
    <row r="288" spans="1:13">
      <c r="A288" s="52" t="s">
        <v>280</v>
      </c>
      <c r="B288" s="29">
        <v>2</v>
      </c>
      <c r="C288" s="16">
        <v>0</v>
      </c>
      <c r="D288" s="30">
        <f t="shared" si="56"/>
        <v>2</v>
      </c>
      <c r="E288" s="29">
        <v>0</v>
      </c>
      <c r="F288" s="16">
        <v>0</v>
      </c>
      <c r="G288" s="30">
        <f t="shared" si="57"/>
        <v>0</v>
      </c>
      <c r="H288" s="34">
        <v>0</v>
      </c>
      <c r="I288" s="22">
        <v>0</v>
      </c>
      <c r="J288" s="35">
        <f t="shared" si="58"/>
        <v>0</v>
      </c>
      <c r="K288" s="34">
        <v>0</v>
      </c>
      <c r="L288" s="22">
        <v>0</v>
      </c>
      <c r="M288" s="35">
        <f t="shared" si="59"/>
        <v>0</v>
      </c>
    </row>
    <row r="289" spans="1:13">
      <c r="A289" s="52" t="s">
        <v>281</v>
      </c>
      <c r="B289" s="29">
        <v>0</v>
      </c>
      <c r="C289" s="16">
        <v>0</v>
      </c>
      <c r="D289" s="30">
        <f t="shared" si="56"/>
        <v>0</v>
      </c>
      <c r="E289" s="29">
        <v>0</v>
      </c>
      <c r="F289" s="16">
        <v>0</v>
      </c>
      <c r="G289" s="30">
        <f t="shared" si="57"/>
        <v>0</v>
      </c>
      <c r="H289" s="34">
        <v>0</v>
      </c>
      <c r="I289" s="22">
        <v>0</v>
      </c>
      <c r="J289" s="35">
        <f t="shared" si="58"/>
        <v>0</v>
      </c>
      <c r="K289" s="34">
        <v>0</v>
      </c>
      <c r="L289" s="22">
        <v>0</v>
      </c>
      <c r="M289" s="35">
        <f t="shared" si="59"/>
        <v>0</v>
      </c>
    </row>
    <row r="290" spans="1:13" s="18" customFormat="1">
      <c r="A290" s="61"/>
      <c r="B290" s="64"/>
      <c r="C290" s="64"/>
      <c r="D290" s="64"/>
      <c r="E290" s="64"/>
      <c r="F290" s="64"/>
      <c r="G290" s="64"/>
      <c r="H290" s="98"/>
      <c r="I290" s="98"/>
      <c r="J290" s="98"/>
      <c r="K290" s="98"/>
      <c r="L290" s="98"/>
      <c r="M290" s="98"/>
    </row>
    <row r="291" spans="1:13" s="77" customFormat="1">
      <c r="A291" s="143" t="s">
        <v>282</v>
      </c>
      <c r="B291" s="143" t="s">
        <v>282</v>
      </c>
      <c r="C291" s="143" t="s">
        <v>282</v>
      </c>
      <c r="D291" s="143" t="s">
        <v>282</v>
      </c>
      <c r="E291" s="143" t="s">
        <v>282</v>
      </c>
      <c r="F291" s="143" t="s">
        <v>282</v>
      </c>
      <c r="G291" s="143" t="s">
        <v>282</v>
      </c>
      <c r="H291" s="143" t="s">
        <v>282</v>
      </c>
      <c r="I291" s="143" t="s">
        <v>282</v>
      </c>
      <c r="J291" s="143" t="s">
        <v>282</v>
      </c>
      <c r="K291" s="143" t="s">
        <v>282</v>
      </c>
      <c r="L291" s="143" t="s">
        <v>282</v>
      </c>
      <c r="M291" s="143" t="s">
        <v>282</v>
      </c>
    </row>
    <row r="292" spans="1:13">
      <c r="A292" s="52" t="s">
        <v>283</v>
      </c>
      <c r="B292" s="29">
        <v>0</v>
      </c>
      <c r="C292" s="16">
        <v>2</v>
      </c>
      <c r="D292" s="30">
        <f t="shared" ref="D292:D303" si="60">B292+C292</f>
        <v>2</v>
      </c>
      <c r="E292" s="29">
        <v>0</v>
      </c>
      <c r="F292" s="16">
        <v>0</v>
      </c>
      <c r="G292" s="30">
        <f t="shared" ref="G292:G303" si="61">E292+F292</f>
        <v>0</v>
      </c>
      <c r="H292" s="34">
        <v>0</v>
      </c>
      <c r="I292" s="22">
        <v>0</v>
      </c>
      <c r="J292" s="35">
        <f t="shared" ref="J292:J303" si="62">H292+I292</f>
        <v>0</v>
      </c>
      <c r="K292" s="34">
        <v>0</v>
      </c>
      <c r="L292" s="22">
        <v>0</v>
      </c>
      <c r="M292" s="35">
        <f t="shared" ref="M292:M303" si="63">K292+L292</f>
        <v>0</v>
      </c>
    </row>
    <row r="293" spans="1:13">
      <c r="A293" s="52" t="s">
        <v>284</v>
      </c>
      <c r="B293" s="29">
        <v>0</v>
      </c>
      <c r="C293" s="16">
        <v>7</v>
      </c>
      <c r="D293" s="30">
        <f t="shared" si="60"/>
        <v>7</v>
      </c>
      <c r="E293" s="29">
        <v>0</v>
      </c>
      <c r="F293" s="16">
        <v>0</v>
      </c>
      <c r="G293" s="30">
        <f t="shared" si="61"/>
        <v>0</v>
      </c>
      <c r="H293" s="34">
        <v>0</v>
      </c>
      <c r="I293" s="22">
        <v>0</v>
      </c>
      <c r="J293" s="35">
        <f t="shared" si="62"/>
        <v>0</v>
      </c>
      <c r="K293" s="34">
        <v>0</v>
      </c>
      <c r="L293" s="22">
        <v>0</v>
      </c>
      <c r="M293" s="35">
        <f t="shared" si="63"/>
        <v>0</v>
      </c>
    </row>
    <row r="294" spans="1:13">
      <c r="A294" s="52" t="s">
        <v>285</v>
      </c>
      <c r="B294" s="29">
        <v>0</v>
      </c>
      <c r="C294" s="16">
        <v>0</v>
      </c>
      <c r="D294" s="30">
        <f t="shared" si="60"/>
        <v>0</v>
      </c>
      <c r="E294" s="29">
        <v>0</v>
      </c>
      <c r="F294" s="16">
        <v>0</v>
      </c>
      <c r="G294" s="30">
        <f t="shared" si="61"/>
        <v>0</v>
      </c>
      <c r="H294" s="34">
        <v>0</v>
      </c>
      <c r="I294" s="22">
        <v>0</v>
      </c>
      <c r="J294" s="35">
        <f t="shared" si="62"/>
        <v>0</v>
      </c>
      <c r="K294" s="34">
        <v>0</v>
      </c>
      <c r="L294" s="22">
        <v>0</v>
      </c>
      <c r="M294" s="35">
        <f t="shared" si="63"/>
        <v>0</v>
      </c>
    </row>
    <row r="295" spans="1:13">
      <c r="A295" s="52" t="s">
        <v>286</v>
      </c>
      <c r="B295" s="29">
        <v>0</v>
      </c>
      <c r="C295" s="16">
        <v>0</v>
      </c>
      <c r="D295" s="30">
        <f t="shared" si="60"/>
        <v>0</v>
      </c>
      <c r="E295" s="29">
        <v>0</v>
      </c>
      <c r="F295" s="16">
        <v>0</v>
      </c>
      <c r="G295" s="30">
        <f t="shared" si="61"/>
        <v>0</v>
      </c>
      <c r="H295" s="34">
        <v>0</v>
      </c>
      <c r="I295" s="22">
        <v>0</v>
      </c>
      <c r="J295" s="35">
        <f t="shared" si="62"/>
        <v>0</v>
      </c>
      <c r="K295" s="34">
        <v>0</v>
      </c>
      <c r="L295" s="22">
        <v>0</v>
      </c>
      <c r="M295" s="35">
        <f t="shared" si="63"/>
        <v>0</v>
      </c>
    </row>
    <row r="296" spans="1:13">
      <c r="A296" s="52" t="s">
        <v>287</v>
      </c>
      <c r="B296" s="34">
        <v>4383</v>
      </c>
      <c r="C296" s="22">
        <v>118</v>
      </c>
      <c r="D296" s="35">
        <f t="shared" si="60"/>
        <v>4501</v>
      </c>
      <c r="E296" s="29">
        <v>18</v>
      </c>
      <c r="F296" s="16">
        <v>17</v>
      </c>
      <c r="G296" s="30">
        <f t="shared" si="61"/>
        <v>35</v>
      </c>
      <c r="H296" s="34">
        <v>2969</v>
      </c>
      <c r="I296" s="22">
        <v>2209</v>
      </c>
      <c r="J296" s="35">
        <f t="shared" si="62"/>
        <v>5178</v>
      </c>
      <c r="K296" s="34">
        <v>875</v>
      </c>
      <c r="L296" s="22">
        <v>1244</v>
      </c>
      <c r="M296" s="35">
        <f t="shared" si="63"/>
        <v>2119</v>
      </c>
    </row>
    <row r="297" spans="1:13">
      <c r="A297" s="52" t="s">
        <v>288</v>
      </c>
      <c r="B297" s="29">
        <v>92</v>
      </c>
      <c r="C297" s="16">
        <v>102</v>
      </c>
      <c r="D297" s="30">
        <f t="shared" si="60"/>
        <v>194</v>
      </c>
      <c r="E297" s="29">
        <v>1</v>
      </c>
      <c r="F297" s="16">
        <v>8</v>
      </c>
      <c r="G297" s="30">
        <f t="shared" si="61"/>
        <v>9</v>
      </c>
      <c r="H297" s="34">
        <v>30</v>
      </c>
      <c r="I297" s="22">
        <v>2579</v>
      </c>
      <c r="J297" s="35">
        <f t="shared" si="62"/>
        <v>2609</v>
      </c>
      <c r="K297" s="34">
        <v>170</v>
      </c>
      <c r="L297" s="22">
        <v>1272</v>
      </c>
      <c r="M297" s="35">
        <f t="shared" si="63"/>
        <v>1442</v>
      </c>
    </row>
    <row r="298" spans="1:13">
      <c r="A298" s="52" t="s">
        <v>289</v>
      </c>
      <c r="B298" s="29">
        <v>2</v>
      </c>
      <c r="C298" s="16">
        <v>0</v>
      </c>
      <c r="D298" s="30">
        <f t="shared" si="60"/>
        <v>2</v>
      </c>
      <c r="E298" s="29">
        <v>0</v>
      </c>
      <c r="F298" s="16">
        <v>0</v>
      </c>
      <c r="G298" s="30">
        <f t="shared" si="61"/>
        <v>0</v>
      </c>
      <c r="H298" s="34">
        <v>0</v>
      </c>
      <c r="I298" s="22">
        <v>0</v>
      </c>
      <c r="J298" s="35">
        <f t="shared" si="62"/>
        <v>0</v>
      </c>
      <c r="K298" s="34">
        <v>0</v>
      </c>
      <c r="L298" s="22">
        <v>0</v>
      </c>
      <c r="M298" s="35">
        <f t="shared" si="63"/>
        <v>0</v>
      </c>
    </row>
    <row r="299" spans="1:13">
      <c r="A299" s="52" t="s">
        <v>290</v>
      </c>
      <c r="B299" s="29">
        <v>0</v>
      </c>
      <c r="C299" s="16">
        <v>1</v>
      </c>
      <c r="D299" s="30">
        <f t="shared" si="60"/>
        <v>1</v>
      </c>
      <c r="E299" s="29">
        <v>0</v>
      </c>
      <c r="F299" s="16">
        <v>0</v>
      </c>
      <c r="G299" s="30">
        <f t="shared" si="61"/>
        <v>0</v>
      </c>
      <c r="H299" s="34">
        <v>0</v>
      </c>
      <c r="I299" s="22">
        <v>0</v>
      </c>
      <c r="J299" s="35">
        <f t="shared" si="62"/>
        <v>0</v>
      </c>
      <c r="K299" s="34">
        <v>0</v>
      </c>
      <c r="L299" s="22">
        <v>0</v>
      </c>
      <c r="M299" s="35">
        <f t="shared" si="63"/>
        <v>0</v>
      </c>
    </row>
    <row r="300" spans="1:13">
      <c r="A300" s="52" t="s">
        <v>291</v>
      </c>
      <c r="B300" s="29">
        <v>2</v>
      </c>
      <c r="C300" s="16">
        <v>8</v>
      </c>
      <c r="D300" s="30">
        <f t="shared" si="60"/>
        <v>10</v>
      </c>
      <c r="E300" s="29">
        <v>0</v>
      </c>
      <c r="F300" s="16">
        <v>0</v>
      </c>
      <c r="G300" s="30">
        <f t="shared" si="61"/>
        <v>0</v>
      </c>
      <c r="H300" s="34">
        <v>0</v>
      </c>
      <c r="I300" s="22">
        <v>0</v>
      </c>
      <c r="J300" s="35">
        <f t="shared" si="62"/>
        <v>0</v>
      </c>
      <c r="K300" s="34">
        <v>0</v>
      </c>
      <c r="L300" s="22">
        <v>0</v>
      </c>
      <c r="M300" s="35">
        <f t="shared" si="63"/>
        <v>0</v>
      </c>
    </row>
    <row r="301" spans="1:13">
      <c r="A301" s="52" t="s">
        <v>292</v>
      </c>
      <c r="B301" s="29">
        <v>2</v>
      </c>
      <c r="C301" s="16">
        <v>0</v>
      </c>
      <c r="D301" s="30">
        <f t="shared" si="60"/>
        <v>2</v>
      </c>
      <c r="E301" s="29">
        <v>0</v>
      </c>
      <c r="F301" s="16">
        <v>0</v>
      </c>
      <c r="G301" s="30">
        <f t="shared" si="61"/>
        <v>0</v>
      </c>
      <c r="H301" s="34">
        <v>0</v>
      </c>
      <c r="I301" s="22">
        <v>0</v>
      </c>
      <c r="J301" s="35">
        <f t="shared" si="62"/>
        <v>0</v>
      </c>
      <c r="K301" s="34">
        <v>0</v>
      </c>
      <c r="L301" s="22">
        <v>0</v>
      </c>
      <c r="M301" s="35">
        <f t="shared" si="63"/>
        <v>0</v>
      </c>
    </row>
    <row r="302" spans="1:13">
      <c r="A302" s="52" t="s">
        <v>293</v>
      </c>
      <c r="B302" s="29">
        <v>0</v>
      </c>
      <c r="C302" s="16">
        <v>0</v>
      </c>
      <c r="D302" s="30">
        <f t="shared" si="60"/>
        <v>0</v>
      </c>
      <c r="E302" s="29">
        <v>0</v>
      </c>
      <c r="F302" s="16">
        <v>0</v>
      </c>
      <c r="G302" s="30">
        <f t="shared" si="61"/>
        <v>0</v>
      </c>
      <c r="H302" s="34">
        <v>0</v>
      </c>
      <c r="I302" s="22">
        <v>0</v>
      </c>
      <c r="J302" s="35">
        <f t="shared" si="62"/>
        <v>0</v>
      </c>
      <c r="K302" s="34">
        <v>0</v>
      </c>
      <c r="L302" s="22">
        <v>0</v>
      </c>
      <c r="M302" s="35">
        <f t="shared" si="63"/>
        <v>0</v>
      </c>
    </row>
    <row r="303" spans="1:13">
      <c r="A303" s="52" t="s">
        <v>294</v>
      </c>
      <c r="B303" s="29">
        <v>13</v>
      </c>
      <c r="C303" s="16">
        <v>0</v>
      </c>
      <c r="D303" s="30">
        <f t="shared" si="60"/>
        <v>13</v>
      </c>
      <c r="E303" s="29">
        <v>0</v>
      </c>
      <c r="F303" s="16">
        <v>0</v>
      </c>
      <c r="G303" s="30">
        <f t="shared" si="61"/>
        <v>0</v>
      </c>
      <c r="H303" s="34">
        <v>0</v>
      </c>
      <c r="I303" s="22">
        <v>0</v>
      </c>
      <c r="J303" s="35">
        <f t="shared" si="62"/>
        <v>0</v>
      </c>
      <c r="K303" s="34">
        <v>0</v>
      </c>
      <c r="L303" s="22">
        <v>0</v>
      </c>
      <c r="M303" s="35">
        <f t="shared" si="63"/>
        <v>0</v>
      </c>
    </row>
    <row r="304" spans="1:13" s="18" customFormat="1">
      <c r="A304" s="61"/>
      <c r="B304" s="64"/>
      <c r="C304" s="64"/>
      <c r="D304" s="64"/>
      <c r="E304" s="64"/>
      <c r="F304" s="64"/>
      <c r="G304" s="64"/>
      <c r="H304" s="98"/>
      <c r="I304" s="98"/>
      <c r="J304" s="98"/>
      <c r="K304" s="98"/>
      <c r="L304" s="98"/>
      <c r="M304" s="98"/>
    </row>
    <row r="305" spans="1:13" s="77" customFormat="1">
      <c r="A305" s="143" t="s">
        <v>295</v>
      </c>
      <c r="B305" s="143" t="s">
        <v>295</v>
      </c>
      <c r="C305" s="143" t="s">
        <v>295</v>
      </c>
      <c r="D305" s="143" t="s">
        <v>295</v>
      </c>
      <c r="E305" s="143" t="s">
        <v>295</v>
      </c>
      <c r="F305" s="143" t="s">
        <v>295</v>
      </c>
      <c r="G305" s="143" t="s">
        <v>295</v>
      </c>
      <c r="H305" s="143" t="s">
        <v>295</v>
      </c>
      <c r="I305" s="143" t="s">
        <v>295</v>
      </c>
      <c r="J305" s="143" t="s">
        <v>295</v>
      </c>
      <c r="K305" s="143" t="s">
        <v>295</v>
      </c>
      <c r="L305" s="143" t="s">
        <v>295</v>
      </c>
      <c r="M305" s="143" t="s">
        <v>295</v>
      </c>
    </row>
    <row r="306" spans="1:13">
      <c r="A306" s="52" t="s">
        <v>296</v>
      </c>
      <c r="B306" s="29">
        <v>0</v>
      </c>
      <c r="C306" s="16">
        <v>5</v>
      </c>
      <c r="D306" s="30">
        <f t="shared" ref="D306:D333" si="64">B306+C306</f>
        <v>5</v>
      </c>
      <c r="E306" s="29">
        <v>0</v>
      </c>
      <c r="F306" s="16">
        <v>0</v>
      </c>
      <c r="G306" s="30">
        <f t="shared" ref="G306:G333" si="65">E306+F306</f>
        <v>0</v>
      </c>
      <c r="H306" s="34">
        <v>0</v>
      </c>
      <c r="I306" s="22">
        <v>0</v>
      </c>
      <c r="J306" s="35">
        <f t="shared" ref="J306:J333" si="66">H306+I306</f>
        <v>0</v>
      </c>
      <c r="K306" s="34">
        <v>0</v>
      </c>
      <c r="L306" s="22">
        <v>0</v>
      </c>
      <c r="M306" s="35">
        <f t="shared" ref="M306:M333" si="67">K306+L306</f>
        <v>0</v>
      </c>
    </row>
    <row r="307" spans="1:13">
      <c r="A307" s="52" t="s">
        <v>297</v>
      </c>
      <c r="B307" s="29">
        <v>0</v>
      </c>
      <c r="C307" s="16">
        <v>0</v>
      </c>
      <c r="D307" s="30">
        <f t="shared" si="64"/>
        <v>0</v>
      </c>
      <c r="E307" s="29">
        <v>0</v>
      </c>
      <c r="F307" s="16">
        <v>0</v>
      </c>
      <c r="G307" s="30">
        <f t="shared" si="65"/>
        <v>0</v>
      </c>
      <c r="H307" s="34">
        <v>0</v>
      </c>
      <c r="I307" s="22">
        <v>0</v>
      </c>
      <c r="J307" s="35">
        <f t="shared" si="66"/>
        <v>0</v>
      </c>
      <c r="K307" s="34">
        <v>0</v>
      </c>
      <c r="L307" s="22">
        <v>0</v>
      </c>
      <c r="M307" s="35">
        <f t="shared" si="67"/>
        <v>0</v>
      </c>
    </row>
    <row r="308" spans="1:13">
      <c r="A308" s="52" t="s">
        <v>298</v>
      </c>
      <c r="B308" s="29">
        <v>0</v>
      </c>
      <c r="C308" s="16">
        <v>0</v>
      </c>
      <c r="D308" s="30">
        <f t="shared" si="64"/>
        <v>0</v>
      </c>
      <c r="E308" s="29">
        <v>0</v>
      </c>
      <c r="F308" s="16">
        <v>0</v>
      </c>
      <c r="G308" s="30">
        <f t="shared" si="65"/>
        <v>0</v>
      </c>
      <c r="H308" s="34">
        <v>0</v>
      </c>
      <c r="I308" s="22">
        <v>0</v>
      </c>
      <c r="J308" s="35">
        <f t="shared" si="66"/>
        <v>0</v>
      </c>
      <c r="K308" s="34">
        <v>0</v>
      </c>
      <c r="L308" s="22">
        <v>0</v>
      </c>
      <c r="M308" s="35">
        <f t="shared" si="67"/>
        <v>0</v>
      </c>
    </row>
    <row r="309" spans="1:13">
      <c r="A309" s="52" t="s">
        <v>299</v>
      </c>
      <c r="B309" s="29">
        <v>6</v>
      </c>
      <c r="C309" s="16">
        <v>13</v>
      </c>
      <c r="D309" s="30">
        <f t="shared" si="64"/>
        <v>19</v>
      </c>
      <c r="E309" s="29">
        <v>0</v>
      </c>
      <c r="F309" s="16">
        <v>3</v>
      </c>
      <c r="G309" s="30">
        <f t="shared" si="65"/>
        <v>3</v>
      </c>
      <c r="H309" s="34">
        <v>0</v>
      </c>
      <c r="I309" s="22">
        <v>1210</v>
      </c>
      <c r="J309" s="35">
        <f t="shared" si="66"/>
        <v>1210</v>
      </c>
      <c r="K309" s="34">
        <v>0</v>
      </c>
      <c r="L309" s="22">
        <v>0</v>
      </c>
      <c r="M309" s="35">
        <f t="shared" si="67"/>
        <v>0</v>
      </c>
    </row>
    <row r="310" spans="1:13">
      <c r="A310" s="52" t="s">
        <v>300</v>
      </c>
      <c r="B310" s="29">
        <v>0</v>
      </c>
      <c r="C310" s="16">
        <v>11</v>
      </c>
      <c r="D310" s="30">
        <f t="shared" si="64"/>
        <v>11</v>
      </c>
      <c r="E310" s="29">
        <v>0</v>
      </c>
      <c r="F310" s="16">
        <v>1</v>
      </c>
      <c r="G310" s="30">
        <f t="shared" si="65"/>
        <v>1</v>
      </c>
      <c r="H310" s="34">
        <v>0</v>
      </c>
      <c r="I310" s="22">
        <v>307</v>
      </c>
      <c r="J310" s="35">
        <f t="shared" si="66"/>
        <v>307</v>
      </c>
      <c r="K310" s="34">
        <v>0</v>
      </c>
      <c r="L310" s="22">
        <v>307</v>
      </c>
      <c r="M310" s="35">
        <f t="shared" si="67"/>
        <v>307</v>
      </c>
    </row>
    <row r="311" spans="1:13">
      <c r="A311" s="52" t="s">
        <v>301</v>
      </c>
      <c r="B311" s="29">
        <v>1</v>
      </c>
      <c r="C311" s="16">
        <v>45</v>
      </c>
      <c r="D311" s="30">
        <f t="shared" si="64"/>
        <v>46</v>
      </c>
      <c r="E311" s="29">
        <v>0</v>
      </c>
      <c r="F311" s="16">
        <v>28</v>
      </c>
      <c r="G311" s="30">
        <f t="shared" si="65"/>
        <v>28</v>
      </c>
      <c r="H311" s="34">
        <v>0</v>
      </c>
      <c r="I311" s="22">
        <v>20199</v>
      </c>
      <c r="J311" s="35">
        <f t="shared" si="66"/>
        <v>20199</v>
      </c>
      <c r="K311" s="34">
        <v>0</v>
      </c>
      <c r="L311" s="22">
        <v>3549</v>
      </c>
      <c r="M311" s="35">
        <f t="shared" si="67"/>
        <v>3549</v>
      </c>
    </row>
    <row r="312" spans="1:13">
      <c r="A312" s="52" t="s">
        <v>302</v>
      </c>
      <c r="B312" s="29">
        <v>0</v>
      </c>
      <c r="C312" s="16">
        <v>0</v>
      </c>
      <c r="D312" s="30">
        <f t="shared" si="64"/>
        <v>0</v>
      </c>
      <c r="E312" s="29">
        <v>0</v>
      </c>
      <c r="F312" s="16">
        <v>0</v>
      </c>
      <c r="G312" s="30">
        <f t="shared" si="65"/>
        <v>0</v>
      </c>
      <c r="H312" s="34">
        <v>0</v>
      </c>
      <c r="I312" s="22">
        <v>0</v>
      </c>
      <c r="J312" s="35">
        <f t="shared" si="66"/>
        <v>0</v>
      </c>
      <c r="K312" s="34">
        <v>0</v>
      </c>
      <c r="L312" s="22">
        <v>0</v>
      </c>
      <c r="M312" s="35">
        <f t="shared" si="67"/>
        <v>0</v>
      </c>
    </row>
    <row r="313" spans="1:13">
      <c r="A313" s="52" t="s">
        <v>303</v>
      </c>
      <c r="B313" s="29">
        <v>0</v>
      </c>
      <c r="C313" s="16">
        <v>0</v>
      </c>
      <c r="D313" s="30">
        <f t="shared" si="64"/>
        <v>0</v>
      </c>
      <c r="E313" s="29">
        <v>0</v>
      </c>
      <c r="F313" s="16">
        <v>0</v>
      </c>
      <c r="G313" s="30">
        <f t="shared" si="65"/>
        <v>0</v>
      </c>
      <c r="H313" s="34">
        <v>0</v>
      </c>
      <c r="I313" s="22">
        <v>0</v>
      </c>
      <c r="J313" s="35">
        <f t="shared" si="66"/>
        <v>0</v>
      </c>
      <c r="K313" s="34">
        <v>0</v>
      </c>
      <c r="L313" s="22">
        <v>0</v>
      </c>
      <c r="M313" s="35">
        <f t="shared" si="67"/>
        <v>0</v>
      </c>
    </row>
    <row r="314" spans="1:13">
      <c r="A314" s="52" t="s">
        <v>304</v>
      </c>
      <c r="B314" s="29">
        <v>4</v>
      </c>
      <c r="C314" s="16">
        <v>63</v>
      </c>
      <c r="D314" s="30">
        <f t="shared" si="64"/>
        <v>67</v>
      </c>
      <c r="E314" s="29">
        <v>0</v>
      </c>
      <c r="F314" s="16">
        <v>22</v>
      </c>
      <c r="G314" s="30">
        <f t="shared" si="65"/>
        <v>22</v>
      </c>
      <c r="H314" s="34">
        <v>0</v>
      </c>
      <c r="I314" s="22">
        <v>4633</v>
      </c>
      <c r="J314" s="35">
        <f t="shared" si="66"/>
        <v>4633</v>
      </c>
      <c r="K314" s="34">
        <v>0</v>
      </c>
      <c r="L314" s="22">
        <v>45</v>
      </c>
      <c r="M314" s="35">
        <f t="shared" si="67"/>
        <v>45</v>
      </c>
    </row>
    <row r="315" spans="1:13">
      <c r="A315" s="52" t="s">
        <v>305</v>
      </c>
      <c r="B315" s="29">
        <v>0</v>
      </c>
      <c r="C315" s="16">
        <v>0</v>
      </c>
      <c r="D315" s="30">
        <f t="shared" si="64"/>
        <v>0</v>
      </c>
      <c r="E315" s="29">
        <v>0</v>
      </c>
      <c r="F315" s="16">
        <v>0</v>
      </c>
      <c r="G315" s="30">
        <f t="shared" si="65"/>
        <v>0</v>
      </c>
      <c r="H315" s="34">
        <v>0</v>
      </c>
      <c r="I315" s="22">
        <v>0</v>
      </c>
      <c r="J315" s="35">
        <f t="shared" si="66"/>
        <v>0</v>
      </c>
      <c r="K315" s="34">
        <v>0</v>
      </c>
      <c r="L315" s="22">
        <v>0</v>
      </c>
      <c r="M315" s="35">
        <f t="shared" si="67"/>
        <v>0</v>
      </c>
    </row>
    <row r="316" spans="1:13">
      <c r="A316" s="52" t="s">
        <v>306</v>
      </c>
      <c r="B316" s="29">
        <v>31</v>
      </c>
      <c r="C316" s="16">
        <v>223</v>
      </c>
      <c r="D316" s="30">
        <f t="shared" si="64"/>
        <v>254</v>
      </c>
      <c r="E316" s="29">
        <v>1</v>
      </c>
      <c r="F316" s="16">
        <v>6</v>
      </c>
      <c r="G316" s="30">
        <f t="shared" si="65"/>
        <v>7</v>
      </c>
      <c r="H316" s="34">
        <v>137</v>
      </c>
      <c r="I316" s="22">
        <v>10656</v>
      </c>
      <c r="J316" s="35">
        <f t="shared" si="66"/>
        <v>10793</v>
      </c>
      <c r="K316" s="34">
        <v>137</v>
      </c>
      <c r="L316" s="22">
        <v>2426</v>
      </c>
      <c r="M316" s="35">
        <f t="shared" si="67"/>
        <v>2563</v>
      </c>
    </row>
    <row r="317" spans="1:13">
      <c r="A317" s="52" t="s">
        <v>307</v>
      </c>
      <c r="B317" s="29">
        <v>556</v>
      </c>
      <c r="C317" s="16">
        <v>443</v>
      </c>
      <c r="D317" s="30">
        <f t="shared" si="64"/>
        <v>999</v>
      </c>
      <c r="E317" s="29">
        <v>0</v>
      </c>
      <c r="F317" s="16">
        <v>18</v>
      </c>
      <c r="G317" s="30">
        <f t="shared" si="65"/>
        <v>18</v>
      </c>
      <c r="H317" s="34">
        <v>0</v>
      </c>
      <c r="I317" s="22">
        <v>16588</v>
      </c>
      <c r="J317" s="35">
        <f t="shared" si="66"/>
        <v>16588</v>
      </c>
      <c r="K317" s="34">
        <v>0</v>
      </c>
      <c r="L317" s="22">
        <v>11767</v>
      </c>
      <c r="M317" s="35">
        <f t="shared" si="67"/>
        <v>11767</v>
      </c>
    </row>
    <row r="318" spans="1:13">
      <c r="A318" s="52" t="s">
        <v>308</v>
      </c>
      <c r="B318" s="29">
        <v>0</v>
      </c>
      <c r="C318" s="16">
        <v>0</v>
      </c>
      <c r="D318" s="30">
        <f t="shared" si="64"/>
        <v>0</v>
      </c>
      <c r="E318" s="29">
        <v>0</v>
      </c>
      <c r="F318" s="16">
        <v>0</v>
      </c>
      <c r="G318" s="30">
        <f t="shared" si="65"/>
        <v>0</v>
      </c>
      <c r="H318" s="34">
        <v>0</v>
      </c>
      <c r="I318" s="22">
        <v>0</v>
      </c>
      <c r="J318" s="35">
        <f t="shared" si="66"/>
        <v>0</v>
      </c>
      <c r="K318" s="34">
        <v>0</v>
      </c>
      <c r="L318" s="22">
        <v>0</v>
      </c>
      <c r="M318" s="35">
        <f t="shared" si="67"/>
        <v>0</v>
      </c>
    </row>
    <row r="319" spans="1:13">
      <c r="A319" s="52" t="s">
        <v>309</v>
      </c>
      <c r="B319" s="29">
        <v>0</v>
      </c>
      <c r="C319" s="16">
        <v>0</v>
      </c>
      <c r="D319" s="30">
        <f t="shared" si="64"/>
        <v>0</v>
      </c>
      <c r="E319" s="29">
        <v>0</v>
      </c>
      <c r="F319" s="16">
        <v>0</v>
      </c>
      <c r="G319" s="30">
        <f t="shared" si="65"/>
        <v>0</v>
      </c>
      <c r="H319" s="34">
        <v>0</v>
      </c>
      <c r="I319" s="22">
        <v>0</v>
      </c>
      <c r="J319" s="35">
        <f t="shared" si="66"/>
        <v>0</v>
      </c>
      <c r="K319" s="34">
        <v>0</v>
      </c>
      <c r="L319" s="22">
        <v>0</v>
      </c>
      <c r="M319" s="35">
        <f t="shared" si="67"/>
        <v>0</v>
      </c>
    </row>
    <row r="320" spans="1:13">
      <c r="A320" s="52" t="s">
        <v>310</v>
      </c>
      <c r="B320" s="29">
        <v>0</v>
      </c>
      <c r="C320" s="16">
        <v>0</v>
      </c>
      <c r="D320" s="30">
        <f t="shared" si="64"/>
        <v>0</v>
      </c>
      <c r="E320" s="29">
        <v>0</v>
      </c>
      <c r="F320" s="16">
        <v>0</v>
      </c>
      <c r="G320" s="30">
        <f t="shared" si="65"/>
        <v>0</v>
      </c>
      <c r="H320" s="34">
        <v>0</v>
      </c>
      <c r="I320" s="22">
        <v>0</v>
      </c>
      <c r="J320" s="35">
        <f t="shared" si="66"/>
        <v>0</v>
      </c>
      <c r="K320" s="34">
        <v>0</v>
      </c>
      <c r="L320" s="22">
        <v>0</v>
      </c>
      <c r="M320" s="35">
        <f t="shared" si="67"/>
        <v>0</v>
      </c>
    </row>
    <row r="321" spans="1:13">
      <c r="A321" s="52" t="s">
        <v>311</v>
      </c>
      <c r="B321" s="29">
        <v>0</v>
      </c>
      <c r="C321" s="16">
        <v>0</v>
      </c>
      <c r="D321" s="30">
        <f t="shared" si="64"/>
        <v>0</v>
      </c>
      <c r="E321" s="29">
        <v>0</v>
      </c>
      <c r="F321" s="16">
        <v>0</v>
      </c>
      <c r="G321" s="30">
        <f t="shared" si="65"/>
        <v>0</v>
      </c>
      <c r="H321" s="34">
        <v>0</v>
      </c>
      <c r="I321" s="22">
        <v>0</v>
      </c>
      <c r="J321" s="35">
        <f t="shared" si="66"/>
        <v>0</v>
      </c>
      <c r="K321" s="34">
        <v>0</v>
      </c>
      <c r="L321" s="22">
        <v>0</v>
      </c>
      <c r="M321" s="35">
        <f t="shared" si="67"/>
        <v>0</v>
      </c>
    </row>
    <row r="322" spans="1:13">
      <c r="A322" s="52" t="s">
        <v>312</v>
      </c>
      <c r="B322" s="29">
        <v>3</v>
      </c>
      <c r="C322" s="16">
        <v>209</v>
      </c>
      <c r="D322" s="30">
        <f t="shared" si="64"/>
        <v>212</v>
      </c>
      <c r="E322" s="29">
        <v>0</v>
      </c>
      <c r="F322" s="16">
        <v>32</v>
      </c>
      <c r="G322" s="30">
        <f t="shared" si="65"/>
        <v>32</v>
      </c>
      <c r="H322" s="34">
        <v>0</v>
      </c>
      <c r="I322" s="22">
        <v>8666</v>
      </c>
      <c r="J322" s="35">
        <f t="shared" si="66"/>
        <v>8666</v>
      </c>
      <c r="K322" s="34">
        <v>0</v>
      </c>
      <c r="L322" s="22">
        <v>1610</v>
      </c>
      <c r="M322" s="35">
        <f t="shared" si="67"/>
        <v>1610</v>
      </c>
    </row>
    <row r="323" spans="1:13">
      <c r="A323" s="52" t="s">
        <v>313</v>
      </c>
      <c r="B323" s="29">
        <v>0</v>
      </c>
      <c r="C323" s="16">
        <v>0</v>
      </c>
      <c r="D323" s="30">
        <f t="shared" si="64"/>
        <v>0</v>
      </c>
      <c r="E323" s="29">
        <v>0</v>
      </c>
      <c r="F323" s="16">
        <v>0</v>
      </c>
      <c r="G323" s="30">
        <f t="shared" si="65"/>
        <v>0</v>
      </c>
      <c r="H323" s="34">
        <v>0</v>
      </c>
      <c r="I323" s="22">
        <v>0</v>
      </c>
      <c r="J323" s="35">
        <f t="shared" si="66"/>
        <v>0</v>
      </c>
      <c r="K323" s="34">
        <v>0</v>
      </c>
      <c r="L323" s="22">
        <v>0</v>
      </c>
      <c r="M323" s="35">
        <f t="shared" si="67"/>
        <v>0</v>
      </c>
    </row>
    <row r="324" spans="1:13">
      <c r="A324" s="52" t="s">
        <v>314</v>
      </c>
      <c r="B324" s="29">
        <v>0</v>
      </c>
      <c r="C324" s="16">
        <v>1</v>
      </c>
      <c r="D324" s="30">
        <f t="shared" si="64"/>
        <v>1</v>
      </c>
      <c r="E324" s="29">
        <v>0</v>
      </c>
      <c r="F324" s="16">
        <v>0</v>
      </c>
      <c r="G324" s="30">
        <f t="shared" si="65"/>
        <v>0</v>
      </c>
      <c r="H324" s="34">
        <v>0</v>
      </c>
      <c r="I324" s="22">
        <v>0</v>
      </c>
      <c r="J324" s="35">
        <f t="shared" si="66"/>
        <v>0</v>
      </c>
      <c r="K324" s="34">
        <v>0</v>
      </c>
      <c r="L324" s="22">
        <v>0</v>
      </c>
      <c r="M324" s="35">
        <f t="shared" si="67"/>
        <v>0</v>
      </c>
    </row>
    <row r="325" spans="1:13">
      <c r="A325" s="52" t="s">
        <v>315</v>
      </c>
      <c r="B325" s="29">
        <v>0</v>
      </c>
      <c r="C325" s="16">
        <v>1</v>
      </c>
      <c r="D325" s="30">
        <f t="shared" si="64"/>
        <v>1</v>
      </c>
      <c r="E325" s="29">
        <v>0</v>
      </c>
      <c r="F325" s="16">
        <v>1</v>
      </c>
      <c r="G325" s="30">
        <f t="shared" si="65"/>
        <v>1</v>
      </c>
      <c r="H325" s="34">
        <v>0</v>
      </c>
      <c r="I325" s="22">
        <v>15</v>
      </c>
      <c r="J325" s="35">
        <f t="shared" si="66"/>
        <v>15</v>
      </c>
      <c r="K325" s="34">
        <v>0</v>
      </c>
      <c r="L325" s="22">
        <v>0</v>
      </c>
      <c r="M325" s="35">
        <f t="shared" si="67"/>
        <v>0</v>
      </c>
    </row>
    <row r="326" spans="1:13">
      <c r="A326" s="52" t="s">
        <v>316</v>
      </c>
      <c r="B326" s="29">
        <v>0</v>
      </c>
      <c r="C326" s="16">
        <v>0</v>
      </c>
      <c r="D326" s="30">
        <f t="shared" si="64"/>
        <v>0</v>
      </c>
      <c r="E326" s="29">
        <v>0</v>
      </c>
      <c r="F326" s="16">
        <v>0</v>
      </c>
      <c r="G326" s="30">
        <f t="shared" si="65"/>
        <v>0</v>
      </c>
      <c r="H326" s="34">
        <v>0</v>
      </c>
      <c r="I326" s="22">
        <v>0</v>
      </c>
      <c r="J326" s="35">
        <f t="shared" si="66"/>
        <v>0</v>
      </c>
      <c r="K326" s="34">
        <v>0</v>
      </c>
      <c r="L326" s="22">
        <v>0</v>
      </c>
      <c r="M326" s="35">
        <f t="shared" si="67"/>
        <v>0</v>
      </c>
    </row>
    <row r="327" spans="1:13">
      <c r="A327" s="52" t="s">
        <v>317</v>
      </c>
      <c r="B327" s="29">
        <v>0</v>
      </c>
      <c r="C327" s="16">
        <v>0</v>
      </c>
      <c r="D327" s="30">
        <f t="shared" si="64"/>
        <v>0</v>
      </c>
      <c r="E327" s="29">
        <v>0</v>
      </c>
      <c r="F327" s="16">
        <v>0</v>
      </c>
      <c r="G327" s="30">
        <f t="shared" si="65"/>
        <v>0</v>
      </c>
      <c r="H327" s="34">
        <v>0</v>
      </c>
      <c r="I327" s="22">
        <v>0</v>
      </c>
      <c r="J327" s="35">
        <f t="shared" si="66"/>
        <v>0</v>
      </c>
      <c r="K327" s="34">
        <v>0</v>
      </c>
      <c r="L327" s="22">
        <v>0</v>
      </c>
      <c r="M327" s="35">
        <f t="shared" si="67"/>
        <v>0</v>
      </c>
    </row>
    <row r="328" spans="1:13">
      <c r="A328" s="52" t="s">
        <v>318</v>
      </c>
      <c r="B328" s="29">
        <v>0</v>
      </c>
      <c r="C328" s="16">
        <v>2</v>
      </c>
      <c r="D328" s="30">
        <f t="shared" si="64"/>
        <v>2</v>
      </c>
      <c r="E328" s="29">
        <v>0</v>
      </c>
      <c r="F328" s="16">
        <v>0</v>
      </c>
      <c r="G328" s="30">
        <f t="shared" si="65"/>
        <v>0</v>
      </c>
      <c r="H328" s="34">
        <v>0</v>
      </c>
      <c r="I328" s="22">
        <v>0</v>
      </c>
      <c r="J328" s="35">
        <f t="shared" si="66"/>
        <v>0</v>
      </c>
      <c r="K328" s="34">
        <v>0</v>
      </c>
      <c r="L328" s="22">
        <v>0</v>
      </c>
      <c r="M328" s="35">
        <f t="shared" si="67"/>
        <v>0</v>
      </c>
    </row>
    <row r="329" spans="1:13">
      <c r="A329" s="52" t="s">
        <v>319</v>
      </c>
      <c r="B329" s="29">
        <v>0</v>
      </c>
      <c r="C329" s="16">
        <v>21</v>
      </c>
      <c r="D329" s="30">
        <f t="shared" si="64"/>
        <v>21</v>
      </c>
      <c r="E329" s="29">
        <v>0</v>
      </c>
      <c r="F329" s="16">
        <v>3</v>
      </c>
      <c r="G329" s="30">
        <f t="shared" si="65"/>
        <v>3</v>
      </c>
      <c r="H329" s="34">
        <v>0</v>
      </c>
      <c r="I329" s="22">
        <v>1190</v>
      </c>
      <c r="J329" s="35">
        <f t="shared" si="66"/>
        <v>1190</v>
      </c>
      <c r="K329" s="34">
        <v>0</v>
      </c>
      <c r="L329" s="22">
        <v>242</v>
      </c>
      <c r="M329" s="35">
        <f t="shared" si="67"/>
        <v>242</v>
      </c>
    </row>
    <row r="330" spans="1:13">
      <c r="A330" s="52" t="s">
        <v>320</v>
      </c>
      <c r="B330" s="29">
        <v>20</v>
      </c>
      <c r="C330" s="16">
        <v>0</v>
      </c>
      <c r="D330" s="30">
        <f t="shared" si="64"/>
        <v>20</v>
      </c>
      <c r="E330" s="29">
        <v>0</v>
      </c>
      <c r="F330" s="16">
        <v>0</v>
      </c>
      <c r="G330" s="30">
        <f t="shared" si="65"/>
        <v>0</v>
      </c>
      <c r="H330" s="34">
        <v>0</v>
      </c>
      <c r="I330" s="22">
        <v>0</v>
      </c>
      <c r="J330" s="35">
        <f t="shared" si="66"/>
        <v>0</v>
      </c>
      <c r="K330" s="34">
        <v>0</v>
      </c>
      <c r="L330" s="22">
        <v>0</v>
      </c>
      <c r="M330" s="35">
        <f t="shared" si="67"/>
        <v>0</v>
      </c>
    </row>
    <row r="331" spans="1:13">
      <c r="A331" s="52" t="s">
        <v>321</v>
      </c>
      <c r="B331" s="29">
        <v>0</v>
      </c>
      <c r="C331" s="16">
        <v>0</v>
      </c>
      <c r="D331" s="30">
        <f t="shared" si="64"/>
        <v>0</v>
      </c>
      <c r="E331" s="29">
        <v>0</v>
      </c>
      <c r="F331" s="16">
        <v>0</v>
      </c>
      <c r="G331" s="30">
        <f t="shared" si="65"/>
        <v>0</v>
      </c>
      <c r="H331" s="34">
        <v>0</v>
      </c>
      <c r="I331" s="22">
        <v>0</v>
      </c>
      <c r="J331" s="35">
        <f t="shared" si="66"/>
        <v>0</v>
      </c>
      <c r="K331" s="34">
        <v>0</v>
      </c>
      <c r="L331" s="22">
        <v>0</v>
      </c>
      <c r="M331" s="35">
        <f t="shared" si="67"/>
        <v>0</v>
      </c>
    </row>
    <row r="332" spans="1:13">
      <c r="A332" s="52" t="s">
        <v>322</v>
      </c>
      <c r="B332" s="29">
        <v>10</v>
      </c>
      <c r="C332" s="16">
        <v>11</v>
      </c>
      <c r="D332" s="30">
        <f t="shared" si="64"/>
        <v>21</v>
      </c>
      <c r="E332" s="29">
        <v>0</v>
      </c>
      <c r="F332" s="16">
        <v>0</v>
      </c>
      <c r="G332" s="30">
        <f t="shared" si="65"/>
        <v>0</v>
      </c>
      <c r="H332" s="34">
        <v>0</v>
      </c>
      <c r="I332" s="22">
        <v>0</v>
      </c>
      <c r="J332" s="35">
        <f t="shared" si="66"/>
        <v>0</v>
      </c>
      <c r="K332" s="34">
        <v>0</v>
      </c>
      <c r="L332" s="22">
        <v>0</v>
      </c>
      <c r="M332" s="35">
        <f t="shared" si="67"/>
        <v>0</v>
      </c>
    </row>
    <row r="333" spans="1:13">
      <c r="A333" s="52" t="s">
        <v>323</v>
      </c>
      <c r="B333" s="29">
        <v>0</v>
      </c>
      <c r="C333" s="16">
        <v>11</v>
      </c>
      <c r="D333" s="30">
        <f t="shared" si="64"/>
        <v>11</v>
      </c>
      <c r="E333" s="29">
        <v>0</v>
      </c>
      <c r="F333" s="16">
        <v>0</v>
      </c>
      <c r="G333" s="30">
        <f t="shared" si="65"/>
        <v>0</v>
      </c>
      <c r="H333" s="34">
        <v>0</v>
      </c>
      <c r="I333" s="22">
        <v>0</v>
      </c>
      <c r="J333" s="35">
        <f t="shared" si="66"/>
        <v>0</v>
      </c>
      <c r="K333" s="34">
        <v>0</v>
      </c>
      <c r="L333" s="22">
        <v>0</v>
      </c>
      <c r="M333" s="35">
        <f t="shared" si="67"/>
        <v>0</v>
      </c>
    </row>
    <row r="334" spans="1:13" s="18" customFormat="1">
      <c r="A334" s="61"/>
      <c r="B334" s="64"/>
      <c r="C334" s="64"/>
      <c r="D334" s="64"/>
      <c r="E334" s="64"/>
      <c r="F334" s="64"/>
      <c r="G334" s="64"/>
      <c r="H334" s="98"/>
      <c r="I334" s="98"/>
      <c r="J334" s="98"/>
      <c r="K334" s="98"/>
      <c r="L334" s="98"/>
      <c r="M334" s="98"/>
    </row>
    <row r="335" spans="1:13" s="77" customFormat="1">
      <c r="A335" s="143" t="s">
        <v>325</v>
      </c>
      <c r="B335" s="143" t="s">
        <v>324</v>
      </c>
      <c r="C335" s="143" t="s">
        <v>324</v>
      </c>
      <c r="D335" s="143" t="s">
        <v>324</v>
      </c>
      <c r="E335" s="143" t="s">
        <v>324</v>
      </c>
      <c r="F335" s="143" t="s">
        <v>324</v>
      </c>
      <c r="G335" s="143" t="s">
        <v>324</v>
      </c>
      <c r="H335" s="143" t="s">
        <v>324</v>
      </c>
      <c r="I335" s="143" t="s">
        <v>324</v>
      </c>
      <c r="J335" s="143" t="s">
        <v>324</v>
      </c>
      <c r="K335" s="143" t="s">
        <v>324</v>
      </c>
      <c r="L335" s="143" t="s">
        <v>324</v>
      </c>
      <c r="M335" s="143" t="s">
        <v>324</v>
      </c>
    </row>
    <row r="336" spans="1:13">
      <c r="A336" s="52" t="s">
        <v>325</v>
      </c>
      <c r="B336" s="29">
        <v>2</v>
      </c>
      <c r="C336" s="16">
        <v>1</v>
      </c>
      <c r="D336" s="30">
        <f>B336+C336</f>
        <v>3</v>
      </c>
      <c r="E336" s="29">
        <v>0</v>
      </c>
      <c r="F336" s="16">
        <v>0</v>
      </c>
      <c r="G336" s="30">
        <f>E336+F336</f>
        <v>0</v>
      </c>
      <c r="H336" s="34">
        <v>0</v>
      </c>
      <c r="I336" s="22">
        <v>0</v>
      </c>
      <c r="J336" s="35">
        <f>H336+I336</f>
        <v>0</v>
      </c>
      <c r="K336" s="34">
        <v>0</v>
      </c>
      <c r="L336" s="22">
        <v>0</v>
      </c>
      <c r="M336" s="35">
        <f>K336+L336</f>
        <v>0</v>
      </c>
    </row>
    <row r="337" spans="1:13" s="18" customFormat="1">
      <c r="A337" s="61"/>
      <c r="B337" s="64"/>
      <c r="C337" s="64"/>
      <c r="D337" s="64"/>
      <c r="E337" s="64"/>
      <c r="F337" s="64"/>
      <c r="G337" s="64"/>
      <c r="H337" s="98"/>
      <c r="I337" s="98"/>
      <c r="J337" s="98"/>
      <c r="K337" s="98"/>
      <c r="L337" s="98"/>
      <c r="M337" s="98"/>
    </row>
    <row r="338" spans="1:13">
      <c r="A338" s="144" t="s">
        <v>326</v>
      </c>
      <c r="B338" s="36">
        <f t="shared" ref="B338:M338" si="68">SUM(B2:B337)</f>
        <v>30297</v>
      </c>
      <c r="C338" s="14">
        <f t="shared" si="68"/>
        <v>5253</v>
      </c>
      <c r="D338" s="37">
        <f t="shared" si="68"/>
        <v>35550</v>
      </c>
      <c r="E338" s="36">
        <f t="shared" si="68"/>
        <v>132</v>
      </c>
      <c r="F338" s="14">
        <f t="shared" si="68"/>
        <v>1016</v>
      </c>
      <c r="G338" s="37">
        <f t="shared" si="68"/>
        <v>1148</v>
      </c>
      <c r="H338" s="36">
        <f t="shared" si="68"/>
        <v>20465</v>
      </c>
      <c r="I338" s="14">
        <f t="shared" si="68"/>
        <v>524867</v>
      </c>
      <c r="J338" s="37">
        <f t="shared" si="68"/>
        <v>545332</v>
      </c>
      <c r="K338" s="36">
        <f t="shared" si="68"/>
        <v>10126</v>
      </c>
      <c r="L338" s="14">
        <f t="shared" si="68"/>
        <v>143435</v>
      </c>
      <c r="M338" s="37">
        <f t="shared" si="68"/>
        <v>153561</v>
      </c>
    </row>
    <row r="339" spans="1:13" s="18" customFormat="1">
      <c r="A339" s="74"/>
      <c r="B339" s="75"/>
      <c r="C339" s="75"/>
      <c r="D339" s="75"/>
      <c r="E339" s="75"/>
      <c r="F339" s="75"/>
      <c r="G339" s="75"/>
      <c r="H339" s="108"/>
      <c r="I339" s="108"/>
      <c r="J339" s="108"/>
      <c r="K339" s="108"/>
      <c r="L339" s="108"/>
      <c r="M339" s="108"/>
    </row>
  </sheetData>
  <mergeCells count="22">
    <mergeCell ref="A4:M4"/>
    <mergeCell ref="A17:M17"/>
    <mergeCell ref="A63:M63"/>
    <mergeCell ref="A74:M74"/>
    <mergeCell ref="B1:D1"/>
    <mergeCell ref="E1:G1"/>
    <mergeCell ref="H1:J1"/>
    <mergeCell ref="K1:M1"/>
    <mergeCell ref="A99:M99"/>
    <mergeCell ref="A112:M112"/>
    <mergeCell ref="A128:M128"/>
    <mergeCell ref="A145:M145"/>
    <mergeCell ref="A160:M160"/>
    <mergeCell ref="A291:M291"/>
    <mergeCell ref="A305:M305"/>
    <mergeCell ref="A335:M335"/>
    <mergeCell ref="A338"/>
    <mergeCell ref="A171:M171"/>
    <mergeCell ref="A224:M224"/>
    <mergeCell ref="A232:M232"/>
    <mergeCell ref="A254:M254"/>
    <mergeCell ref="A267:M267"/>
  </mergeCells>
  <pageMargins left="0.70866141732283472" right="0.70866141732283472" top="0.74803149606299213" bottom="0.74803149606299213" header="0.31496062992125984" footer="0.31496062992125984"/>
  <pageSetup paperSize="9" scale="46" orientation="landscape" r:id="rId1"/>
  <headerFooter>
    <oddHeader>&amp;C&amp;"Calibri,Bold"&amp;28FOI Statistics 2014-15: &amp;A</oddHeader>
  </headerFooter>
  <rowBreaks count="3" manualBreakCount="3">
    <brk id="98" max="16383" man="1"/>
    <brk id="170" max="16383" man="1"/>
    <brk id="25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1"/>
  <sheetViews>
    <sheetView topLeftCell="A265" zoomScaleNormal="100" workbookViewId="0">
      <selection activeCell="F299" sqref="F299"/>
    </sheetView>
  </sheetViews>
  <sheetFormatPr defaultColWidth="0" defaultRowHeight="15" zeroHeight="1"/>
  <cols>
    <col min="1" max="1" width="67.42578125" style="53" bestFit="1" customWidth="1"/>
    <col min="2" max="2" width="12.7109375" style="89" customWidth="1"/>
    <col min="3" max="3" width="12.7109375" style="105" customWidth="1"/>
    <col min="4" max="4" width="12.7109375" style="107" customWidth="1"/>
    <col min="5" max="5" width="12.7109375" style="89" customWidth="1"/>
    <col min="6" max="6" width="12.7109375" style="87" customWidth="1"/>
    <col min="7" max="8" width="12.7109375" style="107" customWidth="1"/>
    <col min="9" max="10" width="12.7109375" style="89" customWidth="1"/>
    <col min="11" max="16384" width="9.140625" hidden="1"/>
  </cols>
  <sheetData>
    <row r="1" spans="1:10" ht="88.5" customHeight="1">
      <c r="A1" s="51" t="s">
        <v>0</v>
      </c>
      <c r="B1" s="99" t="s">
        <v>362</v>
      </c>
      <c r="C1" s="102" t="s">
        <v>363</v>
      </c>
      <c r="D1" s="99" t="s">
        <v>364</v>
      </c>
      <c r="E1" s="99" t="s">
        <v>365</v>
      </c>
      <c r="F1" s="84" t="s">
        <v>366</v>
      </c>
      <c r="G1" s="99" t="s">
        <v>367</v>
      </c>
      <c r="H1" s="99" t="s">
        <v>368</v>
      </c>
      <c r="I1" s="99" t="s">
        <v>556</v>
      </c>
      <c r="J1" s="99" t="s">
        <v>369</v>
      </c>
    </row>
    <row r="2" spans="1:10">
      <c r="A2" s="52" t="s">
        <v>260</v>
      </c>
      <c r="B2" s="100">
        <v>0</v>
      </c>
      <c r="C2" s="103">
        <v>0</v>
      </c>
      <c r="D2" s="106">
        <v>0</v>
      </c>
      <c r="E2" s="106">
        <v>0</v>
      </c>
      <c r="F2" s="86">
        <v>0</v>
      </c>
      <c r="G2" s="106">
        <v>0</v>
      </c>
      <c r="H2" s="106">
        <v>0</v>
      </c>
      <c r="I2" s="100">
        <v>0</v>
      </c>
      <c r="J2" s="100">
        <v>0</v>
      </c>
    </row>
    <row r="3" spans="1:10">
      <c r="A3" s="52" t="s">
        <v>261</v>
      </c>
      <c r="B3" s="100">
        <v>2</v>
      </c>
      <c r="C3" s="103">
        <v>1E-3</v>
      </c>
      <c r="D3" s="106">
        <v>145.87520000000001</v>
      </c>
      <c r="E3" s="106">
        <v>0</v>
      </c>
      <c r="F3" s="86">
        <v>0.13300000000000001</v>
      </c>
      <c r="G3" s="106">
        <v>72.937600000000003</v>
      </c>
      <c r="H3" s="106">
        <v>145.87520000000001</v>
      </c>
      <c r="I3" s="100">
        <v>1</v>
      </c>
      <c r="J3" s="100">
        <v>1</v>
      </c>
    </row>
    <row r="4" spans="1:10">
      <c r="A4" s="52" t="s">
        <v>22</v>
      </c>
      <c r="B4" s="100">
        <v>9</v>
      </c>
      <c r="C4" s="103">
        <v>2.4E-2</v>
      </c>
      <c r="D4" s="106">
        <v>2883.8712</v>
      </c>
      <c r="E4" s="106">
        <v>45</v>
      </c>
      <c r="F4" s="86">
        <v>0.70933333333333304</v>
      </c>
      <c r="G4" s="106">
        <v>325.430133333333</v>
      </c>
      <c r="H4" s="106">
        <v>2928.8712</v>
      </c>
      <c r="I4" s="100">
        <v>0</v>
      </c>
      <c r="J4" s="100">
        <v>10</v>
      </c>
    </row>
    <row r="5" spans="1:10">
      <c r="A5" s="52" t="s">
        <v>23</v>
      </c>
      <c r="B5" s="100">
        <v>0</v>
      </c>
      <c r="C5" s="103">
        <v>0</v>
      </c>
      <c r="D5" s="106">
        <v>0</v>
      </c>
      <c r="E5" s="106">
        <v>0</v>
      </c>
      <c r="F5" s="86">
        <v>0</v>
      </c>
      <c r="G5" s="106">
        <v>0</v>
      </c>
      <c r="H5" s="106">
        <v>0</v>
      </c>
      <c r="I5" s="100">
        <v>0</v>
      </c>
      <c r="J5" s="100">
        <v>0</v>
      </c>
    </row>
    <row r="6" spans="1:10">
      <c r="A6" s="52" t="s">
        <v>24</v>
      </c>
      <c r="B6" s="100">
        <v>0</v>
      </c>
      <c r="C6" s="103">
        <v>0</v>
      </c>
      <c r="D6" s="106">
        <v>0</v>
      </c>
      <c r="E6" s="106">
        <v>0</v>
      </c>
      <c r="F6" s="86">
        <v>0</v>
      </c>
      <c r="G6" s="106">
        <v>0</v>
      </c>
      <c r="H6" s="106">
        <v>0</v>
      </c>
      <c r="I6" s="100">
        <v>0</v>
      </c>
      <c r="J6" s="100">
        <v>0</v>
      </c>
    </row>
    <row r="7" spans="1:10">
      <c r="A7" s="52" t="s">
        <v>168</v>
      </c>
      <c r="B7" s="100">
        <v>0</v>
      </c>
      <c r="C7" s="103">
        <v>0</v>
      </c>
      <c r="D7" s="106">
        <v>0</v>
      </c>
      <c r="E7" s="106">
        <v>0</v>
      </c>
      <c r="F7" s="86">
        <v>0</v>
      </c>
      <c r="G7" s="106">
        <v>0</v>
      </c>
      <c r="H7" s="106">
        <v>0</v>
      </c>
      <c r="I7" s="100">
        <v>0</v>
      </c>
      <c r="J7" s="100">
        <v>0</v>
      </c>
    </row>
    <row r="8" spans="1:10">
      <c r="A8" s="52" t="s">
        <v>169</v>
      </c>
      <c r="B8" s="100">
        <v>0</v>
      </c>
      <c r="C8" s="103">
        <v>0</v>
      </c>
      <c r="D8" s="106">
        <v>0</v>
      </c>
      <c r="E8" s="106">
        <v>0</v>
      </c>
      <c r="F8" s="86">
        <v>0</v>
      </c>
      <c r="G8" s="106">
        <v>0</v>
      </c>
      <c r="H8" s="106">
        <v>0</v>
      </c>
      <c r="I8" s="100">
        <v>0</v>
      </c>
      <c r="J8" s="100">
        <v>0</v>
      </c>
    </row>
    <row r="9" spans="1:10">
      <c r="A9" s="52" t="s">
        <v>170</v>
      </c>
      <c r="B9" s="100">
        <v>0</v>
      </c>
      <c r="C9" s="103">
        <v>0</v>
      </c>
      <c r="D9" s="106">
        <v>0</v>
      </c>
      <c r="E9" s="106">
        <v>0</v>
      </c>
      <c r="F9" s="86">
        <v>0</v>
      </c>
      <c r="G9" s="106">
        <v>0</v>
      </c>
      <c r="H9" s="106">
        <v>0</v>
      </c>
      <c r="I9" s="100">
        <v>0</v>
      </c>
      <c r="J9" s="100">
        <v>0</v>
      </c>
    </row>
    <row r="10" spans="1:10">
      <c r="A10" s="52" t="s">
        <v>171</v>
      </c>
      <c r="B10" s="100">
        <v>0</v>
      </c>
      <c r="C10" s="103">
        <v>0</v>
      </c>
      <c r="D10" s="106">
        <v>0</v>
      </c>
      <c r="E10" s="106">
        <v>0</v>
      </c>
      <c r="F10" s="86">
        <v>0</v>
      </c>
      <c r="G10" s="106">
        <v>0</v>
      </c>
      <c r="H10" s="106">
        <v>0</v>
      </c>
      <c r="I10" s="100">
        <v>0</v>
      </c>
      <c r="J10" s="100">
        <v>0</v>
      </c>
    </row>
    <row r="11" spans="1:10">
      <c r="A11" s="52" t="s">
        <v>172</v>
      </c>
      <c r="B11" s="100">
        <v>0</v>
      </c>
      <c r="C11" s="103">
        <v>0</v>
      </c>
      <c r="D11" s="106">
        <v>0</v>
      </c>
      <c r="E11" s="106">
        <v>0</v>
      </c>
      <c r="F11" s="86">
        <v>0</v>
      </c>
      <c r="G11" s="106">
        <v>0</v>
      </c>
      <c r="H11" s="106">
        <v>0</v>
      </c>
      <c r="I11" s="100">
        <v>0</v>
      </c>
      <c r="J11" s="100">
        <v>0</v>
      </c>
    </row>
    <row r="12" spans="1:10">
      <c r="A12" s="52" t="s">
        <v>173</v>
      </c>
      <c r="B12" s="100">
        <v>0</v>
      </c>
      <c r="C12" s="103">
        <v>0</v>
      </c>
      <c r="D12" s="106">
        <v>0</v>
      </c>
      <c r="E12" s="106">
        <v>0</v>
      </c>
      <c r="F12" s="86">
        <v>0</v>
      </c>
      <c r="G12" s="106">
        <v>0</v>
      </c>
      <c r="H12" s="106">
        <v>0</v>
      </c>
      <c r="I12" s="100">
        <v>0</v>
      </c>
      <c r="J12" s="100">
        <v>0</v>
      </c>
    </row>
    <row r="13" spans="1:10">
      <c r="A13" s="52" t="s">
        <v>174</v>
      </c>
      <c r="B13" s="100">
        <v>0</v>
      </c>
      <c r="C13" s="103">
        <v>0</v>
      </c>
      <c r="D13" s="106">
        <v>0</v>
      </c>
      <c r="E13" s="106">
        <v>0</v>
      </c>
      <c r="F13" s="86">
        <v>0</v>
      </c>
      <c r="G13" s="106">
        <v>0</v>
      </c>
      <c r="H13" s="106">
        <v>0</v>
      </c>
      <c r="I13" s="100">
        <v>0</v>
      </c>
      <c r="J13" s="100">
        <v>0</v>
      </c>
    </row>
    <row r="14" spans="1:10">
      <c r="A14" s="52" t="s">
        <v>175</v>
      </c>
      <c r="B14" s="100">
        <v>0</v>
      </c>
      <c r="C14" s="103">
        <v>0</v>
      </c>
      <c r="D14" s="106">
        <v>0</v>
      </c>
      <c r="E14" s="106">
        <v>0</v>
      </c>
      <c r="F14" s="86">
        <v>0</v>
      </c>
      <c r="G14" s="106">
        <v>0</v>
      </c>
      <c r="H14" s="106">
        <v>0</v>
      </c>
      <c r="I14" s="100">
        <v>0</v>
      </c>
      <c r="J14" s="100">
        <v>0</v>
      </c>
    </row>
    <row r="15" spans="1:10">
      <c r="A15" s="52" t="s">
        <v>176</v>
      </c>
      <c r="B15" s="100">
        <v>0</v>
      </c>
      <c r="C15" s="103">
        <v>0</v>
      </c>
      <c r="D15" s="106">
        <v>0</v>
      </c>
      <c r="E15" s="106">
        <v>0</v>
      </c>
      <c r="F15" s="86">
        <v>0</v>
      </c>
      <c r="G15" s="106">
        <v>0</v>
      </c>
      <c r="H15" s="106">
        <v>0</v>
      </c>
      <c r="I15" s="100">
        <v>0</v>
      </c>
      <c r="J15" s="100">
        <v>0</v>
      </c>
    </row>
    <row r="16" spans="1:10">
      <c r="A16" s="52" t="s">
        <v>248</v>
      </c>
      <c r="B16" s="100">
        <v>19</v>
      </c>
      <c r="C16" s="103">
        <v>0.45500000000000002</v>
      </c>
      <c r="D16" s="106">
        <v>62532.712</v>
      </c>
      <c r="E16" s="106">
        <v>6700</v>
      </c>
      <c r="F16" s="86">
        <v>6.37</v>
      </c>
      <c r="G16" s="106">
        <v>3643.82694736842</v>
      </c>
      <c r="H16" s="106">
        <v>69232.712</v>
      </c>
      <c r="I16" s="100">
        <v>1</v>
      </c>
      <c r="J16" s="100">
        <v>2</v>
      </c>
    </row>
    <row r="17" spans="1:10">
      <c r="A17" s="52" t="s">
        <v>144</v>
      </c>
      <c r="B17" s="100">
        <v>0</v>
      </c>
      <c r="C17" s="103">
        <v>0</v>
      </c>
      <c r="D17" s="106">
        <v>0</v>
      </c>
      <c r="E17" s="106">
        <v>0</v>
      </c>
      <c r="F17" s="86">
        <v>0</v>
      </c>
      <c r="G17" s="106">
        <v>0</v>
      </c>
      <c r="H17" s="106">
        <v>0</v>
      </c>
      <c r="I17" s="100">
        <v>0</v>
      </c>
      <c r="J17" s="100">
        <v>0</v>
      </c>
    </row>
    <row r="18" spans="1:10">
      <c r="A18" s="52" t="s">
        <v>77</v>
      </c>
      <c r="B18" s="100">
        <v>1</v>
      </c>
      <c r="C18" s="103">
        <v>1.5E-3</v>
      </c>
      <c r="D18" s="106">
        <v>261.82319999999999</v>
      </c>
      <c r="E18" s="106">
        <v>0</v>
      </c>
      <c r="F18" s="86">
        <v>0.39900000000000002</v>
      </c>
      <c r="G18" s="106">
        <v>261.82319999999999</v>
      </c>
      <c r="H18" s="106">
        <v>261.82319999999999</v>
      </c>
      <c r="I18" s="100">
        <v>0</v>
      </c>
      <c r="J18" s="100">
        <v>1</v>
      </c>
    </row>
    <row r="19" spans="1:10">
      <c r="A19" s="52" t="s">
        <v>113</v>
      </c>
      <c r="B19" s="100">
        <v>0</v>
      </c>
      <c r="C19" s="103">
        <v>0</v>
      </c>
      <c r="D19" s="106">
        <v>0</v>
      </c>
      <c r="E19" s="106">
        <v>0</v>
      </c>
      <c r="F19" s="86">
        <v>0</v>
      </c>
      <c r="G19" s="106">
        <v>0</v>
      </c>
      <c r="H19" s="106">
        <v>0</v>
      </c>
      <c r="I19" s="100">
        <v>0</v>
      </c>
      <c r="J19" s="100">
        <v>0</v>
      </c>
    </row>
    <row r="20" spans="1:10">
      <c r="A20" s="52" t="s">
        <v>78</v>
      </c>
      <c r="B20" s="100">
        <v>0</v>
      </c>
      <c r="C20" s="103">
        <v>0</v>
      </c>
      <c r="D20" s="106">
        <v>0</v>
      </c>
      <c r="E20" s="106">
        <v>0</v>
      </c>
      <c r="F20" s="86">
        <v>0</v>
      </c>
      <c r="G20" s="106">
        <v>0</v>
      </c>
      <c r="H20" s="106">
        <v>0</v>
      </c>
      <c r="I20" s="100">
        <v>0</v>
      </c>
      <c r="J20" s="100">
        <v>0</v>
      </c>
    </row>
    <row r="21" spans="1:10">
      <c r="A21" s="52" t="s">
        <v>101</v>
      </c>
      <c r="B21" s="100">
        <v>0</v>
      </c>
      <c r="C21" s="103">
        <v>0</v>
      </c>
      <c r="D21" s="106">
        <v>0</v>
      </c>
      <c r="E21" s="106">
        <v>0</v>
      </c>
      <c r="F21" s="86">
        <v>0</v>
      </c>
      <c r="G21" s="106">
        <v>0</v>
      </c>
      <c r="H21" s="106">
        <v>0</v>
      </c>
      <c r="I21" s="100">
        <v>0</v>
      </c>
      <c r="J21" s="100">
        <v>0</v>
      </c>
    </row>
    <row r="22" spans="1:10">
      <c r="A22" s="52" t="s">
        <v>102</v>
      </c>
      <c r="B22" s="100">
        <v>1</v>
      </c>
      <c r="C22" s="103">
        <v>3.5000000000000001E-3</v>
      </c>
      <c r="D22" s="106">
        <v>416.25360000000001</v>
      </c>
      <c r="E22" s="106">
        <v>4</v>
      </c>
      <c r="F22" s="86">
        <v>0.93100000000000005</v>
      </c>
      <c r="G22" s="106">
        <v>420.25360000000001</v>
      </c>
      <c r="H22" s="106">
        <v>420.25360000000001</v>
      </c>
      <c r="I22" s="100">
        <v>0</v>
      </c>
      <c r="J22" s="100">
        <v>1</v>
      </c>
    </row>
    <row r="23" spans="1:10">
      <c r="A23" s="52" t="s">
        <v>114</v>
      </c>
      <c r="B23" s="100">
        <v>0</v>
      </c>
      <c r="C23" s="103">
        <v>0</v>
      </c>
      <c r="D23" s="106">
        <v>0</v>
      </c>
      <c r="E23" s="106">
        <v>0</v>
      </c>
      <c r="F23" s="86">
        <v>0</v>
      </c>
      <c r="G23" s="106">
        <v>0</v>
      </c>
      <c r="H23" s="106">
        <v>0</v>
      </c>
      <c r="I23" s="100">
        <v>0</v>
      </c>
      <c r="J23" s="100">
        <v>0</v>
      </c>
    </row>
    <row r="24" spans="1:10">
      <c r="A24" s="52" t="s">
        <v>177</v>
      </c>
      <c r="B24" s="100">
        <v>1</v>
      </c>
      <c r="C24" s="103">
        <v>1.35E-2</v>
      </c>
      <c r="D24" s="106">
        <v>2429.0328</v>
      </c>
      <c r="E24" s="106">
        <v>0</v>
      </c>
      <c r="F24" s="86">
        <v>3.5910000000000002</v>
      </c>
      <c r="G24" s="106">
        <v>2429.0328</v>
      </c>
      <c r="H24" s="106">
        <v>2429.0328</v>
      </c>
      <c r="I24" s="100">
        <v>0</v>
      </c>
      <c r="J24" s="100">
        <v>0</v>
      </c>
    </row>
    <row r="25" spans="1:10">
      <c r="A25" s="52" t="s">
        <v>220</v>
      </c>
      <c r="B25" s="100">
        <v>1</v>
      </c>
      <c r="C25" s="103">
        <v>2.5000000000000001E-3</v>
      </c>
      <c r="D25" s="106">
        <v>394.85120000000001</v>
      </c>
      <c r="E25" s="106">
        <v>0</v>
      </c>
      <c r="F25" s="86">
        <v>0.66500000000000004</v>
      </c>
      <c r="G25" s="106">
        <v>394.85120000000001</v>
      </c>
      <c r="H25" s="106">
        <v>394.85120000000001</v>
      </c>
      <c r="I25" s="100">
        <v>0</v>
      </c>
      <c r="J25" s="100">
        <v>1</v>
      </c>
    </row>
    <row r="26" spans="1:10">
      <c r="A26" s="52" t="s">
        <v>249</v>
      </c>
      <c r="B26" s="100">
        <v>0</v>
      </c>
      <c r="C26" s="103">
        <v>0</v>
      </c>
      <c r="D26" s="106">
        <v>0</v>
      </c>
      <c r="E26" s="106">
        <v>0</v>
      </c>
      <c r="F26" s="86">
        <v>0</v>
      </c>
      <c r="G26" s="106">
        <v>0</v>
      </c>
      <c r="H26" s="106">
        <v>0</v>
      </c>
      <c r="I26" s="100">
        <v>0</v>
      </c>
      <c r="J26" s="100">
        <v>0</v>
      </c>
    </row>
    <row r="27" spans="1:10">
      <c r="A27" s="52" t="s">
        <v>283</v>
      </c>
      <c r="B27" s="100">
        <v>2</v>
      </c>
      <c r="C27" s="103">
        <v>1.35E-2</v>
      </c>
      <c r="D27" s="106">
        <v>2892.348</v>
      </c>
      <c r="E27" s="106">
        <v>0</v>
      </c>
      <c r="F27" s="86">
        <v>1.7955000000000001</v>
      </c>
      <c r="G27" s="106">
        <v>1446.174</v>
      </c>
      <c r="H27" s="106">
        <v>2892.348</v>
      </c>
      <c r="I27" s="100">
        <v>0</v>
      </c>
      <c r="J27" s="100">
        <v>4</v>
      </c>
    </row>
    <row r="28" spans="1:10">
      <c r="A28" s="52" t="s">
        <v>296</v>
      </c>
      <c r="B28" s="100">
        <v>5</v>
      </c>
      <c r="C28" s="103">
        <v>1.5E-3</v>
      </c>
      <c r="D28" s="106">
        <v>321.37200000000001</v>
      </c>
      <c r="E28" s="106">
        <v>0</v>
      </c>
      <c r="F28" s="86">
        <v>7.9799999999999996E-2</v>
      </c>
      <c r="G28" s="106">
        <v>64.2744</v>
      </c>
      <c r="H28" s="106">
        <v>321.37200000000001</v>
      </c>
      <c r="I28" s="100">
        <v>0</v>
      </c>
      <c r="J28" s="100">
        <v>0</v>
      </c>
    </row>
    <row r="29" spans="1:10">
      <c r="A29" s="52" t="s">
        <v>25</v>
      </c>
      <c r="B29" s="100">
        <v>30</v>
      </c>
      <c r="C29" s="103">
        <v>0.14849999999999999</v>
      </c>
      <c r="D29" s="106">
        <v>19306.317599999998</v>
      </c>
      <c r="E29" s="106">
        <v>0</v>
      </c>
      <c r="F29" s="86">
        <v>1.3167</v>
      </c>
      <c r="G29" s="106">
        <v>643.54391999999996</v>
      </c>
      <c r="H29" s="106">
        <v>19306.317599999998</v>
      </c>
      <c r="I29" s="100">
        <v>0</v>
      </c>
      <c r="J29" s="100">
        <v>14</v>
      </c>
    </row>
    <row r="30" spans="1:10">
      <c r="A30" s="52" t="s">
        <v>26</v>
      </c>
      <c r="B30" s="100">
        <v>259</v>
      </c>
      <c r="C30" s="103">
        <v>5.556</v>
      </c>
      <c r="D30" s="106">
        <v>735525.56160000002</v>
      </c>
      <c r="E30" s="106">
        <v>57792</v>
      </c>
      <c r="F30" s="86">
        <v>5.7061621621621601</v>
      </c>
      <c r="G30" s="106">
        <v>3063.0021683397699</v>
      </c>
      <c r="H30" s="106">
        <v>793317.56160000002</v>
      </c>
      <c r="I30" s="100">
        <v>6</v>
      </c>
      <c r="J30" s="100">
        <v>198</v>
      </c>
    </row>
    <row r="31" spans="1:10">
      <c r="A31" s="52" t="s">
        <v>297</v>
      </c>
      <c r="B31" s="100">
        <v>0</v>
      </c>
      <c r="C31" s="103">
        <v>0</v>
      </c>
      <c r="D31" s="106">
        <v>0</v>
      </c>
      <c r="E31" s="106">
        <v>0</v>
      </c>
      <c r="F31" s="86">
        <v>0</v>
      </c>
      <c r="G31" s="106">
        <v>0</v>
      </c>
      <c r="H31" s="106">
        <v>0</v>
      </c>
      <c r="I31" s="100">
        <v>0</v>
      </c>
      <c r="J31" s="100">
        <v>0</v>
      </c>
    </row>
    <row r="32" spans="1:10">
      <c r="A32" s="52" t="s">
        <v>145</v>
      </c>
      <c r="B32" s="100">
        <v>0</v>
      </c>
      <c r="C32" s="103">
        <v>0</v>
      </c>
      <c r="D32" s="106">
        <v>0</v>
      </c>
      <c r="E32" s="106">
        <v>0</v>
      </c>
      <c r="F32" s="86">
        <v>0</v>
      </c>
      <c r="G32" s="106">
        <v>0</v>
      </c>
      <c r="H32" s="106">
        <v>0</v>
      </c>
      <c r="I32" s="100">
        <v>0</v>
      </c>
      <c r="J32" s="100">
        <v>0</v>
      </c>
    </row>
    <row r="33" spans="1:10">
      <c r="A33" s="52" t="s">
        <v>27</v>
      </c>
      <c r="B33" s="100">
        <v>5</v>
      </c>
      <c r="C33" s="103">
        <v>4.0000000000000001E-3</v>
      </c>
      <c r="D33" s="106">
        <v>642.57600000000002</v>
      </c>
      <c r="E33" s="106">
        <v>640</v>
      </c>
      <c r="F33" s="86">
        <v>0.21279999999999999</v>
      </c>
      <c r="G33" s="106">
        <v>256.51519999999999</v>
      </c>
      <c r="H33" s="106">
        <v>1282.576</v>
      </c>
      <c r="I33" s="100">
        <v>0</v>
      </c>
      <c r="J33" s="100">
        <v>2</v>
      </c>
    </row>
    <row r="34" spans="1:10">
      <c r="A34" s="52" t="s">
        <v>298</v>
      </c>
      <c r="B34" s="100">
        <v>0</v>
      </c>
      <c r="C34" s="103">
        <v>0</v>
      </c>
      <c r="D34" s="106">
        <v>0</v>
      </c>
      <c r="E34" s="106">
        <v>0</v>
      </c>
      <c r="F34" s="86">
        <v>0</v>
      </c>
      <c r="G34" s="106">
        <v>0</v>
      </c>
      <c r="H34" s="106">
        <v>0</v>
      </c>
      <c r="I34" s="100">
        <v>0</v>
      </c>
      <c r="J34" s="100">
        <v>0</v>
      </c>
    </row>
    <row r="35" spans="1:10">
      <c r="A35" s="52" t="s">
        <v>284</v>
      </c>
      <c r="B35" s="100">
        <v>7</v>
      </c>
      <c r="C35" s="103">
        <v>0.08</v>
      </c>
      <c r="D35" s="106">
        <v>7873.5360000000001</v>
      </c>
      <c r="E35" s="106">
        <v>33528</v>
      </c>
      <c r="F35" s="86">
        <v>3.04</v>
      </c>
      <c r="G35" s="106">
        <v>5914.5051428571396</v>
      </c>
      <c r="H35" s="106">
        <v>41401.536</v>
      </c>
      <c r="I35" s="100">
        <v>0</v>
      </c>
      <c r="J35" s="100">
        <v>2</v>
      </c>
    </row>
    <row r="36" spans="1:10">
      <c r="A36" s="52" t="s">
        <v>67</v>
      </c>
      <c r="B36" s="100">
        <v>49</v>
      </c>
      <c r="C36" s="103">
        <v>0.1525</v>
      </c>
      <c r="D36" s="106">
        <v>18355.740000000002</v>
      </c>
      <c r="E36" s="106">
        <v>0</v>
      </c>
      <c r="F36" s="86">
        <v>0.82785714285714296</v>
      </c>
      <c r="G36" s="106">
        <v>374.60693877551</v>
      </c>
      <c r="H36" s="106">
        <v>18355.740000000002</v>
      </c>
      <c r="I36" s="100">
        <v>0</v>
      </c>
      <c r="J36" s="100">
        <v>2</v>
      </c>
    </row>
    <row r="37" spans="1:10">
      <c r="A37" s="52" t="s">
        <v>299</v>
      </c>
      <c r="B37" s="100">
        <v>19</v>
      </c>
      <c r="C37" s="103">
        <v>7.9500000000000001E-2</v>
      </c>
      <c r="D37" s="106">
        <v>11397.9632</v>
      </c>
      <c r="E37" s="106">
        <v>0</v>
      </c>
      <c r="F37" s="86">
        <v>1.113</v>
      </c>
      <c r="G37" s="106">
        <v>599.89279999999997</v>
      </c>
      <c r="H37" s="106">
        <v>11397.9632</v>
      </c>
      <c r="I37" s="100">
        <v>0</v>
      </c>
      <c r="J37" s="100">
        <v>40</v>
      </c>
    </row>
    <row r="38" spans="1:10">
      <c r="A38" s="52" t="s">
        <v>158</v>
      </c>
      <c r="B38" s="100">
        <v>0</v>
      </c>
      <c r="C38" s="103">
        <v>0</v>
      </c>
      <c r="D38" s="106">
        <v>0</v>
      </c>
      <c r="E38" s="106">
        <v>0</v>
      </c>
      <c r="F38" s="86">
        <v>0</v>
      </c>
      <c r="G38" s="106">
        <v>0</v>
      </c>
      <c r="H38" s="106">
        <v>0</v>
      </c>
      <c r="I38" s="100">
        <v>0</v>
      </c>
      <c r="J38" s="100">
        <v>0</v>
      </c>
    </row>
    <row r="39" spans="1:10">
      <c r="A39" s="52" t="s">
        <v>300</v>
      </c>
      <c r="B39" s="100">
        <v>11</v>
      </c>
      <c r="C39" s="103">
        <v>8.2500000000000004E-2</v>
      </c>
      <c r="D39" s="106">
        <v>10350.603999999999</v>
      </c>
      <c r="E39" s="106">
        <v>3790</v>
      </c>
      <c r="F39" s="86">
        <v>1.9950000000000001</v>
      </c>
      <c r="G39" s="106">
        <v>1285.5094545454499</v>
      </c>
      <c r="H39" s="106">
        <v>14140.603999999999</v>
      </c>
      <c r="I39" s="100">
        <v>0</v>
      </c>
      <c r="J39" s="100">
        <v>3</v>
      </c>
    </row>
    <row r="40" spans="1:10">
      <c r="A40" s="52" t="s">
        <v>28</v>
      </c>
      <c r="B40" s="100">
        <v>10</v>
      </c>
      <c r="C40" s="103">
        <v>0.06</v>
      </c>
      <c r="D40" s="106">
        <v>7437.3616000000002</v>
      </c>
      <c r="E40" s="106">
        <v>9336</v>
      </c>
      <c r="F40" s="86">
        <v>1.5960000000000001</v>
      </c>
      <c r="G40" s="106">
        <v>1677.3361600000001</v>
      </c>
      <c r="H40" s="106">
        <v>16773.3616</v>
      </c>
      <c r="I40" s="100">
        <v>0</v>
      </c>
      <c r="J40" s="100">
        <v>6</v>
      </c>
    </row>
    <row r="41" spans="1:10">
      <c r="A41" s="52" t="s">
        <v>178</v>
      </c>
      <c r="B41" s="100">
        <v>4</v>
      </c>
      <c r="C41" s="103">
        <v>0.01</v>
      </c>
      <c r="D41" s="106">
        <v>1324.0239999999999</v>
      </c>
      <c r="E41" s="106">
        <v>0</v>
      </c>
      <c r="F41" s="86">
        <v>0.66500000000000004</v>
      </c>
      <c r="G41" s="106">
        <v>331.00599999999997</v>
      </c>
      <c r="H41" s="106">
        <v>1324.0239999999999</v>
      </c>
      <c r="I41" s="100">
        <v>0</v>
      </c>
      <c r="J41" s="100">
        <v>1</v>
      </c>
    </row>
    <row r="42" spans="1:10">
      <c r="A42" s="52" t="s">
        <v>179</v>
      </c>
      <c r="B42" s="100">
        <v>0</v>
      </c>
      <c r="C42" s="103">
        <v>0</v>
      </c>
      <c r="D42" s="106">
        <v>0</v>
      </c>
      <c r="E42" s="106">
        <v>0</v>
      </c>
      <c r="F42" s="86">
        <v>0</v>
      </c>
      <c r="G42" s="106">
        <v>0</v>
      </c>
      <c r="H42" s="106">
        <v>0</v>
      </c>
      <c r="I42" s="100">
        <v>0</v>
      </c>
      <c r="J42" s="100">
        <v>0</v>
      </c>
    </row>
    <row r="43" spans="1:10">
      <c r="A43" s="52" t="s">
        <v>68</v>
      </c>
      <c r="B43" s="100">
        <v>6</v>
      </c>
      <c r="C43" s="103">
        <v>7.7499999999999999E-2</v>
      </c>
      <c r="D43" s="106">
        <v>12188.835999999999</v>
      </c>
      <c r="E43" s="106">
        <v>1500</v>
      </c>
      <c r="F43" s="86">
        <v>3.43583333333333</v>
      </c>
      <c r="G43" s="106">
        <v>2281.4726666666702</v>
      </c>
      <c r="H43" s="106">
        <v>13688.835999999999</v>
      </c>
      <c r="I43" s="100">
        <v>0</v>
      </c>
      <c r="J43" s="100">
        <v>13</v>
      </c>
    </row>
    <row r="44" spans="1:10">
      <c r="A44" s="52" t="s">
        <v>180</v>
      </c>
      <c r="B44" s="100">
        <v>0</v>
      </c>
      <c r="C44" s="103">
        <v>0</v>
      </c>
      <c r="D44" s="106">
        <v>0</v>
      </c>
      <c r="E44" s="106">
        <v>0</v>
      </c>
      <c r="F44" s="86">
        <v>0</v>
      </c>
      <c r="G44" s="106">
        <v>0</v>
      </c>
      <c r="H44" s="106">
        <v>0</v>
      </c>
      <c r="I44" s="100">
        <v>0</v>
      </c>
      <c r="J44" s="100">
        <v>0</v>
      </c>
    </row>
    <row r="45" spans="1:10">
      <c r="A45" s="52" t="s">
        <v>301</v>
      </c>
      <c r="B45" s="100">
        <v>46</v>
      </c>
      <c r="C45" s="103">
        <v>2.2505000000000002</v>
      </c>
      <c r="D45" s="106">
        <v>295707.41759999999</v>
      </c>
      <c r="E45" s="106">
        <v>24540</v>
      </c>
      <c r="F45" s="86">
        <v>13.0137608695652</v>
      </c>
      <c r="G45" s="106">
        <v>6961.9003826086901</v>
      </c>
      <c r="H45" s="106">
        <v>320247.41759999999</v>
      </c>
      <c r="I45" s="100">
        <v>2</v>
      </c>
      <c r="J45" s="100">
        <v>3</v>
      </c>
    </row>
    <row r="46" spans="1:10">
      <c r="A46" s="52" t="s">
        <v>302</v>
      </c>
      <c r="B46" s="100">
        <v>0</v>
      </c>
      <c r="C46" s="103">
        <v>0</v>
      </c>
      <c r="D46" s="106">
        <v>0</v>
      </c>
      <c r="E46" s="106">
        <v>0</v>
      </c>
      <c r="F46" s="86">
        <v>0</v>
      </c>
      <c r="G46" s="106">
        <v>0</v>
      </c>
      <c r="H46" s="106">
        <v>0</v>
      </c>
      <c r="I46" s="100">
        <v>0</v>
      </c>
      <c r="J46" s="100">
        <v>0</v>
      </c>
    </row>
    <row r="47" spans="1:10">
      <c r="A47" s="52" t="s">
        <v>29</v>
      </c>
      <c r="B47" s="100">
        <v>38</v>
      </c>
      <c r="C47" s="103">
        <v>0.94850000000000001</v>
      </c>
      <c r="D47" s="106">
        <v>117378.8064</v>
      </c>
      <c r="E47" s="106">
        <v>11423</v>
      </c>
      <c r="F47" s="86">
        <v>6.6395</v>
      </c>
      <c r="G47" s="106">
        <v>3389.5212210526302</v>
      </c>
      <c r="H47" s="106">
        <v>128801.8064</v>
      </c>
      <c r="I47" s="100">
        <v>1</v>
      </c>
      <c r="J47" s="100">
        <v>11</v>
      </c>
    </row>
    <row r="48" spans="1:10">
      <c r="A48" s="52" t="s">
        <v>103</v>
      </c>
      <c r="B48" s="100">
        <v>14</v>
      </c>
      <c r="C48" s="103">
        <v>0.13600000000000001</v>
      </c>
      <c r="D48" s="106">
        <v>18887.355200000002</v>
      </c>
      <c r="E48" s="106">
        <v>26862</v>
      </c>
      <c r="F48" s="86">
        <v>2.5840000000000001</v>
      </c>
      <c r="G48" s="106">
        <v>3267.8110857142901</v>
      </c>
      <c r="H48" s="106">
        <v>45749.355199999998</v>
      </c>
      <c r="I48" s="100">
        <v>0</v>
      </c>
      <c r="J48" s="100">
        <v>4</v>
      </c>
    </row>
    <row r="49" spans="1:10">
      <c r="A49" s="52" t="s">
        <v>221</v>
      </c>
      <c r="B49" s="100">
        <v>213</v>
      </c>
      <c r="C49" s="103">
        <v>4.37</v>
      </c>
      <c r="D49" s="106">
        <v>534448.94079999998</v>
      </c>
      <c r="E49" s="106">
        <v>72682</v>
      </c>
      <c r="F49" s="86">
        <v>5.4573708920187798</v>
      </c>
      <c r="G49" s="106">
        <v>2850.3800037558699</v>
      </c>
      <c r="H49" s="106">
        <v>607130.94079999998</v>
      </c>
      <c r="I49" s="100">
        <v>3</v>
      </c>
      <c r="J49" s="100">
        <v>24</v>
      </c>
    </row>
    <row r="50" spans="1:10">
      <c r="A50" s="52" t="s">
        <v>79</v>
      </c>
      <c r="B50" s="100">
        <v>0</v>
      </c>
      <c r="C50" s="103">
        <v>0</v>
      </c>
      <c r="D50" s="106">
        <v>0</v>
      </c>
      <c r="E50" s="106">
        <v>0</v>
      </c>
      <c r="F50" s="86">
        <v>0</v>
      </c>
      <c r="G50" s="106">
        <v>0</v>
      </c>
      <c r="H50" s="106">
        <v>0</v>
      </c>
      <c r="I50" s="100">
        <v>0</v>
      </c>
      <c r="J50" s="100">
        <v>0</v>
      </c>
    </row>
    <row r="51" spans="1:10">
      <c r="A51" s="52" t="s">
        <v>146</v>
      </c>
      <c r="B51" s="100">
        <v>30</v>
      </c>
      <c r="C51" s="103">
        <v>0.495</v>
      </c>
      <c r="D51" s="106">
        <v>64198.103999999999</v>
      </c>
      <c r="E51" s="106">
        <v>68500</v>
      </c>
      <c r="F51" s="86">
        <v>4.3890000000000002</v>
      </c>
      <c r="G51" s="106">
        <v>4423.2701333333298</v>
      </c>
      <c r="H51" s="106">
        <v>132698.10399999999</v>
      </c>
      <c r="I51" s="100">
        <v>0</v>
      </c>
      <c r="J51" s="100">
        <v>2</v>
      </c>
    </row>
    <row r="52" spans="1:10">
      <c r="A52" s="52" t="s">
        <v>303</v>
      </c>
      <c r="B52" s="100">
        <v>0</v>
      </c>
      <c r="C52" s="103">
        <v>0</v>
      </c>
      <c r="D52" s="106">
        <v>0</v>
      </c>
      <c r="E52" s="106">
        <v>0</v>
      </c>
      <c r="F52" s="86">
        <v>0</v>
      </c>
      <c r="G52" s="106">
        <v>0</v>
      </c>
      <c r="H52" s="106">
        <v>0</v>
      </c>
      <c r="I52" s="100">
        <v>0</v>
      </c>
      <c r="J52" s="100">
        <v>0</v>
      </c>
    </row>
    <row r="53" spans="1:10">
      <c r="A53" s="52" t="s">
        <v>30</v>
      </c>
      <c r="B53" s="100">
        <v>505</v>
      </c>
      <c r="C53" s="103">
        <v>9.8955000000000002</v>
      </c>
      <c r="D53" s="106">
        <v>1271259.3768</v>
      </c>
      <c r="E53" s="106">
        <v>30000</v>
      </c>
      <c r="F53" s="86">
        <v>5.21228316831683</v>
      </c>
      <c r="G53" s="106">
        <v>2576.7512411881198</v>
      </c>
      <c r="H53" s="106">
        <v>1301259.3768</v>
      </c>
      <c r="I53" s="100">
        <v>8</v>
      </c>
      <c r="J53" s="100">
        <v>500</v>
      </c>
    </row>
    <row r="54" spans="1:10">
      <c r="A54" s="52" t="s">
        <v>31</v>
      </c>
      <c r="B54" s="100">
        <v>0</v>
      </c>
      <c r="C54" s="103">
        <v>0</v>
      </c>
      <c r="D54" s="106">
        <v>0</v>
      </c>
      <c r="E54" s="106">
        <v>0</v>
      </c>
      <c r="F54" s="86">
        <v>0</v>
      </c>
      <c r="G54" s="106">
        <v>0</v>
      </c>
      <c r="H54" s="106">
        <v>0</v>
      </c>
      <c r="I54" s="100">
        <v>0</v>
      </c>
      <c r="J54" s="100">
        <v>0</v>
      </c>
    </row>
    <row r="55" spans="1:10">
      <c r="A55" s="52" t="s">
        <v>32</v>
      </c>
      <c r="B55" s="100">
        <v>33</v>
      </c>
      <c r="C55" s="103">
        <v>0.246</v>
      </c>
      <c r="D55" s="106">
        <v>30193.707200000001</v>
      </c>
      <c r="E55" s="106">
        <v>31250</v>
      </c>
      <c r="F55" s="86">
        <v>1.9829090909090901</v>
      </c>
      <c r="G55" s="106">
        <v>1861.9305212121201</v>
      </c>
      <c r="H55" s="106">
        <v>61443.707199999997</v>
      </c>
      <c r="I55" s="100">
        <v>0</v>
      </c>
      <c r="J55" s="100">
        <v>20</v>
      </c>
    </row>
    <row r="56" spans="1:10">
      <c r="A56" s="52" t="s">
        <v>10</v>
      </c>
      <c r="B56" s="100">
        <v>10</v>
      </c>
      <c r="C56" s="103">
        <v>0.17100000000000001</v>
      </c>
      <c r="D56" s="106">
        <v>22787.963199999998</v>
      </c>
      <c r="E56" s="106">
        <v>80</v>
      </c>
      <c r="F56" s="86">
        <v>4.5486000000000004</v>
      </c>
      <c r="G56" s="106">
        <v>2286.7963199999999</v>
      </c>
      <c r="H56" s="106">
        <v>22867.963199999998</v>
      </c>
      <c r="I56" s="100">
        <v>0</v>
      </c>
      <c r="J56" s="100">
        <v>14</v>
      </c>
    </row>
    <row r="57" spans="1:10">
      <c r="A57" s="52" t="s">
        <v>11</v>
      </c>
      <c r="B57" s="100">
        <v>0</v>
      </c>
      <c r="C57" s="103">
        <v>0</v>
      </c>
      <c r="D57" s="106">
        <v>0</v>
      </c>
      <c r="E57" s="106">
        <v>0</v>
      </c>
      <c r="F57" s="86">
        <v>0</v>
      </c>
      <c r="G57" s="106">
        <v>0</v>
      </c>
      <c r="H57" s="106">
        <v>0</v>
      </c>
      <c r="I57" s="100">
        <v>0</v>
      </c>
      <c r="J57" s="100">
        <v>0</v>
      </c>
    </row>
    <row r="58" spans="1:10">
      <c r="A58" s="52" t="s">
        <v>285</v>
      </c>
      <c r="B58" s="100">
        <v>0</v>
      </c>
      <c r="C58" s="103">
        <v>1.5E-3</v>
      </c>
      <c r="D58" s="106">
        <v>168.13919999999999</v>
      </c>
      <c r="E58" s="106">
        <v>5000</v>
      </c>
      <c r="F58" s="86">
        <v>0</v>
      </c>
      <c r="G58" s="106">
        <v>0</v>
      </c>
      <c r="H58" s="106">
        <v>5168.1391999999996</v>
      </c>
      <c r="I58" s="100">
        <v>2</v>
      </c>
      <c r="J58" s="100">
        <v>2</v>
      </c>
    </row>
    <row r="59" spans="1:10">
      <c r="A59" s="52" t="s">
        <v>128</v>
      </c>
      <c r="B59" s="100">
        <v>0</v>
      </c>
      <c r="C59" s="103">
        <v>0</v>
      </c>
      <c r="D59" s="106">
        <v>0</v>
      </c>
      <c r="E59" s="106">
        <v>0</v>
      </c>
      <c r="F59" s="86">
        <v>0</v>
      </c>
      <c r="G59" s="106">
        <v>0</v>
      </c>
      <c r="H59" s="106">
        <v>0</v>
      </c>
      <c r="I59" s="100">
        <v>0</v>
      </c>
      <c r="J59" s="100">
        <v>0</v>
      </c>
    </row>
    <row r="60" spans="1:10">
      <c r="A60" s="52" t="s">
        <v>33</v>
      </c>
      <c r="B60" s="100">
        <v>28</v>
      </c>
      <c r="C60" s="103">
        <v>0.29499999999999998</v>
      </c>
      <c r="D60" s="106">
        <v>34912.508800000003</v>
      </c>
      <c r="E60" s="106">
        <v>979</v>
      </c>
      <c r="F60" s="86">
        <v>2.8025000000000002</v>
      </c>
      <c r="G60" s="106">
        <v>1281.8396</v>
      </c>
      <c r="H60" s="106">
        <v>35891.508800000003</v>
      </c>
      <c r="I60" s="100">
        <v>0</v>
      </c>
      <c r="J60" s="100">
        <v>18</v>
      </c>
    </row>
    <row r="61" spans="1:10">
      <c r="A61" s="52" t="s">
        <v>104</v>
      </c>
      <c r="B61" s="100">
        <v>0</v>
      </c>
      <c r="C61" s="103">
        <v>0</v>
      </c>
      <c r="D61" s="106">
        <v>0</v>
      </c>
      <c r="E61" s="106">
        <v>0</v>
      </c>
      <c r="F61" s="86">
        <v>0</v>
      </c>
      <c r="G61" s="106">
        <v>0</v>
      </c>
      <c r="H61" s="106">
        <v>0</v>
      </c>
      <c r="I61" s="100">
        <v>0</v>
      </c>
      <c r="J61" s="100">
        <v>0</v>
      </c>
    </row>
    <row r="62" spans="1:10">
      <c r="A62" s="52" t="s">
        <v>34</v>
      </c>
      <c r="B62" s="100">
        <v>1</v>
      </c>
      <c r="C62" s="103">
        <v>4.0000000000000001E-3</v>
      </c>
      <c r="D62" s="106">
        <v>691.28319999999997</v>
      </c>
      <c r="E62" s="106">
        <v>20</v>
      </c>
      <c r="F62" s="86">
        <v>1.0640000000000001</v>
      </c>
      <c r="G62" s="106">
        <v>711.28319999999997</v>
      </c>
      <c r="H62" s="106">
        <v>711.28319999999997</v>
      </c>
      <c r="I62" s="100">
        <v>0</v>
      </c>
      <c r="J62" s="100">
        <v>1</v>
      </c>
    </row>
    <row r="63" spans="1:10">
      <c r="A63" s="52" t="s">
        <v>286</v>
      </c>
      <c r="B63" s="100">
        <v>0</v>
      </c>
      <c r="C63" s="103">
        <v>0</v>
      </c>
      <c r="D63" s="106">
        <v>0</v>
      </c>
      <c r="E63" s="106">
        <v>0</v>
      </c>
      <c r="F63" s="86">
        <v>0</v>
      </c>
      <c r="G63" s="106">
        <v>0</v>
      </c>
      <c r="H63" s="106">
        <v>0</v>
      </c>
      <c r="I63" s="100">
        <v>0</v>
      </c>
      <c r="J63" s="100">
        <v>0</v>
      </c>
    </row>
    <row r="64" spans="1:10">
      <c r="A64" s="52" t="s">
        <v>181</v>
      </c>
      <c r="B64" s="100">
        <v>0</v>
      </c>
      <c r="C64" s="103">
        <v>6.0000000000000001E-3</v>
      </c>
      <c r="D64" s="106">
        <v>767.46879999999999</v>
      </c>
      <c r="E64" s="106">
        <v>0</v>
      </c>
      <c r="F64" s="86">
        <v>0</v>
      </c>
      <c r="G64" s="106">
        <v>0</v>
      </c>
      <c r="H64" s="106">
        <v>767.46879999999999</v>
      </c>
      <c r="I64" s="100">
        <v>0</v>
      </c>
      <c r="J64" s="100">
        <v>1</v>
      </c>
    </row>
    <row r="65" spans="1:10">
      <c r="A65" s="52" t="s">
        <v>227</v>
      </c>
      <c r="B65" s="100">
        <v>1</v>
      </c>
      <c r="C65" s="103">
        <v>4.0000000000000001E-3</v>
      </c>
      <c r="D65" s="106">
        <v>559.1472</v>
      </c>
      <c r="E65" s="106">
        <v>0</v>
      </c>
      <c r="F65" s="86">
        <v>1.0640000000000001</v>
      </c>
      <c r="G65" s="106">
        <v>559.1472</v>
      </c>
      <c r="H65" s="106">
        <v>559.1472</v>
      </c>
      <c r="I65" s="100">
        <v>0</v>
      </c>
      <c r="J65" s="100">
        <v>4</v>
      </c>
    </row>
    <row r="66" spans="1:10">
      <c r="A66" s="52" t="s">
        <v>35</v>
      </c>
      <c r="B66" s="100">
        <v>0</v>
      </c>
      <c r="C66" s="103">
        <v>0</v>
      </c>
      <c r="D66" s="106">
        <v>0</v>
      </c>
      <c r="E66" s="106">
        <v>0</v>
      </c>
      <c r="F66" s="86">
        <v>0</v>
      </c>
      <c r="G66" s="106">
        <v>0</v>
      </c>
      <c r="H66" s="106">
        <v>0</v>
      </c>
      <c r="I66" s="100">
        <v>0</v>
      </c>
      <c r="J66" s="100">
        <v>0</v>
      </c>
    </row>
    <row r="67" spans="1:10">
      <c r="A67" s="52" t="s">
        <v>250</v>
      </c>
      <c r="B67" s="100">
        <v>28</v>
      </c>
      <c r="C67" s="103">
        <v>0.2475</v>
      </c>
      <c r="D67" s="106">
        <v>30096.436000000002</v>
      </c>
      <c r="E67" s="106">
        <v>870</v>
      </c>
      <c r="F67" s="86">
        <v>2.3512499999999998</v>
      </c>
      <c r="G67" s="106">
        <v>1105.9441428571399</v>
      </c>
      <c r="H67" s="106">
        <v>30966.436000000002</v>
      </c>
      <c r="I67" s="100">
        <v>0</v>
      </c>
      <c r="J67" s="100">
        <v>7</v>
      </c>
    </row>
    <row r="68" spans="1:10">
      <c r="A68" s="52" t="s">
        <v>80</v>
      </c>
      <c r="B68" s="100">
        <v>0</v>
      </c>
      <c r="C68" s="103">
        <v>0</v>
      </c>
      <c r="D68" s="106">
        <v>0</v>
      </c>
      <c r="E68" s="106">
        <v>0</v>
      </c>
      <c r="F68" s="86">
        <v>0</v>
      </c>
      <c r="G68" s="106">
        <v>0</v>
      </c>
      <c r="H68" s="106">
        <v>0</v>
      </c>
      <c r="I68" s="100">
        <v>0</v>
      </c>
      <c r="J68" s="100">
        <v>0</v>
      </c>
    </row>
    <row r="69" spans="1:10">
      <c r="A69" s="52" t="s">
        <v>36</v>
      </c>
      <c r="B69" s="100">
        <v>0</v>
      </c>
      <c r="C69" s="103">
        <v>0</v>
      </c>
      <c r="D69" s="106">
        <v>0</v>
      </c>
      <c r="E69" s="106">
        <v>0</v>
      </c>
      <c r="F69" s="86">
        <v>0</v>
      </c>
      <c r="G69" s="106">
        <v>0</v>
      </c>
      <c r="H69" s="106">
        <v>0</v>
      </c>
      <c r="I69" s="100">
        <v>0</v>
      </c>
      <c r="J69" s="100">
        <v>0</v>
      </c>
    </row>
    <row r="70" spans="1:10">
      <c r="A70" s="52" t="s">
        <v>182</v>
      </c>
      <c r="B70" s="100">
        <v>0</v>
      </c>
      <c r="C70" s="103">
        <v>0</v>
      </c>
      <c r="D70" s="106">
        <v>0</v>
      </c>
      <c r="E70" s="106">
        <v>0</v>
      </c>
      <c r="F70" s="86">
        <v>0</v>
      </c>
      <c r="G70" s="106">
        <v>0</v>
      </c>
      <c r="H70" s="106">
        <v>0</v>
      </c>
      <c r="I70" s="100">
        <v>0</v>
      </c>
      <c r="J70" s="100">
        <v>0</v>
      </c>
    </row>
    <row r="71" spans="1:10">
      <c r="A71" s="52" t="s">
        <v>105</v>
      </c>
      <c r="B71" s="100">
        <v>16</v>
      </c>
      <c r="C71" s="103">
        <v>0.21099999999999999</v>
      </c>
      <c r="D71" s="106">
        <v>34829.339200000002</v>
      </c>
      <c r="E71" s="106">
        <v>934</v>
      </c>
      <c r="F71" s="86">
        <v>3.5078749999999999</v>
      </c>
      <c r="G71" s="106">
        <v>2235.2087000000001</v>
      </c>
      <c r="H71" s="106">
        <v>35763.339200000002</v>
      </c>
      <c r="I71" s="100">
        <v>0</v>
      </c>
      <c r="J71" s="100">
        <v>2</v>
      </c>
    </row>
    <row r="72" spans="1:10">
      <c r="A72" s="52" t="s">
        <v>228</v>
      </c>
      <c r="B72" s="100">
        <v>7</v>
      </c>
      <c r="C72" s="103">
        <v>9.7500000000000003E-2</v>
      </c>
      <c r="D72" s="106">
        <v>13944.672</v>
      </c>
      <c r="E72" s="106">
        <v>32949</v>
      </c>
      <c r="F72" s="86">
        <v>3.7050000000000001</v>
      </c>
      <c r="G72" s="106">
        <v>6699.0959999999995</v>
      </c>
      <c r="H72" s="106">
        <v>46893.671999999999</v>
      </c>
      <c r="I72" s="100">
        <v>1</v>
      </c>
      <c r="J72" s="100">
        <v>5</v>
      </c>
    </row>
    <row r="73" spans="1:10">
      <c r="A73" s="52" t="s">
        <v>183</v>
      </c>
      <c r="B73" s="100">
        <v>1</v>
      </c>
      <c r="C73" s="103">
        <v>1.4999999999999999E-2</v>
      </c>
      <c r="D73" s="106">
        <v>2618.232</v>
      </c>
      <c r="E73" s="106">
        <v>0</v>
      </c>
      <c r="F73" s="86">
        <v>3.99</v>
      </c>
      <c r="G73" s="106">
        <v>2618.232</v>
      </c>
      <c r="H73" s="106">
        <v>2618.232</v>
      </c>
      <c r="I73" s="100">
        <v>0</v>
      </c>
      <c r="J73" s="100">
        <v>1</v>
      </c>
    </row>
    <row r="74" spans="1:10">
      <c r="A74" s="52" t="s">
        <v>12</v>
      </c>
      <c r="B74" s="100">
        <v>24</v>
      </c>
      <c r="C74" s="103">
        <v>1.1930000000000001</v>
      </c>
      <c r="D74" s="106">
        <v>152503.55840000001</v>
      </c>
      <c r="E74" s="106">
        <v>0</v>
      </c>
      <c r="F74" s="86">
        <v>13.2224166666667</v>
      </c>
      <c r="G74" s="106">
        <v>6354.3149333333304</v>
      </c>
      <c r="H74" s="106">
        <v>152503.55840000001</v>
      </c>
      <c r="I74" s="100">
        <v>1</v>
      </c>
      <c r="J74" s="100">
        <v>14</v>
      </c>
    </row>
    <row r="75" spans="1:10">
      <c r="A75" s="52" t="s">
        <v>147</v>
      </c>
      <c r="B75" s="100">
        <v>0</v>
      </c>
      <c r="C75" s="103">
        <v>0</v>
      </c>
      <c r="D75" s="106">
        <v>0</v>
      </c>
      <c r="E75" s="106">
        <v>0</v>
      </c>
      <c r="F75" s="86">
        <v>0</v>
      </c>
      <c r="G75" s="106">
        <v>0</v>
      </c>
      <c r="H75" s="106">
        <v>0</v>
      </c>
      <c r="I75" s="100">
        <v>0</v>
      </c>
      <c r="J75" s="100">
        <v>0</v>
      </c>
    </row>
    <row r="76" spans="1:10">
      <c r="A76" s="52" t="s">
        <v>69</v>
      </c>
      <c r="B76" s="100">
        <v>244</v>
      </c>
      <c r="C76" s="103">
        <v>0.75</v>
      </c>
      <c r="D76" s="106">
        <v>87146.16</v>
      </c>
      <c r="E76" s="106">
        <v>0</v>
      </c>
      <c r="F76" s="86">
        <v>0.81762295081967196</v>
      </c>
      <c r="G76" s="106">
        <v>357.15639344262303</v>
      </c>
      <c r="H76" s="106">
        <v>87146.16</v>
      </c>
      <c r="I76" s="100">
        <v>1</v>
      </c>
      <c r="J76" s="100">
        <v>1</v>
      </c>
    </row>
    <row r="77" spans="1:10">
      <c r="A77" s="52" t="s">
        <v>304</v>
      </c>
      <c r="B77" s="100">
        <v>67</v>
      </c>
      <c r="C77" s="103">
        <v>0.622</v>
      </c>
      <c r="D77" s="106">
        <v>84864.414399999994</v>
      </c>
      <c r="E77" s="106">
        <v>3521</v>
      </c>
      <c r="F77" s="86">
        <v>2.4694328358208999</v>
      </c>
      <c r="G77" s="106">
        <v>1319.18528955224</v>
      </c>
      <c r="H77" s="106">
        <v>88385.414399999994</v>
      </c>
      <c r="I77" s="100">
        <v>1</v>
      </c>
      <c r="J77" s="100">
        <v>16</v>
      </c>
    </row>
    <row r="78" spans="1:10">
      <c r="A78" s="52" t="s">
        <v>262</v>
      </c>
      <c r="B78" s="100">
        <v>7</v>
      </c>
      <c r="C78" s="103">
        <v>0.105</v>
      </c>
      <c r="D78" s="106">
        <v>14310.128000000001</v>
      </c>
      <c r="E78" s="106">
        <v>250</v>
      </c>
      <c r="F78" s="86">
        <v>3.99</v>
      </c>
      <c r="G78" s="106">
        <v>2080.01828571429</v>
      </c>
      <c r="H78" s="106">
        <v>14560.128000000001</v>
      </c>
      <c r="I78" s="100">
        <v>0</v>
      </c>
      <c r="J78" s="100">
        <v>14</v>
      </c>
    </row>
    <row r="79" spans="1:10">
      <c r="A79" s="52" t="s">
        <v>184</v>
      </c>
      <c r="B79" s="100">
        <v>2</v>
      </c>
      <c r="C79" s="103">
        <v>5.1499999999999997E-2</v>
      </c>
      <c r="D79" s="106">
        <v>6318.6776</v>
      </c>
      <c r="E79" s="106">
        <v>100</v>
      </c>
      <c r="F79" s="86">
        <v>6.8494999999999999</v>
      </c>
      <c r="G79" s="106">
        <v>3209.3388</v>
      </c>
      <c r="H79" s="106">
        <v>6418.6776</v>
      </c>
      <c r="I79" s="100">
        <v>0</v>
      </c>
      <c r="J79" s="100">
        <v>4</v>
      </c>
    </row>
    <row r="80" spans="1:10">
      <c r="A80" s="52" t="s">
        <v>305</v>
      </c>
      <c r="B80" s="100">
        <v>0</v>
      </c>
      <c r="C80" s="103">
        <v>0</v>
      </c>
      <c r="D80" s="106">
        <v>0</v>
      </c>
      <c r="E80" s="106">
        <v>0</v>
      </c>
      <c r="F80" s="86">
        <v>0</v>
      </c>
      <c r="G80" s="106">
        <v>0</v>
      </c>
      <c r="H80" s="106">
        <v>0</v>
      </c>
      <c r="I80" s="100">
        <v>0</v>
      </c>
      <c r="J80" s="100">
        <v>0</v>
      </c>
    </row>
    <row r="81" spans="1:10">
      <c r="A81" s="52" t="s">
        <v>229</v>
      </c>
      <c r="B81" s="100">
        <v>0</v>
      </c>
      <c r="C81" s="103">
        <v>0</v>
      </c>
      <c r="D81" s="106">
        <v>0</v>
      </c>
      <c r="E81" s="106">
        <v>0</v>
      </c>
      <c r="F81" s="86">
        <v>0</v>
      </c>
      <c r="G81" s="106">
        <v>0</v>
      </c>
      <c r="H81" s="106">
        <v>0</v>
      </c>
      <c r="I81" s="100">
        <v>0</v>
      </c>
      <c r="J81" s="100">
        <v>0</v>
      </c>
    </row>
    <row r="82" spans="1:10">
      <c r="A82" s="52" t="s">
        <v>106</v>
      </c>
      <c r="B82" s="100">
        <v>5</v>
      </c>
      <c r="C82" s="103">
        <v>1.6E-2</v>
      </c>
      <c r="D82" s="106">
        <v>1687.5144</v>
      </c>
      <c r="E82" s="106">
        <v>0</v>
      </c>
      <c r="F82" s="86">
        <v>0.85119999999999996</v>
      </c>
      <c r="G82" s="106">
        <v>337.50288</v>
      </c>
      <c r="H82" s="106">
        <v>1687.5144</v>
      </c>
      <c r="I82" s="100">
        <v>1</v>
      </c>
      <c r="J82" s="100">
        <v>1</v>
      </c>
    </row>
    <row r="83" spans="1:10">
      <c r="A83" s="52" t="s">
        <v>306</v>
      </c>
      <c r="B83" s="100">
        <v>254</v>
      </c>
      <c r="C83" s="103">
        <v>1.9990000000000001</v>
      </c>
      <c r="D83" s="106">
        <v>277644.09120000002</v>
      </c>
      <c r="E83" s="106">
        <v>59395</v>
      </c>
      <c r="F83" s="86">
        <v>2.0934409448818898</v>
      </c>
      <c r="G83" s="106">
        <v>1326.92555590551</v>
      </c>
      <c r="H83" s="106">
        <v>337039.09120000002</v>
      </c>
      <c r="I83" s="100">
        <v>1</v>
      </c>
      <c r="J83" s="100">
        <v>55</v>
      </c>
    </row>
    <row r="84" spans="1:10">
      <c r="A84" s="52" t="s">
        <v>230</v>
      </c>
      <c r="B84" s="100">
        <v>45</v>
      </c>
      <c r="C84" s="103">
        <v>0.19600000000000001</v>
      </c>
      <c r="D84" s="106">
        <v>23583.819200000002</v>
      </c>
      <c r="E84" s="106">
        <v>4870</v>
      </c>
      <c r="F84" s="86">
        <v>1.1585777777777799</v>
      </c>
      <c r="G84" s="106">
        <v>632.307093333333</v>
      </c>
      <c r="H84" s="106">
        <v>28453.819200000002</v>
      </c>
      <c r="I84" s="100">
        <v>0</v>
      </c>
      <c r="J84" s="100">
        <v>36</v>
      </c>
    </row>
    <row r="85" spans="1:10">
      <c r="A85" s="52" t="s">
        <v>185</v>
      </c>
      <c r="B85" s="100">
        <v>20</v>
      </c>
      <c r="C85" s="103">
        <v>0.29499999999999998</v>
      </c>
      <c r="D85" s="106">
        <v>54191.944000000003</v>
      </c>
      <c r="E85" s="106">
        <v>0</v>
      </c>
      <c r="F85" s="86">
        <v>3.9235000000000002</v>
      </c>
      <c r="G85" s="106">
        <v>2709.5972000000002</v>
      </c>
      <c r="H85" s="106">
        <v>54191.944000000003</v>
      </c>
      <c r="I85" s="100">
        <v>0</v>
      </c>
      <c r="J85" s="100">
        <v>8</v>
      </c>
    </row>
    <row r="86" spans="1:10">
      <c r="A86" s="52" t="s">
        <v>186</v>
      </c>
      <c r="B86" s="100">
        <v>14</v>
      </c>
      <c r="C86" s="103">
        <v>0.1065</v>
      </c>
      <c r="D86" s="106">
        <v>12611.4072</v>
      </c>
      <c r="E86" s="106">
        <v>300</v>
      </c>
      <c r="F86" s="86">
        <v>2.0234999999999999</v>
      </c>
      <c r="G86" s="106">
        <v>922.24337142857098</v>
      </c>
      <c r="H86" s="106">
        <v>12911.4072</v>
      </c>
      <c r="I86" s="100">
        <v>0</v>
      </c>
      <c r="J86" s="100">
        <v>3</v>
      </c>
    </row>
    <row r="87" spans="1:10">
      <c r="A87" s="52" t="s">
        <v>307</v>
      </c>
      <c r="B87" s="100">
        <v>999</v>
      </c>
      <c r="C87" s="103">
        <v>26.824999999999999</v>
      </c>
      <c r="D87" s="106">
        <v>3612858.48</v>
      </c>
      <c r="E87" s="106">
        <v>183690</v>
      </c>
      <c r="F87" s="86">
        <v>7.1425925925925897</v>
      </c>
      <c r="G87" s="106">
        <v>3800.3488288288299</v>
      </c>
      <c r="H87" s="106">
        <v>3796548.48</v>
      </c>
      <c r="I87" s="100">
        <v>22</v>
      </c>
      <c r="J87" s="100">
        <v>70</v>
      </c>
    </row>
    <row r="88" spans="1:10">
      <c r="A88" s="52" t="s">
        <v>159</v>
      </c>
      <c r="B88" s="100">
        <v>14</v>
      </c>
      <c r="C88" s="103">
        <v>0.6</v>
      </c>
      <c r="D88" s="106">
        <v>93432.639999999999</v>
      </c>
      <c r="E88" s="106">
        <v>179278</v>
      </c>
      <c r="F88" s="86">
        <v>11.4</v>
      </c>
      <c r="G88" s="106">
        <v>19479.3314285714</v>
      </c>
      <c r="H88" s="106">
        <v>272710.64</v>
      </c>
      <c r="I88" s="100">
        <v>0</v>
      </c>
      <c r="J88" s="100">
        <v>9</v>
      </c>
    </row>
    <row r="89" spans="1:10">
      <c r="A89" s="52" t="s">
        <v>37</v>
      </c>
      <c r="B89" s="100">
        <v>105</v>
      </c>
      <c r="C89" s="103">
        <v>1.6</v>
      </c>
      <c r="D89" s="106">
        <v>276513.28000000003</v>
      </c>
      <c r="E89" s="106">
        <v>5313</v>
      </c>
      <c r="F89" s="86">
        <v>4.0533333333333301</v>
      </c>
      <c r="G89" s="106">
        <v>2684.0598095238101</v>
      </c>
      <c r="H89" s="106">
        <v>281826.28000000003</v>
      </c>
      <c r="I89" s="100">
        <v>3</v>
      </c>
      <c r="J89" s="100">
        <v>1</v>
      </c>
    </row>
    <row r="90" spans="1:10">
      <c r="A90" s="52" t="s">
        <v>251</v>
      </c>
      <c r="B90" s="100">
        <v>18</v>
      </c>
      <c r="C90" s="103">
        <v>0.53349999999999997</v>
      </c>
      <c r="D90" s="106">
        <v>65010.760799999996</v>
      </c>
      <c r="E90" s="106">
        <v>200</v>
      </c>
      <c r="F90" s="86">
        <v>7.88394444444444</v>
      </c>
      <c r="G90" s="106">
        <v>3622.8200444444401</v>
      </c>
      <c r="H90" s="106">
        <v>65210.760799999996</v>
      </c>
      <c r="I90" s="100">
        <v>1</v>
      </c>
      <c r="J90" s="100">
        <v>5</v>
      </c>
    </row>
    <row r="91" spans="1:10">
      <c r="A91" s="52" t="s">
        <v>81</v>
      </c>
      <c r="B91" s="100">
        <v>3</v>
      </c>
      <c r="C91" s="103">
        <v>2.2499999999999999E-2</v>
      </c>
      <c r="D91" s="106">
        <v>3631.9720000000002</v>
      </c>
      <c r="E91" s="106">
        <v>47000</v>
      </c>
      <c r="F91" s="86">
        <v>1.9950000000000001</v>
      </c>
      <c r="G91" s="106">
        <v>16877.324000000001</v>
      </c>
      <c r="H91" s="106">
        <v>50631.972000000002</v>
      </c>
      <c r="I91" s="100">
        <v>0</v>
      </c>
      <c r="J91" s="100">
        <v>3</v>
      </c>
    </row>
    <row r="92" spans="1:10">
      <c r="A92" s="52" t="s">
        <v>129</v>
      </c>
      <c r="B92" s="100">
        <v>12</v>
      </c>
      <c r="C92" s="103">
        <v>0.16900000000000001</v>
      </c>
      <c r="D92" s="106">
        <v>25770.880000000001</v>
      </c>
      <c r="E92" s="106">
        <v>13111</v>
      </c>
      <c r="F92" s="86">
        <v>3.74616666666667</v>
      </c>
      <c r="G92" s="106">
        <v>3240.1566666666699</v>
      </c>
      <c r="H92" s="106">
        <v>38881.879999999997</v>
      </c>
      <c r="I92" s="100">
        <v>1</v>
      </c>
      <c r="J92" s="100">
        <v>43</v>
      </c>
    </row>
    <row r="93" spans="1:10">
      <c r="A93" s="52" t="s">
        <v>187</v>
      </c>
      <c r="B93" s="100">
        <v>9</v>
      </c>
      <c r="C93" s="103">
        <v>2.1000000000000001E-2</v>
      </c>
      <c r="D93" s="106">
        <v>2637.4567999999999</v>
      </c>
      <c r="E93" s="106">
        <v>0</v>
      </c>
      <c r="F93" s="86">
        <v>0.62066666666666703</v>
      </c>
      <c r="G93" s="106">
        <v>293.05075555555601</v>
      </c>
      <c r="H93" s="106">
        <v>2637.4567999999999</v>
      </c>
      <c r="I93" s="100">
        <v>0</v>
      </c>
      <c r="J93" s="100">
        <v>6</v>
      </c>
    </row>
    <row r="94" spans="1:10">
      <c r="A94" s="52" t="s">
        <v>252</v>
      </c>
      <c r="B94" s="100">
        <v>110</v>
      </c>
      <c r="C94" s="103">
        <v>1.31</v>
      </c>
      <c r="D94" s="106">
        <v>157261.712</v>
      </c>
      <c r="E94" s="106">
        <v>1000</v>
      </c>
      <c r="F94" s="86">
        <v>3.1678181818181801</v>
      </c>
      <c r="G94" s="106">
        <v>1438.74283636364</v>
      </c>
      <c r="H94" s="106">
        <v>158261.712</v>
      </c>
      <c r="I94" s="100">
        <v>1</v>
      </c>
      <c r="J94" s="100">
        <v>2</v>
      </c>
    </row>
    <row r="95" spans="1:10">
      <c r="A95" s="52" t="s">
        <v>38</v>
      </c>
      <c r="B95" s="100">
        <v>1</v>
      </c>
      <c r="C95" s="103">
        <v>0</v>
      </c>
      <c r="D95" s="106">
        <v>0</v>
      </c>
      <c r="E95" s="106">
        <v>0</v>
      </c>
      <c r="F95" s="86">
        <v>0</v>
      </c>
      <c r="G95" s="106">
        <v>0</v>
      </c>
      <c r="H95" s="106">
        <v>0</v>
      </c>
      <c r="I95" s="100">
        <v>0</v>
      </c>
      <c r="J95" s="100">
        <v>0</v>
      </c>
    </row>
    <row r="96" spans="1:10">
      <c r="A96" s="52" t="s">
        <v>39</v>
      </c>
      <c r="B96" s="100">
        <v>0</v>
      </c>
      <c r="C96" s="103">
        <v>0</v>
      </c>
      <c r="D96" s="106">
        <v>0</v>
      </c>
      <c r="E96" s="106">
        <v>0</v>
      </c>
      <c r="F96" s="86">
        <v>0</v>
      </c>
      <c r="G96" s="106">
        <v>0</v>
      </c>
      <c r="H96" s="106">
        <v>0</v>
      </c>
      <c r="I96" s="100">
        <v>0</v>
      </c>
      <c r="J96" s="100">
        <v>0</v>
      </c>
    </row>
    <row r="97" spans="1:10">
      <c r="A97" s="52" t="s">
        <v>308</v>
      </c>
      <c r="B97" s="100">
        <v>0</v>
      </c>
      <c r="C97" s="103">
        <v>7.4999999999999997E-3</v>
      </c>
      <c r="D97" s="106">
        <v>975.4008</v>
      </c>
      <c r="E97" s="106">
        <v>606</v>
      </c>
      <c r="F97" s="86">
        <v>0</v>
      </c>
      <c r="G97" s="106">
        <v>0</v>
      </c>
      <c r="H97" s="106">
        <v>1581.4007999999999</v>
      </c>
      <c r="I97" s="100">
        <v>0</v>
      </c>
      <c r="J97" s="100">
        <v>4</v>
      </c>
    </row>
    <row r="98" spans="1:10">
      <c r="A98" s="52" t="s">
        <v>130</v>
      </c>
      <c r="B98" s="100">
        <v>10</v>
      </c>
      <c r="C98" s="103">
        <v>5.5E-2</v>
      </c>
      <c r="D98" s="106">
        <v>7861.6880000000001</v>
      </c>
      <c r="E98" s="106">
        <v>4968</v>
      </c>
      <c r="F98" s="86">
        <v>1.4630000000000001</v>
      </c>
      <c r="G98" s="106">
        <v>1282.9688000000001</v>
      </c>
      <c r="H98" s="106">
        <v>12829.688</v>
      </c>
      <c r="I98" s="100">
        <v>0</v>
      </c>
      <c r="J98" s="100">
        <v>20</v>
      </c>
    </row>
    <row r="99" spans="1:10">
      <c r="A99" s="52" t="s">
        <v>131</v>
      </c>
      <c r="B99" s="100">
        <v>1</v>
      </c>
      <c r="C99" s="103">
        <v>1.2500000000000001E-2</v>
      </c>
      <c r="D99" s="106">
        <v>1903.7639999999999</v>
      </c>
      <c r="E99" s="106">
        <v>0</v>
      </c>
      <c r="F99" s="86">
        <v>3.3250000000000002</v>
      </c>
      <c r="G99" s="106">
        <v>1903.7639999999999</v>
      </c>
      <c r="H99" s="106">
        <v>1903.7639999999999</v>
      </c>
      <c r="I99" s="100">
        <v>0</v>
      </c>
      <c r="J99" s="100">
        <v>2</v>
      </c>
    </row>
    <row r="100" spans="1:10">
      <c r="A100" s="52" t="s">
        <v>115</v>
      </c>
      <c r="B100" s="100">
        <v>0</v>
      </c>
      <c r="C100" s="103">
        <v>0</v>
      </c>
      <c r="D100" s="106">
        <v>0</v>
      </c>
      <c r="E100" s="106">
        <v>0</v>
      </c>
      <c r="F100" s="86">
        <v>0</v>
      </c>
      <c r="G100" s="106">
        <v>0</v>
      </c>
      <c r="H100" s="106">
        <v>0</v>
      </c>
      <c r="I100" s="100">
        <v>0</v>
      </c>
      <c r="J100" s="100">
        <v>0</v>
      </c>
    </row>
    <row r="101" spans="1:10">
      <c r="A101" s="52" t="s">
        <v>116</v>
      </c>
      <c r="B101" s="100">
        <v>111</v>
      </c>
      <c r="C101" s="103">
        <v>3.2549999999999999</v>
      </c>
      <c r="D101" s="106">
        <v>439223.16800000001</v>
      </c>
      <c r="E101" s="106">
        <v>11750</v>
      </c>
      <c r="F101" s="86">
        <v>7.8002702702702704</v>
      </c>
      <c r="G101" s="106">
        <v>4062.8213333333301</v>
      </c>
      <c r="H101" s="106">
        <v>450973.16800000001</v>
      </c>
      <c r="I101" s="100">
        <v>3</v>
      </c>
      <c r="J101" s="100">
        <v>33</v>
      </c>
    </row>
    <row r="102" spans="1:10">
      <c r="A102" s="52" t="s">
        <v>132</v>
      </c>
      <c r="B102" s="100">
        <v>0</v>
      </c>
      <c r="C102" s="103">
        <v>0</v>
      </c>
      <c r="D102" s="106">
        <v>0</v>
      </c>
      <c r="E102" s="106">
        <v>0</v>
      </c>
      <c r="F102" s="86">
        <v>0</v>
      </c>
      <c r="G102" s="106">
        <v>0</v>
      </c>
      <c r="H102" s="106">
        <v>0</v>
      </c>
      <c r="I102" s="100">
        <v>0</v>
      </c>
      <c r="J102" s="100">
        <v>0</v>
      </c>
    </row>
    <row r="103" spans="1:10">
      <c r="A103" s="52" t="s">
        <v>309</v>
      </c>
      <c r="B103" s="100">
        <v>0</v>
      </c>
      <c r="C103" s="103">
        <v>0</v>
      </c>
      <c r="D103" s="106">
        <v>0</v>
      </c>
      <c r="E103" s="106">
        <v>0</v>
      </c>
      <c r="F103" s="86">
        <v>0</v>
      </c>
      <c r="G103" s="106">
        <v>0</v>
      </c>
      <c r="H103" s="106">
        <v>0</v>
      </c>
      <c r="I103" s="100">
        <v>0</v>
      </c>
      <c r="J103" s="100">
        <v>0</v>
      </c>
    </row>
    <row r="104" spans="1:10">
      <c r="A104" s="52" t="s">
        <v>263</v>
      </c>
      <c r="B104" s="100">
        <v>55</v>
      </c>
      <c r="C104" s="103">
        <v>0.29649999999999999</v>
      </c>
      <c r="D104" s="106">
        <v>35994.362399999998</v>
      </c>
      <c r="E104" s="106">
        <v>36509</v>
      </c>
      <c r="F104" s="86">
        <v>1.43398181818182</v>
      </c>
      <c r="G104" s="106">
        <v>1318.24295272727</v>
      </c>
      <c r="H104" s="106">
        <v>72503.362399999998</v>
      </c>
      <c r="I104" s="100">
        <v>0</v>
      </c>
      <c r="J104" s="100">
        <v>6</v>
      </c>
    </row>
    <row r="105" spans="1:10">
      <c r="A105" s="52" t="s">
        <v>231</v>
      </c>
      <c r="B105" s="100">
        <v>25</v>
      </c>
      <c r="C105" s="103">
        <v>2.74</v>
      </c>
      <c r="D105" s="106">
        <v>305356.70400000003</v>
      </c>
      <c r="E105" s="106">
        <v>13291</v>
      </c>
      <c r="F105" s="86">
        <v>29.153600000000001</v>
      </c>
      <c r="G105" s="106">
        <v>12745.908160000001</v>
      </c>
      <c r="H105" s="106">
        <v>318647.70400000003</v>
      </c>
      <c r="I105" s="100">
        <v>3</v>
      </c>
      <c r="J105" s="100">
        <v>0</v>
      </c>
    </row>
    <row r="106" spans="1:10">
      <c r="A106" s="52" t="s">
        <v>148</v>
      </c>
      <c r="B106" s="100">
        <v>2</v>
      </c>
      <c r="C106" s="103">
        <v>1.5E-3</v>
      </c>
      <c r="D106" s="106">
        <v>261.82319999999999</v>
      </c>
      <c r="E106" s="106">
        <v>0</v>
      </c>
      <c r="F106" s="86">
        <v>0.19950000000000001</v>
      </c>
      <c r="G106" s="106">
        <v>130.91159999999999</v>
      </c>
      <c r="H106" s="106">
        <v>261.82319999999999</v>
      </c>
      <c r="I106" s="100">
        <v>0</v>
      </c>
      <c r="J106" s="100">
        <v>3</v>
      </c>
    </row>
    <row r="107" spans="1:10">
      <c r="A107" s="52" t="s">
        <v>310</v>
      </c>
      <c r="B107" s="100">
        <v>0</v>
      </c>
      <c r="C107" s="103">
        <v>0</v>
      </c>
      <c r="D107" s="106">
        <v>0</v>
      </c>
      <c r="E107" s="106">
        <v>0</v>
      </c>
      <c r="F107" s="86">
        <v>0</v>
      </c>
      <c r="G107" s="106">
        <v>0</v>
      </c>
      <c r="H107" s="106">
        <v>0</v>
      </c>
      <c r="I107" s="100">
        <v>0</v>
      </c>
      <c r="J107" s="100">
        <v>0</v>
      </c>
    </row>
    <row r="108" spans="1:10">
      <c r="A108" s="52" t="s">
        <v>188</v>
      </c>
      <c r="B108" s="100">
        <v>0</v>
      </c>
      <c r="C108" s="103">
        <v>0</v>
      </c>
      <c r="D108" s="106">
        <v>0</v>
      </c>
      <c r="E108" s="106">
        <v>0</v>
      </c>
      <c r="F108" s="86">
        <v>0</v>
      </c>
      <c r="G108" s="106">
        <v>0</v>
      </c>
      <c r="H108" s="106">
        <v>0</v>
      </c>
      <c r="I108" s="100">
        <v>0</v>
      </c>
      <c r="J108" s="100">
        <v>0</v>
      </c>
    </row>
    <row r="109" spans="1:10">
      <c r="A109" s="52" t="s">
        <v>149</v>
      </c>
      <c r="B109" s="100">
        <v>27</v>
      </c>
      <c r="C109" s="103">
        <v>0.45750000000000002</v>
      </c>
      <c r="D109" s="106">
        <v>54153.911999999997</v>
      </c>
      <c r="E109" s="106">
        <v>8398</v>
      </c>
      <c r="F109" s="86">
        <v>4.5072222222222198</v>
      </c>
      <c r="G109" s="106">
        <v>2316.7374814814798</v>
      </c>
      <c r="H109" s="106">
        <v>62551.911999999997</v>
      </c>
      <c r="I109" s="100">
        <v>1</v>
      </c>
      <c r="J109" s="100">
        <v>1</v>
      </c>
    </row>
    <row r="110" spans="1:10">
      <c r="A110" s="52" t="s">
        <v>40</v>
      </c>
      <c r="B110" s="100">
        <v>0</v>
      </c>
      <c r="C110" s="103">
        <v>0</v>
      </c>
      <c r="D110" s="106">
        <v>0</v>
      </c>
      <c r="E110" s="106">
        <v>0</v>
      </c>
      <c r="F110" s="86">
        <v>0</v>
      </c>
      <c r="G110" s="106">
        <v>0</v>
      </c>
      <c r="H110" s="106">
        <v>0</v>
      </c>
      <c r="I110" s="100">
        <v>0</v>
      </c>
      <c r="J110" s="100">
        <v>0</v>
      </c>
    </row>
    <row r="111" spans="1:10">
      <c r="A111" s="52" t="s">
        <v>311</v>
      </c>
      <c r="B111" s="100">
        <v>0</v>
      </c>
      <c r="C111" s="103">
        <v>0</v>
      </c>
      <c r="D111" s="106">
        <v>0</v>
      </c>
      <c r="E111" s="106">
        <v>0</v>
      </c>
      <c r="F111" s="86">
        <v>0</v>
      </c>
      <c r="G111" s="106">
        <v>0</v>
      </c>
      <c r="H111" s="106">
        <v>0</v>
      </c>
      <c r="I111" s="100">
        <v>0</v>
      </c>
      <c r="J111" s="100">
        <v>0</v>
      </c>
    </row>
    <row r="112" spans="1:10">
      <c r="A112" s="52" t="s">
        <v>13</v>
      </c>
      <c r="B112" s="100">
        <v>0</v>
      </c>
      <c r="C112" s="103">
        <v>0.01</v>
      </c>
      <c r="D112" s="106">
        <v>1189.296</v>
      </c>
      <c r="E112" s="106">
        <v>100</v>
      </c>
      <c r="F112" s="86">
        <v>0</v>
      </c>
      <c r="G112" s="106">
        <v>0</v>
      </c>
      <c r="H112" s="106">
        <v>1289.296</v>
      </c>
      <c r="I112" s="100">
        <v>0</v>
      </c>
      <c r="J112" s="100">
        <v>1</v>
      </c>
    </row>
    <row r="113" spans="1:10">
      <c r="A113" s="52" t="s">
        <v>41</v>
      </c>
      <c r="B113" s="100">
        <v>17</v>
      </c>
      <c r="C113" s="103">
        <v>0.14050000000000001</v>
      </c>
      <c r="D113" s="106">
        <v>18037.765599999999</v>
      </c>
      <c r="E113" s="106">
        <v>0</v>
      </c>
      <c r="F113" s="86">
        <v>2.1984117647058801</v>
      </c>
      <c r="G113" s="106">
        <v>1061.04503529412</v>
      </c>
      <c r="H113" s="106">
        <v>18037.765599999999</v>
      </c>
      <c r="I113" s="100">
        <v>0</v>
      </c>
      <c r="J113" s="100">
        <v>4</v>
      </c>
    </row>
    <row r="114" spans="1:10">
      <c r="A114" s="52" t="s">
        <v>232</v>
      </c>
      <c r="B114" s="100">
        <v>0</v>
      </c>
      <c r="C114" s="103">
        <v>0</v>
      </c>
      <c r="D114" s="106">
        <v>0</v>
      </c>
      <c r="E114" s="106">
        <v>0</v>
      </c>
      <c r="F114" s="86">
        <v>0</v>
      </c>
      <c r="G114" s="106">
        <v>0</v>
      </c>
      <c r="H114" s="106">
        <v>0</v>
      </c>
      <c r="I114" s="100">
        <v>0</v>
      </c>
      <c r="J114" s="100">
        <v>0</v>
      </c>
    </row>
    <row r="115" spans="1:10">
      <c r="A115" s="52" t="s">
        <v>82</v>
      </c>
      <c r="B115" s="100">
        <v>0</v>
      </c>
      <c r="C115" s="103">
        <v>0</v>
      </c>
      <c r="D115" s="106">
        <v>0</v>
      </c>
      <c r="E115" s="106">
        <v>0</v>
      </c>
      <c r="F115" s="86">
        <v>0</v>
      </c>
      <c r="G115" s="106">
        <v>0</v>
      </c>
      <c r="H115" s="106">
        <v>0</v>
      </c>
      <c r="I115" s="100">
        <v>0</v>
      </c>
      <c r="J115" s="100">
        <v>0</v>
      </c>
    </row>
    <row r="116" spans="1:10">
      <c r="A116" s="52" t="s">
        <v>42</v>
      </c>
      <c r="B116" s="100">
        <v>0</v>
      </c>
      <c r="C116" s="103">
        <v>0</v>
      </c>
      <c r="D116" s="106">
        <v>0</v>
      </c>
      <c r="E116" s="106">
        <v>0</v>
      </c>
      <c r="F116" s="86">
        <v>0</v>
      </c>
      <c r="G116" s="106">
        <v>0</v>
      </c>
      <c r="H116" s="106">
        <v>0</v>
      </c>
      <c r="I116" s="100">
        <v>0</v>
      </c>
      <c r="J116" s="100">
        <v>0</v>
      </c>
    </row>
    <row r="117" spans="1:10">
      <c r="A117" s="52" t="s">
        <v>265</v>
      </c>
      <c r="B117" s="100">
        <v>1</v>
      </c>
      <c r="C117" s="103">
        <v>5.0000000000000001E-4</v>
      </c>
      <c r="D117" s="106">
        <v>59.464799999999997</v>
      </c>
      <c r="E117" s="106">
        <v>0</v>
      </c>
      <c r="F117" s="86">
        <v>0.13300000000000001</v>
      </c>
      <c r="G117" s="106">
        <v>59.464799999999997</v>
      </c>
      <c r="H117" s="106">
        <v>59.464799999999997</v>
      </c>
      <c r="I117" s="100">
        <v>0</v>
      </c>
      <c r="J117" s="100">
        <v>1</v>
      </c>
    </row>
    <row r="118" spans="1:10">
      <c r="A118" s="52" t="s">
        <v>83</v>
      </c>
      <c r="B118" s="100">
        <v>35</v>
      </c>
      <c r="C118" s="103">
        <v>0.85</v>
      </c>
      <c r="D118" s="106">
        <v>101090.16</v>
      </c>
      <c r="E118" s="106">
        <v>10750</v>
      </c>
      <c r="F118" s="86">
        <v>6.46</v>
      </c>
      <c r="G118" s="106">
        <v>3195.43314285714</v>
      </c>
      <c r="H118" s="106">
        <v>111840.16</v>
      </c>
      <c r="I118" s="100">
        <v>1</v>
      </c>
      <c r="J118" s="100">
        <v>1</v>
      </c>
    </row>
    <row r="119" spans="1:10">
      <c r="A119" s="52" t="s">
        <v>84</v>
      </c>
      <c r="B119" s="100">
        <v>0</v>
      </c>
      <c r="C119" s="103">
        <v>0</v>
      </c>
      <c r="D119" s="106">
        <v>0</v>
      </c>
      <c r="E119" s="106">
        <v>0</v>
      </c>
      <c r="F119" s="86">
        <v>0</v>
      </c>
      <c r="G119" s="106">
        <v>0</v>
      </c>
      <c r="H119" s="106">
        <v>0</v>
      </c>
      <c r="I119" s="100">
        <v>0</v>
      </c>
      <c r="J119" s="100">
        <v>0</v>
      </c>
    </row>
    <row r="120" spans="1:10">
      <c r="A120" s="52" t="s">
        <v>14</v>
      </c>
      <c r="B120" s="100">
        <v>64</v>
      </c>
      <c r="C120" s="103">
        <v>3.1785000000000001</v>
      </c>
      <c r="D120" s="106">
        <v>396056.06719999999</v>
      </c>
      <c r="E120" s="106">
        <v>33967</v>
      </c>
      <c r="F120" s="86">
        <v>13.210640625</v>
      </c>
      <c r="G120" s="106">
        <v>6719.1104249999999</v>
      </c>
      <c r="H120" s="106">
        <v>430023.06719999999</v>
      </c>
      <c r="I120" s="100">
        <v>4</v>
      </c>
      <c r="J120" s="100">
        <v>2</v>
      </c>
    </row>
    <row r="121" spans="1:10">
      <c r="A121" s="52" t="s">
        <v>70</v>
      </c>
      <c r="B121" s="100">
        <v>31</v>
      </c>
      <c r="C121" s="103">
        <v>2.3595000000000002</v>
      </c>
      <c r="D121" s="106">
        <v>304045.60239999997</v>
      </c>
      <c r="E121" s="106">
        <v>3732</v>
      </c>
      <c r="F121" s="86">
        <v>20.246032258064499</v>
      </c>
      <c r="G121" s="106">
        <v>9928.3097548387104</v>
      </c>
      <c r="H121" s="106">
        <v>307777.60239999997</v>
      </c>
      <c r="I121" s="100">
        <v>2</v>
      </c>
      <c r="J121" s="100">
        <v>104</v>
      </c>
    </row>
    <row r="122" spans="1:10">
      <c r="A122" s="52" t="s">
        <v>85</v>
      </c>
      <c r="B122" s="100">
        <v>409</v>
      </c>
      <c r="C122" s="103">
        <v>19.381499999999999</v>
      </c>
      <c r="D122" s="106">
        <v>2367821.6423999998</v>
      </c>
      <c r="E122" s="106">
        <v>340153</v>
      </c>
      <c r="F122" s="86">
        <v>12.605083129584401</v>
      </c>
      <c r="G122" s="106">
        <v>6620.96489584352</v>
      </c>
      <c r="H122" s="106">
        <v>2707974.6423999998</v>
      </c>
      <c r="I122" s="100">
        <v>17</v>
      </c>
      <c r="J122" s="100">
        <v>109</v>
      </c>
    </row>
    <row r="123" spans="1:10">
      <c r="A123" s="52" t="s">
        <v>107</v>
      </c>
      <c r="B123" s="100">
        <v>107</v>
      </c>
      <c r="C123" s="103">
        <v>3.88</v>
      </c>
      <c r="D123" s="106">
        <v>489176.99200000003</v>
      </c>
      <c r="E123" s="106">
        <v>1838</v>
      </c>
      <c r="F123" s="86">
        <v>9.6456074766355204</v>
      </c>
      <c r="G123" s="106">
        <v>4588.9251588785</v>
      </c>
      <c r="H123" s="106">
        <v>491014.99200000003</v>
      </c>
      <c r="I123" s="100">
        <v>6</v>
      </c>
      <c r="J123" s="100">
        <v>5</v>
      </c>
    </row>
    <row r="124" spans="1:10">
      <c r="A124" s="52" t="s">
        <v>117</v>
      </c>
      <c r="B124" s="100">
        <v>182</v>
      </c>
      <c r="C124" s="103">
        <v>7.32</v>
      </c>
      <c r="D124" s="106">
        <v>897772.61919999996</v>
      </c>
      <c r="E124" s="106">
        <v>15508</v>
      </c>
      <c r="F124" s="86">
        <v>10.698461538461499</v>
      </c>
      <c r="G124" s="106">
        <v>5018.0253802197803</v>
      </c>
      <c r="H124" s="106">
        <v>913280.61919999996</v>
      </c>
      <c r="I124" s="100">
        <v>9</v>
      </c>
      <c r="J124" s="100">
        <v>3</v>
      </c>
    </row>
    <row r="125" spans="1:10">
      <c r="A125" s="52" t="s">
        <v>150</v>
      </c>
      <c r="B125" s="100">
        <v>138</v>
      </c>
      <c r="C125" s="103">
        <v>5.5425000000000004</v>
      </c>
      <c r="D125" s="106">
        <v>1026784.548</v>
      </c>
      <c r="E125" s="106">
        <v>15375</v>
      </c>
      <c r="F125" s="86">
        <v>10.683369565217401</v>
      </c>
      <c r="G125" s="106">
        <v>7551.8807826087004</v>
      </c>
      <c r="H125" s="106">
        <v>1042159.548</v>
      </c>
      <c r="I125" s="100">
        <v>3</v>
      </c>
      <c r="J125" s="100">
        <v>75</v>
      </c>
    </row>
    <row r="126" spans="1:10">
      <c r="A126" s="52" t="s">
        <v>160</v>
      </c>
      <c r="B126" s="100">
        <v>331</v>
      </c>
      <c r="C126" s="103">
        <v>8.2949999999999999</v>
      </c>
      <c r="D126" s="106">
        <v>973302.05440000002</v>
      </c>
      <c r="E126" s="106">
        <v>7685</v>
      </c>
      <c r="F126" s="86">
        <v>6.6660725075528697</v>
      </c>
      <c r="G126" s="106">
        <v>2963.70711299094</v>
      </c>
      <c r="H126" s="106">
        <v>980987.05440000002</v>
      </c>
      <c r="I126" s="100">
        <v>4</v>
      </c>
      <c r="J126" s="100">
        <v>3</v>
      </c>
    </row>
    <row r="127" spans="1:10">
      <c r="A127" s="52" t="s">
        <v>189</v>
      </c>
      <c r="B127" s="100">
        <v>323</v>
      </c>
      <c r="C127" s="103">
        <v>11.9575</v>
      </c>
      <c r="D127" s="106">
        <v>1602916.7784</v>
      </c>
      <c r="E127" s="106">
        <v>207126</v>
      </c>
      <c r="F127" s="86">
        <v>9.8473529411764709</v>
      </c>
      <c r="G127" s="106">
        <v>5603.8476111455102</v>
      </c>
      <c r="H127" s="106">
        <v>1810042.7784</v>
      </c>
      <c r="I127" s="100">
        <v>9</v>
      </c>
      <c r="J127" s="100">
        <v>7</v>
      </c>
    </row>
    <row r="128" spans="1:10">
      <c r="A128" s="52" t="s">
        <v>287</v>
      </c>
      <c r="B128" s="100">
        <v>4501</v>
      </c>
      <c r="C128" s="103">
        <v>45.137999999999998</v>
      </c>
      <c r="D128" s="106">
        <v>5465632.4208000004</v>
      </c>
      <c r="E128" s="106">
        <v>148752</v>
      </c>
      <c r="F128" s="86">
        <v>2.6675645412130602</v>
      </c>
      <c r="G128" s="106">
        <v>1247.36379044657</v>
      </c>
      <c r="H128" s="106">
        <v>5614384.4208000004</v>
      </c>
      <c r="I128" s="100">
        <v>35</v>
      </c>
      <c r="J128" s="100">
        <v>609</v>
      </c>
    </row>
    <row r="129" spans="1:10">
      <c r="A129" s="52" t="s">
        <v>222</v>
      </c>
      <c r="B129" s="100">
        <v>18851</v>
      </c>
      <c r="C129" s="103">
        <v>62.798999999999999</v>
      </c>
      <c r="D129" s="106">
        <v>7475994.2032000003</v>
      </c>
      <c r="E129" s="106">
        <v>326272</v>
      </c>
      <c r="F129" s="86">
        <v>0.886135165243223</v>
      </c>
      <c r="G129" s="106">
        <v>413.89136932788699</v>
      </c>
      <c r="H129" s="106">
        <v>7802266.2032000003</v>
      </c>
      <c r="I129" s="100">
        <v>89</v>
      </c>
      <c r="J129" s="100">
        <v>21</v>
      </c>
    </row>
    <row r="130" spans="1:10">
      <c r="A130" s="52" t="s">
        <v>233</v>
      </c>
      <c r="B130" s="100">
        <v>80</v>
      </c>
      <c r="C130" s="103">
        <v>5.1375000000000002</v>
      </c>
      <c r="D130" s="106">
        <v>771191.54</v>
      </c>
      <c r="E130" s="106">
        <v>850</v>
      </c>
      <c r="F130" s="86">
        <v>17.0821875</v>
      </c>
      <c r="G130" s="106">
        <v>9650.5192499999994</v>
      </c>
      <c r="H130" s="106">
        <v>772041.54</v>
      </c>
      <c r="I130" s="100">
        <v>2</v>
      </c>
      <c r="J130" s="100">
        <v>5</v>
      </c>
    </row>
    <row r="131" spans="1:10">
      <c r="A131" s="52" t="s">
        <v>253</v>
      </c>
      <c r="B131" s="100">
        <v>63</v>
      </c>
      <c r="C131" s="103">
        <v>2.0545</v>
      </c>
      <c r="D131" s="106">
        <v>271032.21360000002</v>
      </c>
      <c r="E131" s="106">
        <v>4650</v>
      </c>
      <c r="F131" s="86">
        <v>8.6745555555555605</v>
      </c>
      <c r="G131" s="106">
        <v>4375.90815238095</v>
      </c>
      <c r="H131" s="106">
        <v>275682.21360000002</v>
      </c>
      <c r="I131" s="100">
        <v>2</v>
      </c>
      <c r="J131" s="100">
        <v>3</v>
      </c>
    </row>
    <row r="132" spans="1:10">
      <c r="A132" s="52" t="s">
        <v>288</v>
      </c>
      <c r="B132" s="100">
        <v>194</v>
      </c>
      <c r="C132" s="103">
        <v>6.3310000000000004</v>
      </c>
      <c r="D132" s="106">
        <v>790616.45920000004</v>
      </c>
      <c r="E132" s="106">
        <v>14910</v>
      </c>
      <c r="F132" s="86">
        <v>8.6806494845360795</v>
      </c>
      <c r="G132" s="106">
        <v>4152.1982432989698</v>
      </c>
      <c r="H132" s="106">
        <v>805526.45920000004</v>
      </c>
      <c r="I132" s="100">
        <v>8</v>
      </c>
      <c r="J132" s="100">
        <v>3</v>
      </c>
    </row>
    <row r="133" spans="1:10">
      <c r="A133" s="52" t="s">
        <v>133</v>
      </c>
      <c r="B133" s="100">
        <v>98</v>
      </c>
      <c r="C133" s="103">
        <v>3.0230000000000001</v>
      </c>
      <c r="D133" s="106">
        <v>484922.39840000001</v>
      </c>
      <c r="E133" s="106">
        <v>15010</v>
      </c>
      <c r="F133" s="86">
        <v>8.2052857142857096</v>
      </c>
      <c r="G133" s="106">
        <v>5101.35100408163</v>
      </c>
      <c r="H133" s="106">
        <v>499932.39840000001</v>
      </c>
      <c r="I133" s="100">
        <v>2</v>
      </c>
      <c r="J133" s="100">
        <v>91</v>
      </c>
    </row>
    <row r="134" spans="1:10">
      <c r="A134" s="52" t="s">
        <v>266</v>
      </c>
      <c r="B134" s="100">
        <v>241</v>
      </c>
      <c r="C134" s="103">
        <v>8.1155000000000008</v>
      </c>
      <c r="D134" s="106">
        <v>1111015.1551999999</v>
      </c>
      <c r="E134" s="106">
        <v>61083</v>
      </c>
      <c r="F134" s="86">
        <v>8.9573568464730293</v>
      </c>
      <c r="G134" s="106">
        <v>4863.4778224066404</v>
      </c>
      <c r="H134" s="106">
        <v>1172098.1551999999</v>
      </c>
      <c r="I134" s="100">
        <v>10</v>
      </c>
      <c r="J134" s="100">
        <v>3</v>
      </c>
    </row>
    <row r="135" spans="1:10">
      <c r="A135" s="52" t="s">
        <v>312</v>
      </c>
      <c r="B135" s="100">
        <v>212</v>
      </c>
      <c r="C135" s="103">
        <v>4.4405000000000001</v>
      </c>
      <c r="D135" s="106">
        <v>635611.70400000003</v>
      </c>
      <c r="E135" s="106">
        <v>1235</v>
      </c>
      <c r="F135" s="86">
        <v>5.5715707547169799</v>
      </c>
      <c r="G135" s="106">
        <v>3003.9938867924502</v>
      </c>
      <c r="H135" s="106">
        <v>636846.70400000003</v>
      </c>
      <c r="I135" s="100">
        <v>1</v>
      </c>
      <c r="J135" s="100">
        <v>8</v>
      </c>
    </row>
    <row r="136" spans="1:10">
      <c r="A136" s="52" t="s">
        <v>86</v>
      </c>
      <c r="B136" s="100">
        <v>3436</v>
      </c>
      <c r="C136" s="103">
        <v>12.6</v>
      </c>
      <c r="D136" s="106">
        <v>1369052.672</v>
      </c>
      <c r="E136" s="106">
        <v>91695</v>
      </c>
      <c r="F136" s="86">
        <v>0.97543655413271202</v>
      </c>
      <c r="G136" s="106">
        <v>425.13028870779999</v>
      </c>
      <c r="H136" s="106">
        <v>1460747.672</v>
      </c>
      <c r="I136" s="100">
        <v>6</v>
      </c>
      <c r="J136" s="100">
        <v>13</v>
      </c>
    </row>
    <row r="137" spans="1:10">
      <c r="A137" s="52" t="s">
        <v>234</v>
      </c>
      <c r="B137" s="100">
        <v>1</v>
      </c>
      <c r="C137" s="103">
        <v>2.6499999999999999E-2</v>
      </c>
      <c r="D137" s="106">
        <v>3423.7055999999998</v>
      </c>
      <c r="E137" s="106">
        <v>15</v>
      </c>
      <c r="F137" s="86">
        <v>7.0490000000000004</v>
      </c>
      <c r="G137" s="106">
        <v>3438.7055999999998</v>
      </c>
      <c r="H137" s="106">
        <v>3438.7055999999998</v>
      </c>
      <c r="I137" s="100">
        <v>1</v>
      </c>
      <c r="J137" s="100">
        <v>1</v>
      </c>
    </row>
    <row r="138" spans="1:10">
      <c r="A138" s="52" t="s">
        <v>134</v>
      </c>
      <c r="B138" s="100">
        <v>0</v>
      </c>
      <c r="C138" s="103">
        <v>0</v>
      </c>
      <c r="D138" s="106">
        <v>0</v>
      </c>
      <c r="E138" s="106">
        <v>0</v>
      </c>
      <c r="F138" s="86">
        <v>0</v>
      </c>
      <c r="G138" s="106">
        <v>0</v>
      </c>
      <c r="H138" s="106">
        <v>0</v>
      </c>
      <c r="I138" s="100">
        <v>0</v>
      </c>
      <c r="J138" s="100">
        <v>0</v>
      </c>
    </row>
    <row r="139" spans="1:10">
      <c r="A139" s="52" t="s">
        <v>267</v>
      </c>
      <c r="B139" s="100">
        <v>0</v>
      </c>
      <c r="C139" s="103">
        <v>0</v>
      </c>
      <c r="D139" s="106">
        <v>0</v>
      </c>
      <c r="E139" s="106">
        <v>0</v>
      </c>
      <c r="F139" s="86">
        <v>0</v>
      </c>
      <c r="G139" s="106">
        <v>0</v>
      </c>
      <c r="H139" s="106">
        <v>0</v>
      </c>
      <c r="I139" s="100">
        <v>0</v>
      </c>
      <c r="J139" s="100">
        <v>0</v>
      </c>
    </row>
    <row r="140" spans="1:10">
      <c r="A140" s="52" t="s">
        <v>161</v>
      </c>
      <c r="B140" s="100">
        <v>1</v>
      </c>
      <c r="C140" s="103">
        <v>0</v>
      </c>
      <c r="D140" s="106">
        <v>0</v>
      </c>
      <c r="E140" s="106">
        <v>0</v>
      </c>
      <c r="F140" s="86">
        <v>0</v>
      </c>
      <c r="G140" s="106">
        <v>0</v>
      </c>
      <c r="H140" s="106">
        <v>0</v>
      </c>
      <c r="I140" s="100">
        <v>0</v>
      </c>
      <c r="J140" s="100">
        <v>0</v>
      </c>
    </row>
    <row r="141" spans="1:10">
      <c r="A141" s="52" t="s">
        <v>118</v>
      </c>
      <c r="B141" s="100">
        <v>35</v>
      </c>
      <c r="C141" s="103">
        <v>0.98550000000000004</v>
      </c>
      <c r="D141" s="106">
        <v>120384.7016</v>
      </c>
      <c r="E141" s="106">
        <v>6471</v>
      </c>
      <c r="F141" s="86">
        <v>7.4897999999999998</v>
      </c>
      <c r="G141" s="106">
        <v>3624.4486171428598</v>
      </c>
      <c r="H141" s="106">
        <v>126855.7016</v>
      </c>
      <c r="I141" s="100">
        <v>1</v>
      </c>
      <c r="J141" s="100">
        <v>4</v>
      </c>
    </row>
    <row r="142" spans="1:10">
      <c r="A142" s="52" t="s">
        <v>119</v>
      </c>
      <c r="B142" s="100">
        <v>67</v>
      </c>
      <c r="C142" s="103">
        <v>3.73</v>
      </c>
      <c r="D142" s="106">
        <v>459831.152</v>
      </c>
      <c r="E142" s="106">
        <v>6718</v>
      </c>
      <c r="F142" s="86">
        <v>14.8086567164179</v>
      </c>
      <c r="G142" s="106">
        <v>6963.4201791044798</v>
      </c>
      <c r="H142" s="106">
        <v>466549.152</v>
      </c>
      <c r="I142" s="100">
        <v>3</v>
      </c>
      <c r="J142" s="100">
        <v>2</v>
      </c>
    </row>
    <row r="143" spans="1:10">
      <c r="A143" s="52" t="s">
        <v>43</v>
      </c>
      <c r="B143" s="100">
        <v>3</v>
      </c>
      <c r="C143" s="103">
        <v>1.35E-2</v>
      </c>
      <c r="D143" s="106">
        <v>1659.4408000000001</v>
      </c>
      <c r="E143" s="106">
        <v>14030</v>
      </c>
      <c r="F143" s="86">
        <v>1.1970000000000001</v>
      </c>
      <c r="G143" s="106">
        <v>5229.8136000000004</v>
      </c>
      <c r="H143" s="106">
        <v>15689.4408</v>
      </c>
      <c r="I143" s="100">
        <v>0</v>
      </c>
      <c r="J143" s="100">
        <v>2</v>
      </c>
    </row>
    <row r="144" spans="1:10">
      <c r="A144" s="52" t="s">
        <v>44</v>
      </c>
      <c r="B144" s="100">
        <v>0</v>
      </c>
      <c r="C144" s="103">
        <v>0</v>
      </c>
      <c r="D144" s="106">
        <v>0</v>
      </c>
      <c r="E144" s="106">
        <v>0</v>
      </c>
      <c r="F144" s="86">
        <v>0</v>
      </c>
      <c r="G144" s="106">
        <v>0</v>
      </c>
      <c r="H144" s="106">
        <v>0</v>
      </c>
      <c r="I144" s="100">
        <v>0</v>
      </c>
      <c r="J144" s="100">
        <v>0</v>
      </c>
    </row>
    <row r="145" spans="1:10">
      <c r="A145" s="52" t="s">
        <v>45</v>
      </c>
      <c r="B145" s="100">
        <v>2</v>
      </c>
      <c r="C145" s="103">
        <v>5.0000000000000001E-4</v>
      </c>
      <c r="D145" s="106">
        <v>59.464799999999997</v>
      </c>
      <c r="E145" s="106">
        <v>0</v>
      </c>
      <c r="F145" s="86">
        <v>6.6500000000000004E-2</v>
      </c>
      <c r="G145" s="106">
        <v>29.732399999999998</v>
      </c>
      <c r="H145" s="106">
        <v>59.464799999999997</v>
      </c>
      <c r="I145" s="100">
        <v>0</v>
      </c>
      <c r="J145" s="100">
        <v>1</v>
      </c>
    </row>
    <row r="146" spans="1:10">
      <c r="A146" s="52" t="s">
        <v>46</v>
      </c>
      <c r="B146" s="100">
        <v>0</v>
      </c>
      <c r="C146" s="103">
        <v>5.7000000000000002E-2</v>
      </c>
      <c r="D146" s="106">
        <v>16233.387199999999</v>
      </c>
      <c r="E146" s="106">
        <v>0</v>
      </c>
      <c r="F146" s="86">
        <v>0</v>
      </c>
      <c r="G146" s="106">
        <v>0</v>
      </c>
      <c r="H146" s="106">
        <v>16233.387199999999</v>
      </c>
      <c r="I146" s="100">
        <v>0</v>
      </c>
      <c r="J146" s="100">
        <v>5</v>
      </c>
    </row>
    <row r="147" spans="1:10">
      <c r="A147" s="52" t="s">
        <v>47</v>
      </c>
      <c r="B147" s="100">
        <v>0</v>
      </c>
      <c r="C147" s="103">
        <v>0</v>
      </c>
      <c r="D147" s="106">
        <v>0</v>
      </c>
      <c r="E147" s="106">
        <v>0</v>
      </c>
      <c r="F147" s="86">
        <v>0</v>
      </c>
      <c r="G147" s="106">
        <v>0</v>
      </c>
      <c r="H147" s="106">
        <v>0</v>
      </c>
      <c r="I147" s="100">
        <v>0</v>
      </c>
      <c r="J147" s="100">
        <v>0</v>
      </c>
    </row>
    <row r="148" spans="1:10">
      <c r="A148" s="52" t="s">
        <v>313</v>
      </c>
      <c r="B148" s="100">
        <v>0</v>
      </c>
      <c r="C148" s="103">
        <v>0</v>
      </c>
      <c r="D148" s="106">
        <v>0</v>
      </c>
      <c r="E148" s="106">
        <v>0</v>
      </c>
      <c r="F148" s="86">
        <v>0</v>
      </c>
      <c r="G148" s="106">
        <v>0</v>
      </c>
      <c r="H148" s="106">
        <v>0</v>
      </c>
      <c r="I148" s="100">
        <v>0</v>
      </c>
      <c r="J148" s="100">
        <v>0</v>
      </c>
    </row>
    <row r="149" spans="1:10">
      <c r="A149" s="52" t="s">
        <v>15</v>
      </c>
      <c r="B149" s="100">
        <v>0</v>
      </c>
      <c r="C149" s="103">
        <v>0</v>
      </c>
      <c r="D149" s="106">
        <v>0</v>
      </c>
      <c r="E149" s="106">
        <v>0</v>
      </c>
      <c r="F149" s="86">
        <v>0</v>
      </c>
      <c r="G149" s="106">
        <v>0</v>
      </c>
      <c r="H149" s="106">
        <v>0</v>
      </c>
      <c r="I149" s="100">
        <v>0</v>
      </c>
      <c r="J149" s="100">
        <v>0</v>
      </c>
    </row>
    <row r="150" spans="1:10">
      <c r="A150" s="52" t="s">
        <v>190</v>
      </c>
      <c r="B150" s="100">
        <v>4</v>
      </c>
      <c r="C150" s="103">
        <v>4.2500000000000003E-2</v>
      </c>
      <c r="D150" s="106">
        <v>6996.0680000000002</v>
      </c>
      <c r="E150" s="106">
        <v>11500</v>
      </c>
      <c r="F150" s="86">
        <v>2.8262499999999999</v>
      </c>
      <c r="G150" s="106">
        <v>4624.0169999999998</v>
      </c>
      <c r="H150" s="106">
        <v>18496.067999999999</v>
      </c>
      <c r="I150" s="100">
        <v>0</v>
      </c>
      <c r="J150" s="100">
        <v>111</v>
      </c>
    </row>
    <row r="151" spans="1:10">
      <c r="A151" s="52" t="s">
        <v>151</v>
      </c>
      <c r="B151" s="100">
        <v>2</v>
      </c>
      <c r="C151" s="103">
        <v>1.7000000000000001E-2</v>
      </c>
      <c r="D151" s="106">
        <v>2362.0232000000001</v>
      </c>
      <c r="E151" s="106">
        <v>0</v>
      </c>
      <c r="F151" s="86">
        <v>2.2610000000000001</v>
      </c>
      <c r="G151" s="106">
        <v>1181.0116</v>
      </c>
      <c r="H151" s="106">
        <v>2362.0232000000001</v>
      </c>
      <c r="I151" s="100">
        <v>0</v>
      </c>
      <c r="J151" s="100">
        <v>9</v>
      </c>
    </row>
    <row r="152" spans="1:10">
      <c r="A152" s="52" t="s">
        <v>191</v>
      </c>
      <c r="B152" s="100">
        <v>0</v>
      </c>
      <c r="C152" s="103">
        <v>0</v>
      </c>
      <c r="D152" s="106">
        <v>0</v>
      </c>
      <c r="E152" s="106">
        <v>0</v>
      </c>
      <c r="F152" s="86">
        <v>0</v>
      </c>
      <c r="G152" s="106">
        <v>0</v>
      </c>
      <c r="H152" s="106">
        <v>0</v>
      </c>
      <c r="I152" s="100">
        <v>0</v>
      </c>
      <c r="J152" s="100">
        <v>0</v>
      </c>
    </row>
    <row r="153" spans="1:10">
      <c r="A153" s="52" t="s">
        <v>192</v>
      </c>
      <c r="B153" s="100">
        <v>0</v>
      </c>
      <c r="C153" s="103">
        <v>0</v>
      </c>
      <c r="D153" s="106">
        <v>0</v>
      </c>
      <c r="E153" s="106">
        <v>0</v>
      </c>
      <c r="F153" s="86">
        <v>0</v>
      </c>
      <c r="G153" s="106">
        <v>0</v>
      </c>
      <c r="H153" s="106">
        <v>0</v>
      </c>
      <c r="I153" s="100">
        <v>0</v>
      </c>
      <c r="J153" s="100">
        <v>0</v>
      </c>
    </row>
    <row r="154" spans="1:10">
      <c r="A154" s="52" t="s">
        <v>193</v>
      </c>
      <c r="B154" s="100">
        <v>2</v>
      </c>
      <c r="C154" s="103">
        <v>2.5499999999999998E-2</v>
      </c>
      <c r="D154" s="106">
        <v>4944.8167999999996</v>
      </c>
      <c r="E154" s="106">
        <v>404</v>
      </c>
      <c r="F154" s="86">
        <v>3.3915000000000002</v>
      </c>
      <c r="G154" s="106">
        <v>2674.4083999999998</v>
      </c>
      <c r="H154" s="106">
        <v>5348.8167999999996</v>
      </c>
      <c r="I154" s="100">
        <v>0</v>
      </c>
      <c r="J154" s="100">
        <v>7</v>
      </c>
    </row>
    <row r="155" spans="1:10">
      <c r="A155" s="52" t="s">
        <v>194</v>
      </c>
      <c r="B155" s="100">
        <v>0</v>
      </c>
      <c r="C155" s="103">
        <v>0</v>
      </c>
      <c r="D155" s="106">
        <v>0</v>
      </c>
      <c r="E155" s="106">
        <v>0</v>
      </c>
      <c r="F155" s="86">
        <v>0</v>
      </c>
      <c r="G155" s="106">
        <v>0</v>
      </c>
      <c r="H155" s="106">
        <v>0</v>
      </c>
      <c r="I155" s="100">
        <v>0</v>
      </c>
      <c r="J155" s="100">
        <v>0</v>
      </c>
    </row>
    <row r="156" spans="1:10">
      <c r="A156" s="52" t="s">
        <v>235</v>
      </c>
      <c r="B156" s="100">
        <v>3</v>
      </c>
      <c r="C156" s="103">
        <v>0</v>
      </c>
      <c r="D156" s="106">
        <v>0</v>
      </c>
      <c r="E156" s="106">
        <v>0</v>
      </c>
      <c r="F156" s="86">
        <v>0</v>
      </c>
      <c r="G156" s="106">
        <v>0</v>
      </c>
      <c r="H156" s="106">
        <v>0</v>
      </c>
      <c r="I156" s="100">
        <v>0</v>
      </c>
      <c r="J156" s="100">
        <v>0</v>
      </c>
    </row>
    <row r="157" spans="1:10">
      <c r="A157" s="52" t="s">
        <v>16</v>
      </c>
      <c r="B157" s="100">
        <v>1</v>
      </c>
      <c r="C157" s="103">
        <v>2.35E-2</v>
      </c>
      <c r="D157" s="106">
        <v>3419.7784000000001</v>
      </c>
      <c r="E157" s="106">
        <v>0</v>
      </c>
      <c r="F157" s="86">
        <v>6.2510000000000003</v>
      </c>
      <c r="G157" s="106">
        <v>3419.7784000000001</v>
      </c>
      <c r="H157" s="106">
        <v>3419.7784000000001</v>
      </c>
      <c r="I157" s="100">
        <v>0</v>
      </c>
      <c r="J157" s="100">
        <v>8</v>
      </c>
    </row>
    <row r="158" spans="1:10">
      <c r="A158" s="52" t="s">
        <v>135</v>
      </c>
      <c r="B158" s="100">
        <v>8</v>
      </c>
      <c r="C158" s="103">
        <v>0.1555</v>
      </c>
      <c r="D158" s="106">
        <v>19089.176800000001</v>
      </c>
      <c r="E158" s="106">
        <v>150223</v>
      </c>
      <c r="F158" s="86">
        <v>5.1703749999999999</v>
      </c>
      <c r="G158" s="106">
        <v>21164.022099999998</v>
      </c>
      <c r="H158" s="106">
        <v>169312.17679999999</v>
      </c>
      <c r="I158" s="100">
        <v>0</v>
      </c>
      <c r="J158" s="100">
        <v>27</v>
      </c>
    </row>
    <row r="159" spans="1:10">
      <c r="A159" s="52" t="s">
        <v>195</v>
      </c>
      <c r="B159" s="100">
        <v>0</v>
      </c>
      <c r="C159" s="103">
        <v>0</v>
      </c>
      <c r="D159" s="106">
        <v>0</v>
      </c>
      <c r="E159" s="106">
        <v>0</v>
      </c>
      <c r="F159" s="86">
        <v>0</v>
      </c>
      <c r="G159" s="106">
        <v>0</v>
      </c>
      <c r="H159" s="106">
        <v>0</v>
      </c>
      <c r="I159" s="100">
        <v>0</v>
      </c>
      <c r="J159" s="100">
        <v>0</v>
      </c>
    </row>
    <row r="160" spans="1:10">
      <c r="A160" s="52" t="s">
        <v>196</v>
      </c>
      <c r="B160" s="100">
        <v>0</v>
      </c>
      <c r="C160" s="103">
        <v>0</v>
      </c>
      <c r="D160" s="106">
        <v>0</v>
      </c>
      <c r="E160" s="106">
        <v>0</v>
      </c>
      <c r="F160" s="86">
        <v>0</v>
      </c>
      <c r="G160" s="106">
        <v>0</v>
      </c>
      <c r="H160" s="106">
        <v>0</v>
      </c>
      <c r="I160" s="100">
        <v>0</v>
      </c>
      <c r="J160" s="100">
        <v>0</v>
      </c>
    </row>
    <row r="161" spans="1:10">
      <c r="A161" s="52" t="s">
        <v>48</v>
      </c>
      <c r="B161" s="100">
        <v>0</v>
      </c>
      <c r="C161" s="103">
        <v>0</v>
      </c>
      <c r="D161" s="106">
        <v>0</v>
      </c>
      <c r="E161" s="106">
        <v>0</v>
      </c>
      <c r="F161" s="86">
        <v>0</v>
      </c>
      <c r="G161" s="106">
        <v>0</v>
      </c>
      <c r="H161" s="106">
        <v>0</v>
      </c>
      <c r="I161" s="100">
        <v>0</v>
      </c>
      <c r="J161" s="100">
        <v>0</v>
      </c>
    </row>
    <row r="162" spans="1:10">
      <c r="A162" s="52" t="s">
        <v>197</v>
      </c>
      <c r="B162" s="100">
        <v>1</v>
      </c>
      <c r="C162" s="103">
        <v>5.0000000000000001E-4</v>
      </c>
      <c r="D162" s="106">
        <v>59.464799999999997</v>
      </c>
      <c r="E162" s="106">
        <v>0</v>
      </c>
      <c r="F162" s="86">
        <v>0.13300000000000001</v>
      </c>
      <c r="G162" s="106">
        <v>59.464799999999997</v>
      </c>
      <c r="H162" s="106">
        <v>59.464799999999997</v>
      </c>
      <c r="I162" s="100">
        <v>0</v>
      </c>
      <c r="J162" s="100">
        <v>1</v>
      </c>
    </row>
    <row r="163" spans="1:10">
      <c r="A163" s="52" t="s">
        <v>198</v>
      </c>
      <c r="B163" s="100">
        <v>0</v>
      </c>
      <c r="C163" s="103">
        <v>0</v>
      </c>
      <c r="D163" s="106">
        <v>0</v>
      </c>
      <c r="E163" s="106">
        <v>0</v>
      </c>
      <c r="F163" s="86">
        <v>0</v>
      </c>
      <c r="G163" s="106">
        <v>0</v>
      </c>
      <c r="H163" s="106">
        <v>0</v>
      </c>
      <c r="I163" s="100">
        <v>0</v>
      </c>
      <c r="J163" s="100">
        <v>0</v>
      </c>
    </row>
    <row r="164" spans="1:10">
      <c r="A164" s="52" t="s">
        <v>268</v>
      </c>
      <c r="B164" s="100">
        <v>0</v>
      </c>
      <c r="C164" s="103">
        <v>0</v>
      </c>
      <c r="D164" s="106">
        <v>0</v>
      </c>
      <c r="E164" s="106">
        <v>0</v>
      </c>
      <c r="F164" s="86">
        <v>0</v>
      </c>
      <c r="G164" s="106">
        <v>0</v>
      </c>
      <c r="H164" s="106">
        <v>0</v>
      </c>
      <c r="I164" s="100">
        <v>0</v>
      </c>
      <c r="J164" s="100">
        <v>0</v>
      </c>
    </row>
    <row r="165" spans="1:10">
      <c r="A165" s="52" t="s">
        <v>269</v>
      </c>
      <c r="B165" s="100">
        <v>2</v>
      </c>
      <c r="C165" s="103">
        <v>0.01</v>
      </c>
      <c r="D165" s="106">
        <v>1189.296</v>
      </c>
      <c r="E165" s="106">
        <v>750</v>
      </c>
      <c r="F165" s="86">
        <v>1.33</v>
      </c>
      <c r="G165" s="106">
        <v>969.64800000000002</v>
      </c>
      <c r="H165" s="106">
        <v>1939.296</v>
      </c>
      <c r="I165" s="100">
        <v>0</v>
      </c>
      <c r="J165" s="100">
        <v>1</v>
      </c>
    </row>
    <row r="166" spans="1:10">
      <c r="A166" s="52" t="s">
        <v>254</v>
      </c>
      <c r="B166" s="100">
        <v>5</v>
      </c>
      <c r="C166" s="103">
        <v>0.496</v>
      </c>
      <c r="D166" s="106">
        <v>75007.411200000002</v>
      </c>
      <c r="E166" s="106">
        <v>26500</v>
      </c>
      <c r="F166" s="86">
        <v>26.3872</v>
      </c>
      <c r="G166" s="106">
        <v>20301.482240000001</v>
      </c>
      <c r="H166" s="106">
        <v>101507.4112</v>
      </c>
      <c r="I166" s="100">
        <v>0</v>
      </c>
      <c r="J166" s="100">
        <v>6</v>
      </c>
    </row>
    <row r="167" spans="1:10">
      <c r="A167" s="52" t="s">
        <v>314</v>
      </c>
      <c r="B167" s="100">
        <v>1</v>
      </c>
      <c r="C167" s="103">
        <v>6.1499999999999999E-2</v>
      </c>
      <c r="D167" s="106">
        <v>10182.338400000001</v>
      </c>
      <c r="E167" s="106">
        <v>0</v>
      </c>
      <c r="F167" s="86">
        <v>16.359000000000002</v>
      </c>
      <c r="G167" s="106">
        <v>10182.338400000001</v>
      </c>
      <c r="H167" s="106">
        <v>10182.338400000001</v>
      </c>
      <c r="I167" s="100">
        <v>0</v>
      </c>
      <c r="J167" s="100">
        <v>5</v>
      </c>
    </row>
    <row r="168" spans="1:10">
      <c r="A168" s="52" t="s">
        <v>255</v>
      </c>
      <c r="B168" s="100">
        <v>0</v>
      </c>
      <c r="C168" s="103">
        <v>0</v>
      </c>
      <c r="D168" s="106">
        <v>0</v>
      </c>
      <c r="E168" s="106">
        <v>0</v>
      </c>
      <c r="F168" s="86">
        <v>0</v>
      </c>
      <c r="G168" s="106">
        <v>0</v>
      </c>
      <c r="H168" s="106">
        <v>0</v>
      </c>
      <c r="I168" s="100">
        <v>0</v>
      </c>
      <c r="J168" s="100">
        <v>0</v>
      </c>
    </row>
    <row r="169" spans="1:10">
      <c r="A169" s="52" t="s">
        <v>199</v>
      </c>
      <c r="B169" s="100">
        <v>0</v>
      </c>
      <c r="C169" s="103">
        <v>0</v>
      </c>
      <c r="D169" s="106">
        <v>0</v>
      </c>
      <c r="E169" s="106">
        <v>0</v>
      </c>
      <c r="F169" s="86">
        <v>0</v>
      </c>
      <c r="G169" s="106">
        <v>0</v>
      </c>
      <c r="H169" s="106">
        <v>0</v>
      </c>
      <c r="I169" s="100">
        <v>0</v>
      </c>
      <c r="J169" s="100">
        <v>0</v>
      </c>
    </row>
    <row r="170" spans="1:10">
      <c r="A170" s="52" t="s">
        <v>200</v>
      </c>
      <c r="B170" s="100">
        <v>0</v>
      </c>
      <c r="C170" s="103">
        <v>0</v>
      </c>
      <c r="D170" s="106">
        <v>0</v>
      </c>
      <c r="E170" s="106">
        <v>0</v>
      </c>
      <c r="F170" s="86">
        <v>0</v>
      </c>
      <c r="G170" s="106">
        <v>0</v>
      </c>
      <c r="H170" s="106">
        <v>0</v>
      </c>
      <c r="I170" s="100">
        <v>0</v>
      </c>
      <c r="J170" s="100">
        <v>0</v>
      </c>
    </row>
    <row r="171" spans="1:10">
      <c r="A171" s="52" t="s">
        <v>270</v>
      </c>
      <c r="B171" s="100">
        <v>4</v>
      </c>
      <c r="C171" s="103">
        <v>5.0999999999999997E-2</v>
      </c>
      <c r="D171" s="106">
        <v>7835.2431999999999</v>
      </c>
      <c r="E171" s="106">
        <v>150</v>
      </c>
      <c r="F171" s="86">
        <v>3.3915000000000002</v>
      </c>
      <c r="G171" s="106">
        <v>1996.3108</v>
      </c>
      <c r="H171" s="106">
        <v>7985.2431999999999</v>
      </c>
      <c r="I171" s="100">
        <v>0</v>
      </c>
      <c r="J171" s="100">
        <v>10</v>
      </c>
    </row>
    <row r="172" spans="1:10">
      <c r="A172" s="52" t="s">
        <v>223</v>
      </c>
      <c r="B172" s="100">
        <v>1062</v>
      </c>
      <c r="C172" s="103">
        <v>0.34</v>
      </c>
      <c r="D172" s="106">
        <v>41039.328000000001</v>
      </c>
      <c r="E172" s="106">
        <v>3870</v>
      </c>
      <c r="F172" s="86">
        <v>8.5160075329566903E-2</v>
      </c>
      <c r="G172" s="106">
        <v>42.287502824858798</v>
      </c>
      <c r="H172" s="106">
        <v>44909.328000000001</v>
      </c>
      <c r="I172" s="100">
        <v>0</v>
      </c>
      <c r="J172" s="100">
        <v>80</v>
      </c>
    </row>
    <row r="173" spans="1:10">
      <c r="A173" s="52" t="s">
        <v>87</v>
      </c>
      <c r="B173" s="100">
        <v>0</v>
      </c>
      <c r="C173" s="103">
        <v>0</v>
      </c>
      <c r="D173" s="106">
        <v>0</v>
      </c>
      <c r="E173" s="106">
        <v>0</v>
      </c>
      <c r="F173" s="86">
        <v>0</v>
      </c>
      <c r="G173" s="106">
        <v>0</v>
      </c>
      <c r="H173" s="106">
        <v>0</v>
      </c>
      <c r="I173" s="100">
        <v>0</v>
      </c>
      <c r="J173" s="100">
        <v>0</v>
      </c>
    </row>
    <row r="174" spans="1:10">
      <c r="A174" s="52" t="s">
        <v>271</v>
      </c>
      <c r="B174" s="100">
        <v>0</v>
      </c>
      <c r="C174" s="103">
        <v>0</v>
      </c>
      <c r="D174" s="106">
        <v>0</v>
      </c>
      <c r="E174" s="106">
        <v>0</v>
      </c>
      <c r="F174" s="86">
        <v>0</v>
      </c>
      <c r="G174" s="106">
        <v>0</v>
      </c>
      <c r="H174" s="106">
        <v>0</v>
      </c>
      <c r="I174" s="100">
        <v>0</v>
      </c>
      <c r="J174" s="100">
        <v>0</v>
      </c>
    </row>
    <row r="175" spans="1:10">
      <c r="A175" s="52" t="s">
        <v>272</v>
      </c>
      <c r="B175" s="100">
        <v>0</v>
      </c>
      <c r="C175" s="103">
        <v>0</v>
      </c>
      <c r="D175" s="106">
        <v>0</v>
      </c>
      <c r="E175" s="106">
        <v>0</v>
      </c>
      <c r="F175" s="86">
        <v>0</v>
      </c>
      <c r="G175" s="106">
        <v>0</v>
      </c>
      <c r="H175" s="106">
        <v>0</v>
      </c>
      <c r="I175" s="100">
        <v>0</v>
      </c>
      <c r="J175" s="100">
        <v>0</v>
      </c>
    </row>
    <row r="176" spans="1:10">
      <c r="A176" s="52" t="s">
        <v>49</v>
      </c>
      <c r="B176" s="100">
        <v>0</v>
      </c>
      <c r="C176" s="103">
        <v>0</v>
      </c>
      <c r="D176" s="106">
        <v>0</v>
      </c>
      <c r="E176" s="106">
        <v>0</v>
      </c>
      <c r="F176" s="86">
        <v>0</v>
      </c>
      <c r="G176" s="106">
        <v>0</v>
      </c>
      <c r="H176" s="106">
        <v>0</v>
      </c>
      <c r="I176" s="100">
        <v>0</v>
      </c>
      <c r="J176" s="100">
        <v>0</v>
      </c>
    </row>
    <row r="177" spans="1:10">
      <c r="A177" s="52" t="s">
        <v>88</v>
      </c>
      <c r="B177" s="100">
        <v>0</v>
      </c>
      <c r="C177" s="103">
        <v>0</v>
      </c>
      <c r="D177" s="106">
        <v>0</v>
      </c>
      <c r="E177" s="106">
        <v>0</v>
      </c>
      <c r="F177" s="86">
        <v>0</v>
      </c>
      <c r="G177" s="106">
        <v>0</v>
      </c>
      <c r="H177" s="106">
        <v>0</v>
      </c>
      <c r="I177" s="100">
        <v>0</v>
      </c>
      <c r="J177" s="100">
        <v>0</v>
      </c>
    </row>
    <row r="178" spans="1:10">
      <c r="A178" s="52" t="s">
        <v>17</v>
      </c>
      <c r="B178" s="100">
        <v>6</v>
      </c>
      <c r="C178" s="103">
        <v>3.6499999999999998E-2</v>
      </c>
      <c r="D178" s="106">
        <v>6082.62</v>
      </c>
      <c r="E178" s="106">
        <v>0</v>
      </c>
      <c r="F178" s="86">
        <v>1.6181666666666701</v>
      </c>
      <c r="G178" s="106">
        <v>1013.77</v>
      </c>
      <c r="H178" s="106">
        <v>6082.62</v>
      </c>
      <c r="I178" s="100">
        <v>0</v>
      </c>
      <c r="J178" s="100">
        <v>7</v>
      </c>
    </row>
    <row r="179" spans="1:10">
      <c r="A179" s="52" t="s">
        <v>71</v>
      </c>
      <c r="B179" s="100">
        <v>0</v>
      </c>
      <c r="C179" s="103">
        <v>0</v>
      </c>
      <c r="D179" s="106">
        <v>0</v>
      </c>
      <c r="E179" s="106">
        <v>0</v>
      </c>
      <c r="F179" s="86">
        <v>0</v>
      </c>
      <c r="G179" s="106">
        <v>0</v>
      </c>
      <c r="H179" s="106">
        <v>0</v>
      </c>
      <c r="I179" s="100">
        <v>0</v>
      </c>
      <c r="J179" s="100">
        <v>0</v>
      </c>
    </row>
    <row r="180" spans="1:10">
      <c r="A180" s="52" t="s">
        <v>89</v>
      </c>
      <c r="B180" s="100">
        <v>6</v>
      </c>
      <c r="C180" s="103">
        <v>0.01</v>
      </c>
      <c r="D180" s="106">
        <v>1189.296</v>
      </c>
      <c r="E180" s="106">
        <v>100</v>
      </c>
      <c r="F180" s="86">
        <v>0.44333333333333302</v>
      </c>
      <c r="G180" s="106">
        <v>214.88266666666701</v>
      </c>
      <c r="H180" s="106">
        <v>1289.296</v>
      </c>
      <c r="I180" s="100">
        <v>0</v>
      </c>
      <c r="J180" s="100">
        <v>3</v>
      </c>
    </row>
    <row r="181" spans="1:10">
      <c r="A181" s="52" t="s">
        <v>108</v>
      </c>
      <c r="B181" s="100">
        <v>6</v>
      </c>
      <c r="C181" s="103">
        <v>1.4500000000000001E-2</v>
      </c>
      <c r="D181" s="106">
        <v>2021.6704</v>
      </c>
      <c r="E181" s="106">
        <v>5</v>
      </c>
      <c r="F181" s="86">
        <v>0.64283333333333303</v>
      </c>
      <c r="G181" s="106">
        <v>337.77839999999998</v>
      </c>
      <c r="H181" s="106">
        <v>2026.6704</v>
      </c>
      <c r="I181" s="100">
        <v>0</v>
      </c>
      <c r="J181" s="100">
        <v>2</v>
      </c>
    </row>
    <row r="182" spans="1:10">
      <c r="A182" s="52" t="s">
        <v>120</v>
      </c>
      <c r="B182" s="100">
        <v>18</v>
      </c>
      <c r="C182" s="103">
        <v>6.6000000000000003E-2</v>
      </c>
      <c r="D182" s="106">
        <v>8988.4536000000007</v>
      </c>
      <c r="E182" s="106">
        <v>0</v>
      </c>
      <c r="F182" s="86">
        <v>0.97533333333333305</v>
      </c>
      <c r="G182" s="106">
        <v>499.35853333333301</v>
      </c>
      <c r="H182" s="106">
        <v>8988.4536000000007</v>
      </c>
      <c r="I182" s="100">
        <v>0</v>
      </c>
      <c r="J182" s="100">
        <v>3</v>
      </c>
    </row>
    <row r="183" spans="1:10">
      <c r="A183" s="52" t="s">
        <v>152</v>
      </c>
      <c r="B183" s="100">
        <v>6</v>
      </c>
      <c r="C183" s="103">
        <v>3.5000000000000003E-2</v>
      </c>
      <c r="D183" s="106">
        <v>5489.76</v>
      </c>
      <c r="E183" s="106">
        <v>0</v>
      </c>
      <c r="F183" s="86">
        <v>1.5516666666666701</v>
      </c>
      <c r="G183" s="106">
        <v>914.96</v>
      </c>
      <c r="H183" s="106">
        <v>5489.76</v>
      </c>
      <c r="I183" s="100">
        <v>0</v>
      </c>
      <c r="J183" s="100">
        <v>4</v>
      </c>
    </row>
    <row r="184" spans="1:10">
      <c r="A184" s="52" t="s">
        <v>162</v>
      </c>
      <c r="B184" s="100">
        <v>0</v>
      </c>
      <c r="C184" s="103">
        <v>0</v>
      </c>
      <c r="D184" s="106">
        <v>0</v>
      </c>
      <c r="E184" s="106">
        <v>0</v>
      </c>
      <c r="F184" s="86">
        <v>0</v>
      </c>
      <c r="G184" s="106">
        <v>0</v>
      </c>
      <c r="H184" s="106">
        <v>0</v>
      </c>
      <c r="I184" s="100">
        <v>0</v>
      </c>
      <c r="J184" s="100">
        <v>0</v>
      </c>
    </row>
    <row r="185" spans="1:10">
      <c r="A185" s="52" t="s">
        <v>201</v>
      </c>
      <c r="B185" s="100">
        <v>5</v>
      </c>
      <c r="C185" s="103">
        <v>2E-3</v>
      </c>
      <c r="D185" s="106">
        <v>254.75280000000001</v>
      </c>
      <c r="E185" s="106">
        <v>0</v>
      </c>
      <c r="F185" s="86">
        <v>0.10639999999999999</v>
      </c>
      <c r="G185" s="106">
        <v>50.950560000000003</v>
      </c>
      <c r="H185" s="106">
        <v>254.75280000000001</v>
      </c>
      <c r="I185" s="100">
        <v>0</v>
      </c>
      <c r="J185" s="100">
        <v>0</v>
      </c>
    </row>
    <row r="186" spans="1:10">
      <c r="A186" s="52" t="s">
        <v>289</v>
      </c>
      <c r="B186" s="100">
        <v>2</v>
      </c>
      <c r="C186" s="103">
        <v>0.15</v>
      </c>
      <c r="D186" s="106">
        <v>23450.04</v>
      </c>
      <c r="E186" s="106">
        <v>0</v>
      </c>
      <c r="F186" s="86">
        <v>19.95</v>
      </c>
      <c r="G186" s="106">
        <v>11725.02</v>
      </c>
      <c r="H186" s="106">
        <v>23450.04</v>
      </c>
      <c r="I186" s="100">
        <v>0</v>
      </c>
      <c r="J186" s="100">
        <v>4</v>
      </c>
    </row>
    <row r="187" spans="1:10">
      <c r="A187" s="52" t="s">
        <v>224</v>
      </c>
      <c r="B187" s="100">
        <v>0</v>
      </c>
      <c r="C187" s="103">
        <v>0</v>
      </c>
      <c r="D187" s="106">
        <v>0</v>
      </c>
      <c r="E187" s="106">
        <v>0</v>
      </c>
      <c r="F187" s="86">
        <v>0</v>
      </c>
      <c r="G187" s="106">
        <v>0</v>
      </c>
      <c r="H187" s="106">
        <v>0</v>
      </c>
      <c r="I187" s="100">
        <v>0</v>
      </c>
      <c r="J187" s="100">
        <v>0</v>
      </c>
    </row>
    <row r="188" spans="1:10">
      <c r="A188" s="52" t="s">
        <v>273</v>
      </c>
      <c r="B188" s="100">
        <v>0</v>
      </c>
      <c r="C188" s="103">
        <v>0.02</v>
      </c>
      <c r="D188" s="106">
        <v>2855.1840000000002</v>
      </c>
      <c r="E188" s="106">
        <v>0</v>
      </c>
      <c r="F188" s="86">
        <v>0</v>
      </c>
      <c r="G188" s="106">
        <v>0</v>
      </c>
      <c r="H188" s="106">
        <v>2855.1840000000002</v>
      </c>
      <c r="I188" s="100">
        <v>0</v>
      </c>
      <c r="J188" s="100">
        <v>3</v>
      </c>
    </row>
    <row r="189" spans="1:10">
      <c r="A189" s="52" t="s">
        <v>236</v>
      </c>
      <c r="B189" s="100">
        <v>0</v>
      </c>
      <c r="C189" s="103">
        <v>0</v>
      </c>
      <c r="D189" s="106">
        <v>0</v>
      </c>
      <c r="E189" s="106">
        <v>0</v>
      </c>
      <c r="F189" s="86">
        <v>0</v>
      </c>
      <c r="G189" s="106">
        <v>0</v>
      </c>
      <c r="H189" s="106">
        <v>0</v>
      </c>
      <c r="I189" s="100">
        <v>0</v>
      </c>
      <c r="J189" s="100">
        <v>0</v>
      </c>
    </row>
    <row r="190" spans="1:10">
      <c r="A190" s="52" t="s">
        <v>256</v>
      </c>
      <c r="B190" s="100">
        <v>3</v>
      </c>
      <c r="C190" s="103">
        <v>7.0000000000000001E-3</v>
      </c>
      <c r="D190" s="106">
        <v>1435.6784</v>
      </c>
      <c r="E190" s="106">
        <v>0</v>
      </c>
      <c r="F190" s="86">
        <v>0.62066666666666703</v>
      </c>
      <c r="G190" s="106">
        <v>478.55946666666699</v>
      </c>
      <c r="H190" s="106">
        <v>1435.6784</v>
      </c>
      <c r="I190" s="100">
        <v>0</v>
      </c>
      <c r="J190" s="100">
        <v>10</v>
      </c>
    </row>
    <row r="191" spans="1:10">
      <c r="A191" s="52" t="s">
        <v>50</v>
      </c>
      <c r="B191" s="100">
        <v>7</v>
      </c>
      <c r="C191" s="103">
        <v>2.75E-2</v>
      </c>
      <c r="D191" s="106">
        <v>3270.5639999999999</v>
      </c>
      <c r="E191" s="106">
        <v>0</v>
      </c>
      <c r="F191" s="86">
        <v>1.0449999999999999</v>
      </c>
      <c r="G191" s="106">
        <v>467.223428571429</v>
      </c>
      <c r="H191" s="106">
        <v>3270.5639999999999</v>
      </c>
      <c r="I191" s="100">
        <v>5</v>
      </c>
      <c r="J191" s="100">
        <v>0</v>
      </c>
    </row>
    <row r="192" spans="1:10">
      <c r="A192" s="52" t="s">
        <v>315</v>
      </c>
      <c r="B192" s="100">
        <v>1</v>
      </c>
      <c r="C192" s="103">
        <v>1E-3</v>
      </c>
      <c r="D192" s="106">
        <v>214.24799999999999</v>
      </c>
      <c r="E192" s="106">
        <v>0</v>
      </c>
      <c r="F192" s="86">
        <v>0.26600000000000001</v>
      </c>
      <c r="G192" s="106">
        <v>214.24799999999999</v>
      </c>
      <c r="H192" s="106">
        <v>214.24799999999999</v>
      </c>
      <c r="I192" s="100">
        <v>0</v>
      </c>
      <c r="J192" s="100">
        <v>1</v>
      </c>
    </row>
    <row r="193" spans="1:10">
      <c r="A193" s="52" t="s">
        <v>290</v>
      </c>
      <c r="B193" s="100">
        <v>1</v>
      </c>
      <c r="C193" s="103">
        <v>3.5000000000000001E-3</v>
      </c>
      <c r="D193" s="106">
        <v>749.86800000000005</v>
      </c>
      <c r="E193" s="106">
        <v>0</v>
      </c>
      <c r="F193" s="86">
        <v>0.93100000000000005</v>
      </c>
      <c r="G193" s="106">
        <v>749.86800000000005</v>
      </c>
      <c r="H193" s="106">
        <v>749.86800000000005</v>
      </c>
      <c r="I193" s="100">
        <v>0</v>
      </c>
      <c r="J193" s="100">
        <v>2</v>
      </c>
    </row>
    <row r="194" spans="1:10">
      <c r="A194" s="52" t="s">
        <v>202</v>
      </c>
      <c r="B194" s="100">
        <v>0</v>
      </c>
      <c r="C194" s="103">
        <v>0</v>
      </c>
      <c r="D194" s="106">
        <v>0</v>
      </c>
      <c r="E194" s="106">
        <v>0</v>
      </c>
      <c r="F194" s="86">
        <v>0</v>
      </c>
      <c r="G194" s="106">
        <v>0</v>
      </c>
      <c r="H194" s="106">
        <v>0</v>
      </c>
      <c r="I194" s="100">
        <v>0</v>
      </c>
      <c r="J194" s="100">
        <v>0</v>
      </c>
    </row>
    <row r="195" spans="1:10">
      <c r="A195" s="52" t="s">
        <v>51</v>
      </c>
      <c r="B195" s="100">
        <v>0</v>
      </c>
      <c r="C195" s="103">
        <v>0</v>
      </c>
      <c r="D195" s="106">
        <v>0</v>
      </c>
      <c r="E195" s="106">
        <v>0</v>
      </c>
      <c r="F195" s="86">
        <v>0</v>
      </c>
      <c r="G195" s="106">
        <v>0</v>
      </c>
      <c r="H195" s="106">
        <v>0</v>
      </c>
      <c r="I195" s="100">
        <v>0</v>
      </c>
      <c r="J195" s="100">
        <v>0</v>
      </c>
    </row>
    <row r="196" spans="1:10">
      <c r="A196" s="52" t="s">
        <v>136</v>
      </c>
      <c r="B196" s="100">
        <v>2</v>
      </c>
      <c r="C196" s="103">
        <v>0.03</v>
      </c>
      <c r="D196" s="106">
        <v>5537.5919999999996</v>
      </c>
      <c r="E196" s="106">
        <v>0</v>
      </c>
      <c r="F196" s="86">
        <v>3.99</v>
      </c>
      <c r="G196" s="106">
        <v>2768.7959999999998</v>
      </c>
      <c r="H196" s="106">
        <v>5537.5919999999996</v>
      </c>
      <c r="I196" s="100">
        <v>0</v>
      </c>
      <c r="J196" s="100">
        <v>9</v>
      </c>
    </row>
    <row r="197" spans="1:10">
      <c r="A197" s="52" t="s">
        <v>163</v>
      </c>
      <c r="B197" s="100">
        <v>0</v>
      </c>
      <c r="C197" s="103">
        <v>0</v>
      </c>
      <c r="D197" s="106">
        <v>0</v>
      </c>
      <c r="E197" s="106">
        <v>0</v>
      </c>
      <c r="F197" s="86">
        <v>0</v>
      </c>
      <c r="G197" s="106">
        <v>0</v>
      </c>
      <c r="H197" s="106">
        <v>0</v>
      </c>
      <c r="I197" s="100">
        <v>0</v>
      </c>
      <c r="J197" s="100">
        <v>0</v>
      </c>
    </row>
    <row r="198" spans="1:10">
      <c r="A198" s="52" t="s">
        <v>90</v>
      </c>
      <c r="B198" s="100">
        <v>2</v>
      </c>
      <c r="C198" s="103">
        <v>0</v>
      </c>
      <c r="D198" s="106">
        <v>0</v>
      </c>
      <c r="E198" s="106">
        <v>0</v>
      </c>
      <c r="F198" s="86">
        <v>0</v>
      </c>
      <c r="G198" s="106">
        <v>0</v>
      </c>
      <c r="H198" s="106">
        <v>0</v>
      </c>
      <c r="I198" s="100">
        <v>0</v>
      </c>
      <c r="J198" s="100">
        <v>0</v>
      </c>
    </row>
    <row r="199" spans="1:10">
      <c r="A199" s="52" t="s">
        <v>137</v>
      </c>
      <c r="B199" s="100">
        <v>5</v>
      </c>
      <c r="C199" s="103">
        <v>9.6000000000000002E-2</v>
      </c>
      <c r="D199" s="106">
        <v>15847.026400000001</v>
      </c>
      <c r="E199" s="106">
        <v>166</v>
      </c>
      <c r="F199" s="86">
        <v>5.1071999999999997</v>
      </c>
      <c r="G199" s="106">
        <v>3202.6052800000002</v>
      </c>
      <c r="H199" s="106">
        <v>16013.026400000001</v>
      </c>
      <c r="I199" s="100">
        <v>0</v>
      </c>
      <c r="J199" s="100">
        <v>11</v>
      </c>
    </row>
    <row r="200" spans="1:10">
      <c r="A200" s="52" t="s">
        <v>52</v>
      </c>
      <c r="B200" s="100">
        <v>1</v>
      </c>
      <c r="C200" s="103">
        <v>1.0500000000000001E-2</v>
      </c>
      <c r="D200" s="106">
        <v>1336.0328</v>
      </c>
      <c r="E200" s="106">
        <v>0</v>
      </c>
      <c r="F200" s="86">
        <v>2.7930000000000001</v>
      </c>
      <c r="G200" s="106">
        <v>1336.0328</v>
      </c>
      <c r="H200" s="106">
        <v>1336.0328</v>
      </c>
      <c r="I200" s="100">
        <v>0</v>
      </c>
      <c r="J200" s="100">
        <v>4</v>
      </c>
    </row>
    <row r="201" spans="1:10">
      <c r="A201" s="52" t="s">
        <v>53</v>
      </c>
      <c r="B201" s="100">
        <v>8</v>
      </c>
      <c r="C201" s="103">
        <v>0.24099999999999999</v>
      </c>
      <c r="D201" s="106">
        <v>29079.247200000002</v>
      </c>
      <c r="E201" s="106">
        <v>1940</v>
      </c>
      <c r="F201" s="86">
        <v>8.0132499999999993</v>
      </c>
      <c r="G201" s="106">
        <v>3877.4059000000002</v>
      </c>
      <c r="H201" s="106">
        <v>31019.247200000002</v>
      </c>
      <c r="I201" s="100">
        <v>0</v>
      </c>
      <c r="J201" s="100">
        <v>8</v>
      </c>
    </row>
    <row r="202" spans="1:10">
      <c r="A202" s="52" t="s">
        <v>203</v>
      </c>
      <c r="B202" s="100">
        <v>1</v>
      </c>
      <c r="C202" s="103">
        <v>2E-3</v>
      </c>
      <c r="D202" s="106">
        <v>348.23360000000002</v>
      </c>
      <c r="E202" s="106">
        <v>950</v>
      </c>
      <c r="F202" s="86">
        <v>0.53200000000000003</v>
      </c>
      <c r="G202" s="106">
        <v>1298.2336</v>
      </c>
      <c r="H202" s="106">
        <v>1298.2336</v>
      </c>
      <c r="I202" s="100">
        <v>0</v>
      </c>
      <c r="J202" s="100">
        <v>2</v>
      </c>
    </row>
    <row r="203" spans="1:10">
      <c r="A203" s="52" t="s">
        <v>257</v>
      </c>
      <c r="B203" s="100">
        <v>13</v>
      </c>
      <c r="C203" s="103">
        <v>0.12</v>
      </c>
      <c r="D203" s="106">
        <v>14358.824000000001</v>
      </c>
      <c r="E203" s="106">
        <v>2335</v>
      </c>
      <c r="F203" s="86">
        <v>2.4553846153846202</v>
      </c>
      <c r="G203" s="106">
        <v>1284.14030769231</v>
      </c>
      <c r="H203" s="106">
        <v>16693.824000000001</v>
      </c>
      <c r="I203" s="100">
        <v>0</v>
      </c>
      <c r="J203" s="100">
        <v>6</v>
      </c>
    </row>
    <row r="204" spans="1:10">
      <c r="A204" s="52" t="s">
        <v>316</v>
      </c>
      <c r="B204" s="100">
        <v>0</v>
      </c>
      <c r="C204" s="103">
        <v>0</v>
      </c>
      <c r="D204" s="106">
        <v>0</v>
      </c>
      <c r="E204" s="106">
        <v>0</v>
      </c>
      <c r="F204" s="86">
        <v>0</v>
      </c>
      <c r="G204" s="106">
        <v>0</v>
      </c>
      <c r="H204" s="106">
        <v>0</v>
      </c>
      <c r="I204" s="100">
        <v>0</v>
      </c>
      <c r="J204" s="100">
        <v>0</v>
      </c>
    </row>
    <row r="205" spans="1:10">
      <c r="A205" s="52" t="s">
        <v>291</v>
      </c>
      <c r="B205" s="100">
        <v>10</v>
      </c>
      <c r="C205" s="103">
        <v>9.7500000000000003E-2</v>
      </c>
      <c r="D205" s="106">
        <v>13334.704</v>
      </c>
      <c r="E205" s="106">
        <v>600</v>
      </c>
      <c r="F205" s="86">
        <v>2.5935000000000001</v>
      </c>
      <c r="G205" s="106">
        <v>1393.4703999999999</v>
      </c>
      <c r="H205" s="106">
        <v>13934.704</v>
      </c>
      <c r="I205" s="100">
        <v>0</v>
      </c>
      <c r="J205" s="100">
        <v>2</v>
      </c>
    </row>
    <row r="206" spans="1:10">
      <c r="A206" s="52" t="s">
        <v>138</v>
      </c>
      <c r="B206" s="100">
        <v>0</v>
      </c>
      <c r="C206" s="103">
        <v>0</v>
      </c>
      <c r="D206" s="106">
        <v>0</v>
      </c>
      <c r="E206" s="106">
        <v>0</v>
      </c>
      <c r="F206" s="86">
        <v>0</v>
      </c>
      <c r="G206" s="106">
        <v>0</v>
      </c>
      <c r="H206" s="106">
        <v>0</v>
      </c>
      <c r="I206" s="100">
        <v>0</v>
      </c>
      <c r="J206" s="100">
        <v>0</v>
      </c>
    </row>
    <row r="207" spans="1:10">
      <c r="A207" s="52" t="s">
        <v>54</v>
      </c>
      <c r="B207" s="100">
        <v>2</v>
      </c>
      <c r="C207" s="103">
        <v>9.6000000000000002E-2</v>
      </c>
      <c r="D207" s="106">
        <v>13150.3552</v>
      </c>
      <c r="E207" s="106">
        <v>10200</v>
      </c>
      <c r="F207" s="86">
        <v>12.768000000000001</v>
      </c>
      <c r="G207" s="106">
        <v>11675.177600000001</v>
      </c>
      <c r="H207" s="106">
        <v>23350.355200000002</v>
      </c>
      <c r="I207" s="100">
        <v>0</v>
      </c>
      <c r="J207" s="100">
        <v>9</v>
      </c>
    </row>
    <row r="208" spans="1:10">
      <c r="A208" s="52" t="s">
        <v>55</v>
      </c>
      <c r="B208" s="100">
        <v>3</v>
      </c>
      <c r="C208" s="103">
        <v>8.9999999999999993E-3</v>
      </c>
      <c r="D208" s="106">
        <v>1668.3535999999999</v>
      </c>
      <c r="E208" s="106">
        <v>450</v>
      </c>
      <c r="F208" s="86">
        <v>0.79800000000000004</v>
      </c>
      <c r="G208" s="106">
        <v>706.11786666666706</v>
      </c>
      <c r="H208" s="106">
        <v>2118.3535999999999</v>
      </c>
      <c r="I208" s="100">
        <v>0</v>
      </c>
      <c r="J208" s="100">
        <v>1</v>
      </c>
    </row>
    <row r="209" spans="1:10">
      <c r="A209" s="52" t="s">
        <v>204</v>
      </c>
      <c r="B209" s="100">
        <v>23</v>
      </c>
      <c r="C209" s="103">
        <v>0.49299999999999999</v>
      </c>
      <c r="D209" s="106">
        <v>85447.3128</v>
      </c>
      <c r="E209" s="106">
        <v>0</v>
      </c>
      <c r="F209" s="86">
        <v>5.7016521739130397</v>
      </c>
      <c r="G209" s="106">
        <v>3715.1005565217401</v>
      </c>
      <c r="H209" s="106">
        <v>85447.3128</v>
      </c>
      <c r="I209" s="100">
        <v>0</v>
      </c>
      <c r="J209" s="100">
        <v>30</v>
      </c>
    </row>
    <row r="210" spans="1:10">
      <c r="A210" s="52" t="s">
        <v>205</v>
      </c>
      <c r="B210" s="100">
        <v>0</v>
      </c>
      <c r="C210" s="103">
        <v>0</v>
      </c>
      <c r="D210" s="106">
        <v>0</v>
      </c>
      <c r="E210" s="106">
        <v>0</v>
      </c>
      <c r="F210" s="86">
        <v>0</v>
      </c>
      <c r="G210" s="106">
        <v>0</v>
      </c>
      <c r="H210" s="106">
        <v>0</v>
      </c>
      <c r="I210" s="100">
        <v>0</v>
      </c>
      <c r="J210" s="100">
        <v>0</v>
      </c>
    </row>
    <row r="211" spans="1:10">
      <c r="A211" s="52" t="s">
        <v>206</v>
      </c>
      <c r="B211" s="100">
        <v>2</v>
      </c>
      <c r="C211" s="103">
        <v>2E-3</v>
      </c>
      <c r="D211" s="106">
        <v>348.23360000000002</v>
      </c>
      <c r="E211" s="106">
        <v>500</v>
      </c>
      <c r="F211" s="86">
        <v>0.26600000000000001</v>
      </c>
      <c r="G211" s="106">
        <v>424.11680000000001</v>
      </c>
      <c r="H211" s="106">
        <v>848.23360000000002</v>
      </c>
      <c r="I211" s="100">
        <v>0</v>
      </c>
      <c r="J211" s="100">
        <v>4</v>
      </c>
    </row>
    <row r="212" spans="1:10">
      <c r="A212" s="52" t="s">
        <v>56</v>
      </c>
      <c r="B212" s="100">
        <v>1</v>
      </c>
      <c r="C212" s="103">
        <v>0.01</v>
      </c>
      <c r="D212" s="106">
        <v>1419.0719999999999</v>
      </c>
      <c r="E212" s="106">
        <v>0</v>
      </c>
      <c r="F212" s="86">
        <v>2.66</v>
      </c>
      <c r="G212" s="106">
        <v>1419.0719999999999</v>
      </c>
      <c r="H212" s="106">
        <v>1419.0719999999999</v>
      </c>
      <c r="I212" s="100">
        <v>0</v>
      </c>
      <c r="J212" s="100">
        <v>3</v>
      </c>
    </row>
    <row r="213" spans="1:10">
      <c r="A213" s="52" t="s">
        <v>207</v>
      </c>
      <c r="B213" s="100">
        <v>0</v>
      </c>
      <c r="C213" s="103">
        <v>0</v>
      </c>
      <c r="D213" s="106">
        <v>0</v>
      </c>
      <c r="E213" s="106">
        <v>0</v>
      </c>
      <c r="F213" s="86">
        <v>0</v>
      </c>
      <c r="G213" s="106">
        <v>0</v>
      </c>
      <c r="H213" s="106">
        <v>0</v>
      </c>
      <c r="I213" s="100">
        <v>0</v>
      </c>
      <c r="J213" s="100">
        <v>0</v>
      </c>
    </row>
    <row r="214" spans="1:10">
      <c r="A214" s="52" t="s">
        <v>57</v>
      </c>
      <c r="B214" s="100">
        <v>2</v>
      </c>
      <c r="C214" s="103">
        <v>1.2E-2</v>
      </c>
      <c r="D214" s="106">
        <v>1450.2808</v>
      </c>
      <c r="E214" s="106">
        <v>0</v>
      </c>
      <c r="F214" s="86">
        <v>1.5960000000000001</v>
      </c>
      <c r="G214" s="106">
        <v>725.1404</v>
      </c>
      <c r="H214" s="106">
        <v>1450.2808</v>
      </c>
      <c r="I214" s="100">
        <v>0</v>
      </c>
      <c r="J214" s="100">
        <v>4</v>
      </c>
    </row>
    <row r="215" spans="1:10">
      <c r="A215" s="52" t="s">
        <v>58</v>
      </c>
      <c r="B215" s="100">
        <v>1</v>
      </c>
      <c r="C215" s="103">
        <v>7.5999999999999998E-2</v>
      </c>
      <c r="D215" s="106">
        <v>13134.380800000001</v>
      </c>
      <c r="E215" s="106">
        <v>0</v>
      </c>
      <c r="F215" s="86">
        <v>20.216000000000001</v>
      </c>
      <c r="G215" s="106">
        <v>13134.380800000001</v>
      </c>
      <c r="H215" s="106">
        <v>13134.380800000001</v>
      </c>
      <c r="I215" s="100">
        <v>0</v>
      </c>
      <c r="J215" s="100">
        <v>3</v>
      </c>
    </row>
    <row r="216" spans="1:10">
      <c r="A216" s="52" t="s">
        <v>237</v>
      </c>
      <c r="B216" s="100">
        <v>3</v>
      </c>
      <c r="C216" s="103">
        <v>0.13</v>
      </c>
      <c r="D216" s="106">
        <v>16808.128000000001</v>
      </c>
      <c r="E216" s="106">
        <v>5579</v>
      </c>
      <c r="F216" s="86">
        <v>11.526666666666699</v>
      </c>
      <c r="G216" s="106">
        <v>7462.3760000000002</v>
      </c>
      <c r="H216" s="106">
        <v>22387.128000000001</v>
      </c>
      <c r="I216" s="100">
        <v>0</v>
      </c>
      <c r="J216" s="100">
        <v>5</v>
      </c>
    </row>
    <row r="217" spans="1:10">
      <c r="A217" s="52" t="s">
        <v>59</v>
      </c>
      <c r="B217" s="100">
        <v>1</v>
      </c>
      <c r="C217" s="103">
        <v>8.0000000000000002E-3</v>
      </c>
      <c r="D217" s="106">
        <v>1034.8656000000001</v>
      </c>
      <c r="E217" s="106">
        <v>0</v>
      </c>
      <c r="F217" s="86">
        <v>2.1280000000000001</v>
      </c>
      <c r="G217" s="106">
        <v>1034.8656000000001</v>
      </c>
      <c r="H217" s="106">
        <v>1034.8656000000001</v>
      </c>
      <c r="I217" s="100">
        <v>0</v>
      </c>
      <c r="J217" s="100">
        <v>1</v>
      </c>
    </row>
    <row r="218" spans="1:10">
      <c r="A218" s="52" t="s">
        <v>18</v>
      </c>
      <c r="B218" s="100">
        <v>0</v>
      </c>
      <c r="C218" s="103">
        <v>0</v>
      </c>
      <c r="D218" s="106">
        <v>0</v>
      </c>
      <c r="E218" s="106">
        <v>0</v>
      </c>
      <c r="F218" s="86">
        <v>0</v>
      </c>
      <c r="G218" s="106">
        <v>0</v>
      </c>
      <c r="H218" s="106">
        <v>0</v>
      </c>
      <c r="I218" s="100">
        <v>0</v>
      </c>
      <c r="J218" s="100">
        <v>0</v>
      </c>
    </row>
    <row r="219" spans="1:10">
      <c r="A219" s="52" t="s">
        <v>258</v>
      </c>
      <c r="B219" s="100">
        <v>0</v>
      </c>
      <c r="C219" s="103">
        <v>0</v>
      </c>
      <c r="D219" s="106">
        <v>0</v>
      </c>
      <c r="E219" s="106">
        <v>0</v>
      </c>
      <c r="F219" s="86">
        <v>0</v>
      </c>
      <c r="G219" s="106">
        <v>0</v>
      </c>
      <c r="H219" s="106">
        <v>0</v>
      </c>
      <c r="I219" s="100">
        <v>0</v>
      </c>
      <c r="J219" s="100">
        <v>0</v>
      </c>
    </row>
    <row r="220" spans="1:10">
      <c r="A220" s="52" t="s">
        <v>140</v>
      </c>
      <c r="B220" s="100">
        <v>0</v>
      </c>
      <c r="C220" s="103">
        <v>0</v>
      </c>
      <c r="D220" s="106">
        <v>0</v>
      </c>
      <c r="E220" s="106">
        <v>0</v>
      </c>
      <c r="F220" s="86">
        <v>0</v>
      </c>
      <c r="G220" s="106">
        <v>0</v>
      </c>
      <c r="H220" s="106">
        <v>0</v>
      </c>
      <c r="I220" s="100">
        <v>0</v>
      </c>
      <c r="J220" s="100">
        <v>0</v>
      </c>
    </row>
    <row r="221" spans="1:10">
      <c r="A221" s="52" t="s">
        <v>72</v>
      </c>
      <c r="B221" s="100">
        <v>57</v>
      </c>
      <c r="C221" s="103">
        <v>0.15</v>
      </c>
      <c r="D221" s="106">
        <v>40057.56</v>
      </c>
      <c r="E221" s="106">
        <v>5500</v>
      </c>
      <c r="F221" s="86">
        <v>0.7</v>
      </c>
      <c r="G221" s="106">
        <v>799.25543859649099</v>
      </c>
      <c r="H221" s="106">
        <v>45557.56</v>
      </c>
      <c r="I221" s="100">
        <v>1</v>
      </c>
      <c r="J221" s="100">
        <v>3</v>
      </c>
    </row>
    <row r="222" spans="1:10">
      <c r="A222" s="52" t="s">
        <v>60</v>
      </c>
      <c r="B222" s="100">
        <v>3</v>
      </c>
      <c r="C222" s="103">
        <v>1.2500000000000001E-2</v>
      </c>
      <c r="D222" s="106">
        <v>1903.7639999999999</v>
      </c>
      <c r="E222" s="106">
        <v>0</v>
      </c>
      <c r="F222" s="86">
        <v>1.1083333333333301</v>
      </c>
      <c r="G222" s="106">
        <v>634.58799999999997</v>
      </c>
      <c r="H222" s="106">
        <v>1903.7639999999999</v>
      </c>
      <c r="I222" s="100">
        <v>0</v>
      </c>
      <c r="J222" s="100">
        <v>1</v>
      </c>
    </row>
    <row r="223" spans="1:10">
      <c r="A223" s="52" t="s">
        <v>292</v>
      </c>
      <c r="B223" s="100">
        <v>2</v>
      </c>
      <c r="C223" s="103">
        <v>1.5E-3</v>
      </c>
      <c r="D223" s="106">
        <v>232.28559999999999</v>
      </c>
      <c r="E223" s="106">
        <v>0</v>
      </c>
      <c r="F223" s="86">
        <v>0.19950000000000001</v>
      </c>
      <c r="G223" s="106">
        <v>116.14279999999999</v>
      </c>
      <c r="H223" s="106">
        <v>232.28559999999999</v>
      </c>
      <c r="I223" s="100">
        <v>0</v>
      </c>
      <c r="J223" s="100">
        <v>3</v>
      </c>
    </row>
    <row r="224" spans="1:10">
      <c r="A224" s="52" t="s">
        <v>61</v>
      </c>
      <c r="B224" s="100">
        <v>24</v>
      </c>
      <c r="C224" s="103">
        <v>0.10249999999999999</v>
      </c>
      <c r="D224" s="106">
        <v>13358.38</v>
      </c>
      <c r="E224" s="106">
        <v>800</v>
      </c>
      <c r="F224" s="86">
        <v>1.1360416666666699</v>
      </c>
      <c r="G224" s="106">
        <v>589.9325</v>
      </c>
      <c r="H224" s="106">
        <v>14158.38</v>
      </c>
      <c r="I224" s="100">
        <v>0</v>
      </c>
      <c r="J224" s="100">
        <v>7</v>
      </c>
    </row>
    <row r="225" spans="1:10">
      <c r="A225" s="52" t="s">
        <v>62</v>
      </c>
      <c r="B225" s="100">
        <v>21</v>
      </c>
      <c r="C225" s="103">
        <v>0.20749999999999999</v>
      </c>
      <c r="D225" s="106">
        <v>27324.5808</v>
      </c>
      <c r="E225" s="106">
        <v>23845</v>
      </c>
      <c r="F225" s="86">
        <v>2.6283333333333299</v>
      </c>
      <c r="G225" s="106">
        <v>2436.6467047618999</v>
      </c>
      <c r="H225" s="106">
        <v>51169.580800000003</v>
      </c>
      <c r="I225" s="100">
        <v>0</v>
      </c>
      <c r="J225" s="100">
        <v>30</v>
      </c>
    </row>
    <row r="226" spans="1:10">
      <c r="A226" s="52" t="s">
        <v>121</v>
      </c>
      <c r="B226" s="100">
        <v>2</v>
      </c>
      <c r="C226" s="103">
        <v>0.01</v>
      </c>
      <c r="D226" s="106">
        <v>1138.02</v>
      </c>
      <c r="E226" s="106">
        <v>0</v>
      </c>
      <c r="F226" s="86">
        <v>1.33</v>
      </c>
      <c r="G226" s="106">
        <v>569.01</v>
      </c>
      <c r="H226" s="106">
        <v>1138.02</v>
      </c>
      <c r="I226" s="100">
        <v>0</v>
      </c>
      <c r="J226" s="100">
        <v>3</v>
      </c>
    </row>
    <row r="227" spans="1:10">
      <c r="A227" s="52" t="s">
        <v>274</v>
      </c>
      <c r="B227" s="100">
        <v>1</v>
      </c>
      <c r="C227" s="103">
        <v>1.5E-3</v>
      </c>
      <c r="D227" s="106">
        <v>178.39439999999999</v>
      </c>
      <c r="E227" s="106">
        <v>0</v>
      </c>
      <c r="F227" s="86">
        <v>0.39900000000000002</v>
      </c>
      <c r="G227" s="106">
        <v>178.39439999999999</v>
      </c>
      <c r="H227" s="106">
        <v>178.39439999999999</v>
      </c>
      <c r="I227" s="100">
        <v>0</v>
      </c>
      <c r="J227" s="100">
        <v>1</v>
      </c>
    </row>
    <row r="228" spans="1:10">
      <c r="A228" s="52" t="s">
        <v>275</v>
      </c>
      <c r="B228" s="100">
        <v>11</v>
      </c>
      <c r="C228" s="103">
        <v>2E-3</v>
      </c>
      <c r="D228" s="106">
        <v>318.69600000000003</v>
      </c>
      <c r="E228" s="106">
        <v>0</v>
      </c>
      <c r="F228" s="86">
        <v>4.83636363636364E-2</v>
      </c>
      <c r="G228" s="106">
        <v>28.9723636363636</v>
      </c>
      <c r="H228" s="106">
        <v>318.69600000000003</v>
      </c>
      <c r="I228" s="100">
        <v>0</v>
      </c>
      <c r="J228" s="100">
        <v>4</v>
      </c>
    </row>
    <row r="229" spans="1:10">
      <c r="A229" s="52" t="s">
        <v>276</v>
      </c>
      <c r="B229" s="100">
        <v>49</v>
      </c>
      <c r="C229" s="103">
        <v>0.57999999999999996</v>
      </c>
      <c r="D229" s="106">
        <v>74921.967999999993</v>
      </c>
      <c r="E229" s="106">
        <v>4024</v>
      </c>
      <c r="F229" s="86">
        <v>3.1485714285714299</v>
      </c>
      <c r="G229" s="106">
        <v>1611.1422040816301</v>
      </c>
      <c r="H229" s="106">
        <v>78945.967999999993</v>
      </c>
      <c r="I229" s="100">
        <v>0</v>
      </c>
      <c r="J229" s="100">
        <v>25</v>
      </c>
    </row>
    <row r="230" spans="1:10">
      <c r="A230" s="52" t="s">
        <v>238</v>
      </c>
      <c r="B230" s="100">
        <v>0</v>
      </c>
      <c r="C230" s="103">
        <v>0</v>
      </c>
      <c r="D230" s="106">
        <v>0</v>
      </c>
      <c r="E230" s="106">
        <v>0</v>
      </c>
      <c r="F230" s="86">
        <v>0</v>
      </c>
      <c r="G230" s="106">
        <v>0</v>
      </c>
      <c r="H230" s="106">
        <v>0</v>
      </c>
      <c r="I230" s="100">
        <v>0</v>
      </c>
      <c r="J230" s="100">
        <v>0</v>
      </c>
    </row>
    <row r="231" spans="1:10">
      <c r="A231" s="52" t="s">
        <v>153</v>
      </c>
      <c r="B231" s="100">
        <v>0</v>
      </c>
      <c r="C231" s="103">
        <v>0</v>
      </c>
      <c r="D231" s="106">
        <v>0</v>
      </c>
      <c r="E231" s="106">
        <v>0</v>
      </c>
      <c r="F231" s="86">
        <v>0</v>
      </c>
      <c r="G231" s="106">
        <v>0</v>
      </c>
      <c r="H231" s="106">
        <v>0</v>
      </c>
      <c r="I231" s="100">
        <v>0</v>
      </c>
      <c r="J231" s="100">
        <v>0</v>
      </c>
    </row>
    <row r="232" spans="1:10">
      <c r="A232" s="52" t="s">
        <v>19</v>
      </c>
      <c r="B232" s="100">
        <v>0</v>
      </c>
      <c r="C232" s="103">
        <v>0</v>
      </c>
      <c r="D232" s="106">
        <v>0</v>
      </c>
      <c r="E232" s="106">
        <v>0</v>
      </c>
      <c r="F232" s="86">
        <v>0</v>
      </c>
      <c r="G232" s="106">
        <v>0</v>
      </c>
      <c r="H232" s="106">
        <v>0</v>
      </c>
      <c r="I232" s="100">
        <v>0</v>
      </c>
      <c r="J232" s="100">
        <v>0</v>
      </c>
    </row>
    <row r="233" spans="1:10">
      <c r="A233" s="52" t="s">
        <v>73</v>
      </c>
      <c r="B233" s="100">
        <v>0</v>
      </c>
      <c r="C233" s="103">
        <v>0</v>
      </c>
      <c r="D233" s="106">
        <v>0</v>
      </c>
      <c r="E233" s="106">
        <v>0</v>
      </c>
      <c r="F233" s="86">
        <v>0</v>
      </c>
      <c r="G233" s="106">
        <v>0</v>
      </c>
      <c r="H233" s="106">
        <v>0</v>
      </c>
      <c r="I233" s="100">
        <v>0</v>
      </c>
      <c r="J233" s="100">
        <v>0</v>
      </c>
    </row>
    <row r="234" spans="1:10">
      <c r="A234" s="52" t="s">
        <v>91</v>
      </c>
      <c r="B234" s="100">
        <v>0</v>
      </c>
      <c r="C234" s="103">
        <v>0</v>
      </c>
      <c r="D234" s="106">
        <v>0</v>
      </c>
      <c r="E234" s="106">
        <v>0</v>
      </c>
      <c r="F234" s="86">
        <v>0</v>
      </c>
      <c r="G234" s="106">
        <v>0</v>
      </c>
      <c r="H234" s="106">
        <v>0</v>
      </c>
      <c r="I234" s="100">
        <v>0</v>
      </c>
      <c r="J234" s="100">
        <v>0</v>
      </c>
    </row>
    <row r="235" spans="1:10">
      <c r="A235" s="52" t="s">
        <v>109</v>
      </c>
      <c r="B235" s="100">
        <v>0</v>
      </c>
      <c r="C235" s="103">
        <v>0</v>
      </c>
      <c r="D235" s="106">
        <v>0</v>
      </c>
      <c r="E235" s="106">
        <v>0</v>
      </c>
      <c r="F235" s="86">
        <v>0</v>
      </c>
      <c r="G235" s="106">
        <v>0</v>
      </c>
      <c r="H235" s="106">
        <v>0</v>
      </c>
      <c r="I235" s="100">
        <v>0</v>
      </c>
      <c r="J235" s="100">
        <v>0</v>
      </c>
    </row>
    <row r="236" spans="1:10">
      <c r="A236" s="52" t="s">
        <v>154</v>
      </c>
      <c r="B236" s="100">
        <v>0</v>
      </c>
      <c r="C236" s="103">
        <v>0</v>
      </c>
      <c r="D236" s="106">
        <v>0</v>
      </c>
      <c r="E236" s="106">
        <v>0</v>
      </c>
      <c r="F236" s="86">
        <v>0</v>
      </c>
      <c r="G236" s="106">
        <v>0</v>
      </c>
      <c r="H236" s="106">
        <v>0</v>
      </c>
      <c r="I236" s="100">
        <v>0</v>
      </c>
      <c r="J236" s="100">
        <v>0</v>
      </c>
    </row>
    <row r="237" spans="1:10">
      <c r="A237" s="52" t="s">
        <v>164</v>
      </c>
      <c r="B237" s="100">
        <v>0</v>
      </c>
      <c r="C237" s="103">
        <v>0</v>
      </c>
      <c r="D237" s="106">
        <v>0</v>
      </c>
      <c r="E237" s="106">
        <v>0</v>
      </c>
      <c r="F237" s="86">
        <v>0</v>
      </c>
      <c r="G237" s="106">
        <v>0</v>
      </c>
      <c r="H237" s="106">
        <v>0</v>
      </c>
      <c r="I237" s="100">
        <v>0</v>
      </c>
      <c r="J237" s="100">
        <v>0</v>
      </c>
    </row>
    <row r="238" spans="1:10">
      <c r="A238" s="52" t="s">
        <v>239</v>
      </c>
      <c r="B238" s="100">
        <v>0</v>
      </c>
      <c r="C238" s="103">
        <v>0</v>
      </c>
      <c r="D238" s="106">
        <v>0</v>
      </c>
      <c r="E238" s="106">
        <v>0</v>
      </c>
      <c r="F238" s="86">
        <v>0</v>
      </c>
      <c r="G238" s="106">
        <v>0</v>
      </c>
      <c r="H238" s="106">
        <v>0</v>
      </c>
      <c r="I238" s="100">
        <v>0</v>
      </c>
      <c r="J238" s="100">
        <v>0</v>
      </c>
    </row>
    <row r="239" spans="1:10">
      <c r="A239" s="52" t="s">
        <v>240</v>
      </c>
      <c r="B239" s="100">
        <v>0</v>
      </c>
      <c r="C239" s="103">
        <v>0</v>
      </c>
      <c r="D239" s="106">
        <v>0</v>
      </c>
      <c r="E239" s="106">
        <v>0</v>
      </c>
      <c r="F239" s="86">
        <v>0</v>
      </c>
      <c r="G239" s="106">
        <v>0</v>
      </c>
      <c r="H239" s="106">
        <v>0</v>
      </c>
      <c r="I239" s="100">
        <v>0</v>
      </c>
      <c r="J239" s="100">
        <v>0</v>
      </c>
    </row>
    <row r="240" spans="1:10">
      <c r="A240" s="52" t="s">
        <v>293</v>
      </c>
      <c r="B240" s="100">
        <v>0</v>
      </c>
      <c r="C240" s="103">
        <v>0</v>
      </c>
      <c r="D240" s="106">
        <v>0</v>
      </c>
      <c r="E240" s="106">
        <v>0</v>
      </c>
      <c r="F240" s="86">
        <v>0</v>
      </c>
      <c r="G240" s="106">
        <v>0</v>
      </c>
      <c r="H240" s="106">
        <v>0</v>
      </c>
      <c r="I240" s="100">
        <v>0</v>
      </c>
      <c r="J240" s="100">
        <v>0</v>
      </c>
    </row>
    <row r="241" spans="1:10">
      <c r="A241" s="52" t="s">
        <v>141</v>
      </c>
      <c r="B241" s="100">
        <v>0</v>
      </c>
      <c r="C241" s="103">
        <v>3.5000000000000001E-3</v>
      </c>
      <c r="D241" s="106">
        <v>708.44079999999997</v>
      </c>
      <c r="E241" s="106">
        <v>0</v>
      </c>
      <c r="F241" s="86">
        <v>0</v>
      </c>
      <c r="G241" s="106">
        <v>0</v>
      </c>
      <c r="H241" s="106">
        <v>708.44079999999997</v>
      </c>
      <c r="I241" s="100">
        <v>0</v>
      </c>
      <c r="J241" s="100">
        <v>4</v>
      </c>
    </row>
    <row r="242" spans="1:10">
      <c r="A242" s="52" t="s">
        <v>165</v>
      </c>
      <c r="B242" s="100">
        <v>0</v>
      </c>
      <c r="C242" s="103">
        <v>0</v>
      </c>
      <c r="D242" s="106">
        <v>0</v>
      </c>
      <c r="E242" s="106">
        <v>0</v>
      </c>
      <c r="F242" s="86">
        <v>0</v>
      </c>
      <c r="G242" s="106">
        <v>0</v>
      </c>
      <c r="H242" s="106">
        <v>0</v>
      </c>
      <c r="I242" s="100">
        <v>0</v>
      </c>
      <c r="J242" s="100">
        <v>0</v>
      </c>
    </row>
    <row r="243" spans="1:10">
      <c r="A243" s="52" t="s">
        <v>277</v>
      </c>
      <c r="B243" s="100">
        <v>0</v>
      </c>
      <c r="C243" s="103">
        <v>0</v>
      </c>
      <c r="D243" s="106">
        <v>0</v>
      </c>
      <c r="E243" s="106">
        <v>0</v>
      </c>
      <c r="F243" s="86">
        <v>0</v>
      </c>
      <c r="G243" s="106">
        <v>0</v>
      </c>
      <c r="H243" s="106">
        <v>0</v>
      </c>
      <c r="I243" s="100">
        <v>0</v>
      </c>
      <c r="J243" s="100">
        <v>0</v>
      </c>
    </row>
    <row r="244" spans="1:10">
      <c r="A244" s="52" t="s">
        <v>317</v>
      </c>
      <c r="B244" s="100">
        <v>0</v>
      </c>
      <c r="C244" s="103">
        <v>0</v>
      </c>
      <c r="D244" s="106">
        <v>0</v>
      </c>
      <c r="E244" s="106">
        <v>0</v>
      </c>
      <c r="F244" s="86">
        <v>0</v>
      </c>
      <c r="G244" s="106">
        <v>0</v>
      </c>
      <c r="H244" s="106">
        <v>0</v>
      </c>
      <c r="I244" s="100">
        <v>0</v>
      </c>
      <c r="J244" s="100">
        <v>0</v>
      </c>
    </row>
    <row r="245" spans="1:10">
      <c r="A245" s="52" t="s">
        <v>241</v>
      </c>
      <c r="B245" s="100">
        <v>0</v>
      </c>
      <c r="C245" s="103">
        <v>0</v>
      </c>
      <c r="D245" s="106">
        <v>0</v>
      </c>
      <c r="E245" s="106">
        <v>0</v>
      </c>
      <c r="F245" s="86">
        <v>0</v>
      </c>
      <c r="G245" s="106">
        <v>0</v>
      </c>
      <c r="H245" s="106">
        <v>0</v>
      </c>
      <c r="I245" s="100">
        <v>0</v>
      </c>
      <c r="J245" s="100">
        <v>0</v>
      </c>
    </row>
    <row r="246" spans="1:10">
      <c r="A246" s="52" t="s">
        <v>242</v>
      </c>
      <c r="B246" s="100">
        <v>1</v>
      </c>
      <c r="C246" s="103">
        <v>6.9500000000000006E-2</v>
      </c>
      <c r="D246" s="106">
        <v>8315.6784000000007</v>
      </c>
      <c r="E246" s="106">
        <v>3110</v>
      </c>
      <c r="F246" s="86">
        <v>18.486999999999998</v>
      </c>
      <c r="G246" s="106">
        <v>11425.678400000001</v>
      </c>
      <c r="H246" s="106">
        <v>11425.678400000001</v>
      </c>
      <c r="I246" s="100">
        <v>1</v>
      </c>
      <c r="J246" s="100">
        <v>1</v>
      </c>
    </row>
    <row r="247" spans="1:10">
      <c r="A247" s="52" t="s">
        <v>208</v>
      </c>
      <c r="B247" s="100">
        <v>0</v>
      </c>
      <c r="C247" s="103">
        <v>0</v>
      </c>
      <c r="D247" s="106">
        <v>0</v>
      </c>
      <c r="E247" s="106">
        <v>0</v>
      </c>
      <c r="F247" s="86">
        <v>0</v>
      </c>
      <c r="G247" s="106">
        <v>0</v>
      </c>
      <c r="H247" s="106">
        <v>0</v>
      </c>
      <c r="I247" s="100">
        <v>0</v>
      </c>
      <c r="J247" s="100">
        <v>0</v>
      </c>
    </row>
    <row r="248" spans="1:10">
      <c r="A248" s="52" t="s">
        <v>209</v>
      </c>
      <c r="B248" s="100">
        <v>0</v>
      </c>
      <c r="C248" s="103">
        <v>0</v>
      </c>
      <c r="D248" s="106">
        <v>0</v>
      </c>
      <c r="E248" s="106">
        <v>0</v>
      </c>
      <c r="F248" s="86">
        <v>0</v>
      </c>
      <c r="G248" s="106">
        <v>0</v>
      </c>
      <c r="H248" s="106">
        <v>0</v>
      </c>
      <c r="I248" s="100">
        <v>0</v>
      </c>
      <c r="J248" s="100">
        <v>0</v>
      </c>
    </row>
    <row r="249" spans="1:10">
      <c r="A249" s="52" t="s">
        <v>210</v>
      </c>
      <c r="B249" s="100">
        <v>0</v>
      </c>
      <c r="C249" s="103">
        <v>0</v>
      </c>
      <c r="D249" s="106">
        <v>0</v>
      </c>
      <c r="E249" s="106">
        <v>0</v>
      </c>
      <c r="F249" s="86">
        <v>0</v>
      </c>
      <c r="G249" s="106">
        <v>0</v>
      </c>
      <c r="H249" s="106">
        <v>0</v>
      </c>
      <c r="I249" s="100">
        <v>0</v>
      </c>
      <c r="J249" s="100">
        <v>0</v>
      </c>
    </row>
    <row r="250" spans="1:10">
      <c r="A250" s="52" t="s">
        <v>243</v>
      </c>
      <c r="B250" s="100">
        <v>0</v>
      </c>
      <c r="C250" s="103">
        <v>0</v>
      </c>
      <c r="D250" s="106">
        <v>0</v>
      </c>
      <c r="E250" s="106">
        <v>0</v>
      </c>
      <c r="F250" s="86">
        <v>0</v>
      </c>
      <c r="G250" s="106">
        <v>0</v>
      </c>
      <c r="H250" s="106">
        <v>0</v>
      </c>
      <c r="I250" s="100">
        <v>0</v>
      </c>
      <c r="J250" s="100">
        <v>0</v>
      </c>
    </row>
    <row r="251" spans="1:10">
      <c r="A251" s="52" t="s">
        <v>278</v>
      </c>
      <c r="B251" s="100">
        <v>48</v>
      </c>
      <c r="C251" s="103">
        <v>0.62</v>
      </c>
      <c r="D251" s="106">
        <v>82517.731199999995</v>
      </c>
      <c r="E251" s="106">
        <v>0</v>
      </c>
      <c r="F251" s="86">
        <v>3.43583333333333</v>
      </c>
      <c r="G251" s="106">
        <v>1719.1194</v>
      </c>
      <c r="H251" s="106">
        <v>82517.731199999995</v>
      </c>
      <c r="I251" s="100">
        <v>0</v>
      </c>
      <c r="J251" s="100">
        <v>14</v>
      </c>
    </row>
    <row r="252" spans="1:10">
      <c r="A252" s="52" t="s">
        <v>211</v>
      </c>
      <c r="B252" s="100">
        <v>2</v>
      </c>
      <c r="C252" s="103">
        <v>0.04</v>
      </c>
      <c r="D252" s="106">
        <v>8190.1840000000002</v>
      </c>
      <c r="E252" s="106">
        <v>0</v>
      </c>
      <c r="F252" s="86">
        <v>5.32</v>
      </c>
      <c r="G252" s="106">
        <v>4095.0920000000001</v>
      </c>
      <c r="H252" s="106">
        <v>8190.1840000000002</v>
      </c>
      <c r="I252" s="100">
        <v>0</v>
      </c>
      <c r="J252" s="100">
        <v>5</v>
      </c>
    </row>
    <row r="253" spans="1:10">
      <c r="A253" s="52" t="s">
        <v>212</v>
      </c>
      <c r="B253" s="100">
        <v>0</v>
      </c>
      <c r="C253" s="103">
        <v>0</v>
      </c>
      <c r="D253" s="106">
        <v>0</v>
      </c>
      <c r="E253" s="106">
        <v>0</v>
      </c>
      <c r="F253" s="86">
        <v>0</v>
      </c>
      <c r="G253" s="106">
        <v>0</v>
      </c>
      <c r="H253" s="106">
        <v>0</v>
      </c>
      <c r="I253" s="100">
        <v>0</v>
      </c>
      <c r="J253" s="100">
        <v>0</v>
      </c>
    </row>
    <row r="254" spans="1:10">
      <c r="A254" s="52" t="s">
        <v>318</v>
      </c>
      <c r="B254" s="100">
        <v>2</v>
      </c>
      <c r="C254" s="103">
        <v>0</v>
      </c>
      <c r="D254" s="106">
        <v>0</v>
      </c>
      <c r="E254" s="106">
        <v>0</v>
      </c>
      <c r="F254" s="86">
        <v>0</v>
      </c>
      <c r="G254" s="106">
        <v>0</v>
      </c>
      <c r="H254" s="106">
        <v>0</v>
      </c>
      <c r="I254" s="100">
        <v>0</v>
      </c>
      <c r="J254" s="100">
        <v>0</v>
      </c>
    </row>
    <row r="255" spans="1:10">
      <c r="A255" s="52" t="s">
        <v>213</v>
      </c>
      <c r="B255" s="100">
        <v>0</v>
      </c>
      <c r="C255" s="103">
        <v>0</v>
      </c>
      <c r="D255" s="106">
        <v>0</v>
      </c>
      <c r="E255" s="106">
        <v>0</v>
      </c>
      <c r="F255" s="86">
        <v>0</v>
      </c>
      <c r="G255" s="106">
        <v>0</v>
      </c>
      <c r="H255" s="106">
        <v>0</v>
      </c>
      <c r="I255" s="100">
        <v>0</v>
      </c>
      <c r="J255" s="100">
        <v>0</v>
      </c>
    </row>
    <row r="256" spans="1:10">
      <c r="A256" s="52" t="s">
        <v>244</v>
      </c>
      <c r="B256" s="100">
        <v>1</v>
      </c>
      <c r="C256" s="103">
        <v>0</v>
      </c>
      <c r="D256" s="106">
        <v>0</v>
      </c>
      <c r="E256" s="106">
        <v>0</v>
      </c>
      <c r="F256" s="86">
        <v>0</v>
      </c>
      <c r="G256" s="106">
        <v>0</v>
      </c>
      <c r="H256" s="106">
        <v>0</v>
      </c>
      <c r="I256" s="100">
        <v>0</v>
      </c>
      <c r="J256" s="100">
        <v>0</v>
      </c>
    </row>
    <row r="257" spans="1:10">
      <c r="A257" s="52" t="s">
        <v>214</v>
      </c>
      <c r="B257" s="100">
        <v>0</v>
      </c>
      <c r="C257" s="103">
        <v>0</v>
      </c>
      <c r="D257" s="106">
        <v>0</v>
      </c>
      <c r="E257" s="106">
        <v>0</v>
      </c>
      <c r="F257" s="86">
        <v>0</v>
      </c>
      <c r="G257" s="106">
        <v>0</v>
      </c>
      <c r="H257" s="106">
        <v>0</v>
      </c>
      <c r="I257" s="100">
        <v>0</v>
      </c>
      <c r="J257" s="100">
        <v>0</v>
      </c>
    </row>
    <row r="258" spans="1:10">
      <c r="A258" s="52" t="s">
        <v>63</v>
      </c>
      <c r="B258" s="100">
        <v>0</v>
      </c>
      <c r="C258" s="103">
        <v>0</v>
      </c>
      <c r="D258" s="106">
        <v>0</v>
      </c>
      <c r="E258" s="106">
        <v>0</v>
      </c>
      <c r="F258" s="86">
        <v>0</v>
      </c>
      <c r="G258" s="106">
        <v>0</v>
      </c>
      <c r="H258" s="106">
        <v>0</v>
      </c>
      <c r="I258" s="100">
        <v>0</v>
      </c>
      <c r="J258" s="100">
        <v>0</v>
      </c>
    </row>
    <row r="259" spans="1:10">
      <c r="A259" s="52" t="s">
        <v>225</v>
      </c>
      <c r="B259" s="100">
        <v>766</v>
      </c>
      <c r="C259" s="103">
        <v>0.33</v>
      </c>
      <c r="D259" s="106">
        <v>39952.584000000003</v>
      </c>
      <c r="E259" s="106">
        <v>3448</v>
      </c>
      <c r="F259" s="86">
        <v>0.114595300261097</v>
      </c>
      <c r="G259" s="106">
        <v>56.658725848564004</v>
      </c>
      <c r="H259" s="106">
        <v>43400.584000000003</v>
      </c>
      <c r="I259" s="100">
        <v>0</v>
      </c>
      <c r="J259" s="100">
        <v>80</v>
      </c>
    </row>
    <row r="260" spans="1:10">
      <c r="A260" s="52" t="s">
        <v>279</v>
      </c>
      <c r="B260" s="100">
        <v>1</v>
      </c>
      <c r="C260" s="103">
        <v>5.0000000000000001E-4</v>
      </c>
      <c r="D260" s="106">
        <v>59.464799999999997</v>
      </c>
      <c r="E260" s="106">
        <v>0</v>
      </c>
      <c r="F260" s="86">
        <v>0.13300000000000001</v>
      </c>
      <c r="G260" s="106">
        <v>59.464799999999997</v>
      </c>
      <c r="H260" s="106">
        <v>59.464799999999997</v>
      </c>
      <c r="I260" s="100">
        <v>0</v>
      </c>
      <c r="J260" s="100">
        <v>2</v>
      </c>
    </row>
    <row r="261" spans="1:10">
      <c r="A261" s="52" t="s">
        <v>92</v>
      </c>
      <c r="B261" s="100">
        <v>0</v>
      </c>
      <c r="C261" s="103">
        <v>0</v>
      </c>
      <c r="D261" s="106">
        <v>0</v>
      </c>
      <c r="E261" s="106">
        <v>0</v>
      </c>
      <c r="F261" s="86">
        <v>0</v>
      </c>
      <c r="G261" s="106">
        <v>0</v>
      </c>
      <c r="H261" s="106">
        <v>0</v>
      </c>
      <c r="I261" s="100">
        <v>0</v>
      </c>
      <c r="J261" s="100">
        <v>0</v>
      </c>
    </row>
    <row r="262" spans="1:10">
      <c r="A262" s="52" t="s">
        <v>93</v>
      </c>
      <c r="B262" s="100">
        <v>1</v>
      </c>
      <c r="C262" s="103">
        <v>2.5000000000000001E-3</v>
      </c>
      <c r="D262" s="106">
        <v>297.32400000000001</v>
      </c>
      <c r="E262" s="106">
        <v>0</v>
      </c>
      <c r="F262" s="86">
        <v>0.66500000000000004</v>
      </c>
      <c r="G262" s="106">
        <v>297.32400000000001</v>
      </c>
      <c r="H262" s="106">
        <v>297.32400000000001</v>
      </c>
      <c r="I262" s="100">
        <v>0</v>
      </c>
      <c r="J262" s="100">
        <v>2</v>
      </c>
    </row>
    <row r="263" spans="1:10">
      <c r="A263" s="52" t="s">
        <v>319</v>
      </c>
      <c r="B263" s="100">
        <v>21</v>
      </c>
      <c r="C263" s="103">
        <v>0.1615</v>
      </c>
      <c r="D263" s="106">
        <v>21391.814399999999</v>
      </c>
      <c r="E263" s="106">
        <v>0</v>
      </c>
      <c r="F263" s="86">
        <v>2.0456666666666701</v>
      </c>
      <c r="G263" s="106">
        <v>1018.6578285714299</v>
      </c>
      <c r="H263" s="106">
        <v>21391.814399999999</v>
      </c>
      <c r="I263" s="100">
        <v>0</v>
      </c>
      <c r="J263" s="100">
        <v>27</v>
      </c>
    </row>
    <row r="264" spans="1:10">
      <c r="A264" s="52" t="s">
        <v>122</v>
      </c>
      <c r="B264" s="100">
        <v>0</v>
      </c>
      <c r="C264" s="103">
        <v>0</v>
      </c>
      <c r="D264" s="106">
        <v>0</v>
      </c>
      <c r="E264" s="106">
        <v>0</v>
      </c>
      <c r="F264" s="86">
        <v>0</v>
      </c>
      <c r="G264" s="106">
        <v>0</v>
      </c>
      <c r="H264" s="106">
        <v>0</v>
      </c>
      <c r="I264" s="100">
        <v>0</v>
      </c>
      <c r="J264" s="100">
        <v>0</v>
      </c>
    </row>
    <row r="265" spans="1:10">
      <c r="A265" s="52" t="s">
        <v>94</v>
      </c>
      <c r="B265" s="100">
        <v>0</v>
      </c>
      <c r="C265" s="103">
        <v>0</v>
      </c>
      <c r="D265" s="106">
        <v>0</v>
      </c>
      <c r="E265" s="106">
        <v>0</v>
      </c>
      <c r="F265" s="86">
        <v>0</v>
      </c>
      <c r="G265" s="106">
        <v>0</v>
      </c>
      <c r="H265" s="106">
        <v>0</v>
      </c>
      <c r="I265" s="100">
        <v>0</v>
      </c>
      <c r="J265" s="100">
        <v>0</v>
      </c>
    </row>
    <row r="266" spans="1:10">
      <c r="A266" s="52" t="s">
        <v>95</v>
      </c>
      <c r="B266" s="100">
        <v>0</v>
      </c>
      <c r="C266" s="103">
        <v>0</v>
      </c>
      <c r="D266" s="106">
        <v>0</v>
      </c>
      <c r="E266" s="106">
        <v>0</v>
      </c>
      <c r="F266" s="86">
        <v>0</v>
      </c>
      <c r="G266" s="106">
        <v>0</v>
      </c>
      <c r="H266" s="106">
        <v>0</v>
      </c>
      <c r="I266" s="100">
        <v>0</v>
      </c>
      <c r="J266" s="100">
        <v>0</v>
      </c>
    </row>
    <row r="267" spans="1:10">
      <c r="A267" s="52" t="s">
        <v>96</v>
      </c>
      <c r="B267" s="100">
        <v>0</v>
      </c>
      <c r="C267" s="103">
        <v>0</v>
      </c>
      <c r="D267" s="106">
        <v>0</v>
      </c>
      <c r="E267" s="106">
        <v>0</v>
      </c>
      <c r="F267" s="86">
        <v>0</v>
      </c>
      <c r="G267" s="106">
        <v>0</v>
      </c>
      <c r="H267" s="106">
        <v>0</v>
      </c>
      <c r="I267" s="100">
        <v>0</v>
      </c>
      <c r="J267" s="100">
        <v>0</v>
      </c>
    </row>
    <row r="268" spans="1:10">
      <c r="A268" s="52" t="s">
        <v>97</v>
      </c>
      <c r="B268" s="100">
        <v>0</v>
      </c>
      <c r="C268" s="103">
        <v>0</v>
      </c>
      <c r="D268" s="106">
        <v>0</v>
      </c>
      <c r="E268" s="106">
        <v>0</v>
      </c>
      <c r="F268" s="86">
        <v>0</v>
      </c>
      <c r="G268" s="106">
        <v>0</v>
      </c>
      <c r="H268" s="106">
        <v>0</v>
      </c>
      <c r="I268" s="100">
        <v>0</v>
      </c>
      <c r="J268" s="100">
        <v>0</v>
      </c>
    </row>
    <row r="269" spans="1:10">
      <c r="A269" s="52" t="s">
        <v>20</v>
      </c>
      <c r="B269" s="100">
        <v>0</v>
      </c>
      <c r="C269" s="103">
        <v>0</v>
      </c>
      <c r="D269" s="106">
        <v>0</v>
      </c>
      <c r="E269" s="106">
        <v>0</v>
      </c>
      <c r="F269" s="86">
        <v>0</v>
      </c>
      <c r="G269" s="106">
        <v>0</v>
      </c>
      <c r="H269" s="106">
        <v>0</v>
      </c>
      <c r="I269" s="100">
        <v>0</v>
      </c>
      <c r="J269" s="100">
        <v>0</v>
      </c>
    </row>
    <row r="270" spans="1:10">
      <c r="A270" s="52" t="s">
        <v>123</v>
      </c>
      <c r="B270" s="100">
        <v>1</v>
      </c>
      <c r="C270" s="103">
        <v>5.0000000000000001E-3</v>
      </c>
      <c r="D270" s="106">
        <v>864.10400000000004</v>
      </c>
      <c r="E270" s="106">
        <v>0</v>
      </c>
      <c r="F270" s="86">
        <v>1.33</v>
      </c>
      <c r="G270" s="106">
        <v>864.10400000000004</v>
      </c>
      <c r="H270" s="106">
        <v>864.10400000000004</v>
      </c>
      <c r="I270" s="100">
        <v>0</v>
      </c>
      <c r="J270" s="100">
        <v>2</v>
      </c>
    </row>
    <row r="271" spans="1:10">
      <c r="A271" s="52" t="s">
        <v>124</v>
      </c>
      <c r="B271" s="100">
        <v>0</v>
      </c>
      <c r="C271" s="103">
        <v>0</v>
      </c>
      <c r="D271" s="106">
        <v>0</v>
      </c>
      <c r="E271" s="106">
        <v>0</v>
      </c>
      <c r="F271" s="86">
        <v>0</v>
      </c>
      <c r="G271" s="106">
        <v>0</v>
      </c>
      <c r="H271" s="106">
        <v>0</v>
      </c>
      <c r="I271" s="100">
        <v>0</v>
      </c>
      <c r="J271" s="100">
        <v>0</v>
      </c>
    </row>
    <row r="272" spans="1:10">
      <c r="A272" s="52" t="s">
        <v>64</v>
      </c>
      <c r="B272" s="100">
        <v>3</v>
      </c>
      <c r="C272" s="103">
        <v>1.4E-2</v>
      </c>
      <c r="D272" s="106">
        <v>2871.3568</v>
      </c>
      <c r="E272" s="106">
        <v>0</v>
      </c>
      <c r="F272" s="86">
        <v>1.2413333333333301</v>
      </c>
      <c r="G272" s="106">
        <v>957.11893333333296</v>
      </c>
      <c r="H272" s="106">
        <v>2871.3568</v>
      </c>
      <c r="I272" s="100">
        <v>0</v>
      </c>
      <c r="J272" s="100">
        <v>3</v>
      </c>
    </row>
    <row r="273" spans="1:10">
      <c r="A273" s="52" t="s">
        <v>125</v>
      </c>
      <c r="B273" s="100">
        <v>1</v>
      </c>
      <c r="C273" s="103">
        <v>0</v>
      </c>
      <c r="D273" s="106">
        <v>0</v>
      </c>
      <c r="E273" s="106">
        <v>0</v>
      </c>
      <c r="F273" s="86">
        <v>0</v>
      </c>
      <c r="G273" s="106">
        <v>0</v>
      </c>
      <c r="H273" s="106">
        <v>0</v>
      </c>
      <c r="I273" s="100">
        <v>0</v>
      </c>
      <c r="J273" s="100">
        <v>0</v>
      </c>
    </row>
    <row r="274" spans="1:10">
      <c r="A274" s="52" t="s">
        <v>215</v>
      </c>
      <c r="B274" s="100">
        <v>0</v>
      </c>
      <c r="C274" s="103">
        <v>0</v>
      </c>
      <c r="D274" s="106">
        <v>0</v>
      </c>
      <c r="E274" s="106">
        <v>0</v>
      </c>
      <c r="F274" s="86">
        <v>0</v>
      </c>
      <c r="G274" s="106">
        <v>0</v>
      </c>
      <c r="H274" s="106">
        <v>0</v>
      </c>
      <c r="I274" s="100">
        <v>0</v>
      </c>
      <c r="J274" s="100">
        <v>0</v>
      </c>
    </row>
    <row r="275" spans="1:10">
      <c r="A275" s="52" t="s">
        <v>155</v>
      </c>
      <c r="B275" s="100">
        <v>0</v>
      </c>
      <c r="C275" s="103">
        <v>0</v>
      </c>
      <c r="D275" s="106">
        <v>0</v>
      </c>
      <c r="E275" s="106">
        <v>0</v>
      </c>
      <c r="F275" s="86">
        <v>0</v>
      </c>
      <c r="G275" s="106">
        <v>0</v>
      </c>
      <c r="H275" s="106">
        <v>0</v>
      </c>
      <c r="I275" s="100">
        <v>0</v>
      </c>
      <c r="J275" s="100">
        <v>0</v>
      </c>
    </row>
    <row r="276" spans="1:10">
      <c r="A276" s="52" t="s">
        <v>245</v>
      </c>
      <c r="B276" s="100">
        <v>0</v>
      </c>
      <c r="C276" s="103">
        <v>0</v>
      </c>
      <c r="D276" s="106">
        <v>0</v>
      </c>
      <c r="E276" s="106">
        <v>0</v>
      </c>
      <c r="F276" s="86">
        <v>0</v>
      </c>
      <c r="G276" s="106">
        <v>0</v>
      </c>
      <c r="H276" s="106">
        <v>0</v>
      </c>
      <c r="I276" s="100">
        <v>0</v>
      </c>
      <c r="J276" s="100">
        <v>0</v>
      </c>
    </row>
    <row r="277" spans="1:10">
      <c r="A277" s="52" t="s">
        <v>294</v>
      </c>
      <c r="B277" s="100">
        <v>13</v>
      </c>
      <c r="C277" s="103">
        <v>3.5000000000000003E-2</v>
      </c>
      <c r="D277" s="106">
        <v>4162.5360000000001</v>
      </c>
      <c r="E277" s="106">
        <v>8993</v>
      </c>
      <c r="F277" s="86">
        <v>0.71615384615384603</v>
      </c>
      <c r="G277" s="106">
        <v>1011.9643076923099</v>
      </c>
      <c r="H277" s="106">
        <v>13155.536</v>
      </c>
      <c r="I277" s="100">
        <v>0</v>
      </c>
      <c r="J277" s="100">
        <v>3</v>
      </c>
    </row>
    <row r="278" spans="1:10">
      <c r="A278" s="52" t="s">
        <v>65</v>
      </c>
      <c r="B278" s="100">
        <v>0</v>
      </c>
      <c r="C278" s="103">
        <v>0</v>
      </c>
      <c r="D278" s="106">
        <v>0</v>
      </c>
      <c r="E278" s="106">
        <v>0</v>
      </c>
      <c r="F278" s="86">
        <v>0</v>
      </c>
      <c r="G278" s="106">
        <v>0</v>
      </c>
      <c r="H278" s="106">
        <v>0</v>
      </c>
      <c r="I278" s="100">
        <v>0</v>
      </c>
      <c r="J278" s="100">
        <v>0</v>
      </c>
    </row>
    <row r="279" spans="1:10">
      <c r="A279" s="52" t="s">
        <v>74</v>
      </c>
      <c r="B279" s="100">
        <v>12</v>
      </c>
      <c r="C279" s="103">
        <v>5.2499999999999998E-2</v>
      </c>
      <c r="D279" s="106">
        <v>7186.9</v>
      </c>
      <c r="E279" s="106">
        <v>1018</v>
      </c>
      <c r="F279" s="86">
        <v>1.1637500000000001</v>
      </c>
      <c r="G279" s="106">
        <v>683.74166666666702</v>
      </c>
      <c r="H279" s="106">
        <v>8204.9</v>
      </c>
      <c r="I279" s="100">
        <v>0</v>
      </c>
      <c r="J279" s="100">
        <v>1</v>
      </c>
    </row>
    <row r="280" spans="1:10">
      <c r="A280" s="52" t="s">
        <v>156</v>
      </c>
      <c r="B280" s="100">
        <v>1</v>
      </c>
      <c r="C280" s="103">
        <v>5.0000000000000001E-3</v>
      </c>
      <c r="D280" s="106">
        <v>832.94399999999996</v>
      </c>
      <c r="E280" s="106">
        <v>0</v>
      </c>
      <c r="F280" s="86">
        <v>1.33</v>
      </c>
      <c r="G280" s="106">
        <v>832.94399999999996</v>
      </c>
      <c r="H280" s="106">
        <v>832.94399999999996</v>
      </c>
      <c r="I280" s="100">
        <v>0</v>
      </c>
      <c r="J280" s="100">
        <v>1</v>
      </c>
    </row>
    <row r="281" spans="1:10">
      <c r="A281" s="52" t="s">
        <v>98</v>
      </c>
      <c r="B281" s="100">
        <v>0</v>
      </c>
      <c r="C281" s="103">
        <v>0</v>
      </c>
      <c r="D281" s="106">
        <v>0</v>
      </c>
      <c r="E281" s="106">
        <v>0</v>
      </c>
      <c r="F281" s="86">
        <v>0</v>
      </c>
      <c r="G281" s="106">
        <v>0</v>
      </c>
      <c r="H281" s="106">
        <v>0</v>
      </c>
      <c r="I281" s="100">
        <v>0</v>
      </c>
      <c r="J281" s="100">
        <v>0</v>
      </c>
    </row>
    <row r="282" spans="1:10">
      <c r="A282" s="52" t="s">
        <v>216</v>
      </c>
      <c r="B282" s="100">
        <v>0</v>
      </c>
      <c r="C282" s="103">
        <v>0</v>
      </c>
      <c r="D282" s="106">
        <v>0</v>
      </c>
      <c r="E282" s="106">
        <v>0</v>
      </c>
      <c r="F282" s="86">
        <v>0</v>
      </c>
      <c r="G282" s="106">
        <v>0</v>
      </c>
      <c r="H282" s="106">
        <v>0</v>
      </c>
      <c r="I282" s="100">
        <v>0</v>
      </c>
      <c r="J282" s="100">
        <v>0</v>
      </c>
    </row>
    <row r="283" spans="1:10">
      <c r="A283" s="52" t="s">
        <v>320</v>
      </c>
      <c r="B283" s="100">
        <v>20</v>
      </c>
      <c r="C283" s="103">
        <v>3.4000000000000002E-2</v>
      </c>
      <c r="D283" s="106">
        <v>4124.4431999999997</v>
      </c>
      <c r="E283" s="106">
        <v>297</v>
      </c>
      <c r="F283" s="86">
        <v>0.45219999999999999</v>
      </c>
      <c r="G283" s="106">
        <v>221.07216</v>
      </c>
      <c r="H283" s="106">
        <v>4421.4431999999997</v>
      </c>
      <c r="I283" s="100">
        <v>0</v>
      </c>
      <c r="J283" s="100">
        <v>3</v>
      </c>
    </row>
    <row r="284" spans="1:10">
      <c r="A284" s="52" t="s">
        <v>142</v>
      </c>
      <c r="B284" s="100">
        <v>4</v>
      </c>
      <c r="C284" s="103">
        <v>0.11</v>
      </c>
      <c r="D284" s="106">
        <v>13711.672</v>
      </c>
      <c r="E284" s="106">
        <v>148</v>
      </c>
      <c r="F284" s="86">
        <v>7.3150000000000004</v>
      </c>
      <c r="G284" s="106">
        <v>3464.9180000000001</v>
      </c>
      <c r="H284" s="106">
        <v>13859.672</v>
      </c>
      <c r="I284" s="100">
        <v>0</v>
      </c>
      <c r="J284" s="100">
        <v>7</v>
      </c>
    </row>
    <row r="285" spans="1:10">
      <c r="A285" s="52" t="s">
        <v>321</v>
      </c>
      <c r="B285" s="100">
        <v>0</v>
      </c>
      <c r="C285" s="103">
        <v>0</v>
      </c>
      <c r="D285" s="106">
        <v>0</v>
      </c>
      <c r="E285" s="106">
        <v>0</v>
      </c>
      <c r="F285" s="86">
        <v>0</v>
      </c>
      <c r="G285" s="106">
        <v>0</v>
      </c>
      <c r="H285" s="106">
        <v>0</v>
      </c>
      <c r="I285" s="100">
        <v>0</v>
      </c>
      <c r="J285" s="100">
        <v>0</v>
      </c>
    </row>
    <row r="286" spans="1:10">
      <c r="A286" s="52" t="s">
        <v>322</v>
      </c>
      <c r="B286" s="100">
        <v>21</v>
      </c>
      <c r="C286" s="103">
        <v>4.4999999999999997E-3</v>
      </c>
      <c r="D286" s="106">
        <v>698.22080000000005</v>
      </c>
      <c r="E286" s="106">
        <v>0</v>
      </c>
      <c r="F286" s="86">
        <v>5.7000000000000002E-2</v>
      </c>
      <c r="G286" s="106">
        <v>33.248609523809499</v>
      </c>
      <c r="H286" s="106">
        <v>698.22080000000005</v>
      </c>
      <c r="I286" s="100">
        <v>0</v>
      </c>
      <c r="J286" s="100">
        <v>3</v>
      </c>
    </row>
    <row r="287" spans="1:10">
      <c r="A287" s="52" t="s">
        <v>75</v>
      </c>
      <c r="B287" s="100">
        <v>0</v>
      </c>
      <c r="C287" s="103">
        <v>0</v>
      </c>
      <c r="D287" s="106">
        <v>0</v>
      </c>
      <c r="E287" s="106">
        <v>0</v>
      </c>
      <c r="F287" s="86">
        <v>0</v>
      </c>
      <c r="G287" s="106">
        <v>0</v>
      </c>
      <c r="H287" s="106">
        <v>0</v>
      </c>
      <c r="I287" s="100">
        <v>0</v>
      </c>
      <c r="J287" s="100">
        <v>0</v>
      </c>
    </row>
    <row r="288" spans="1:10">
      <c r="A288" s="52" t="s">
        <v>110</v>
      </c>
      <c r="B288" s="100">
        <v>16</v>
      </c>
      <c r="C288" s="103">
        <v>7.6999999999999999E-2</v>
      </c>
      <c r="D288" s="106">
        <v>9745.3112000000001</v>
      </c>
      <c r="E288" s="106">
        <v>0</v>
      </c>
      <c r="F288" s="86">
        <v>1.280125</v>
      </c>
      <c r="G288" s="106">
        <v>609.08195000000001</v>
      </c>
      <c r="H288" s="106">
        <v>9745.3112000000001</v>
      </c>
      <c r="I288" s="100">
        <v>0</v>
      </c>
      <c r="J288" s="100">
        <v>22</v>
      </c>
    </row>
    <row r="289" spans="1:10">
      <c r="A289" s="52" t="s">
        <v>325</v>
      </c>
      <c r="B289" s="100">
        <v>3</v>
      </c>
      <c r="C289" s="103">
        <v>8.0000000000000002E-3</v>
      </c>
      <c r="D289" s="106">
        <v>978.38239999999996</v>
      </c>
      <c r="E289" s="106">
        <v>150</v>
      </c>
      <c r="F289" s="86">
        <v>0.70933333333333304</v>
      </c>
      <c r="G289" s="106">
        <v>376.12746666666698</v>
      </c>
      <c r="H289" s="106">
        <v>1128.3824</v>
      </c>
      <c r="I289" s="100">
        <v>0</v>
      </c>
      <c r="J289" s="100">
        <v>2</v>
      </c>
    </row>
    <row r="290" spans="1:10">
      <c r="A290" s="52" t="s">
        <v>217</v>
      </c>
      <c r="B290" s="100">
        <v>0</v>
      </c>
      <c r="C290" s="103">
        <v>0</v>
      </c>
      <c r="D290" s="106">
        <v>0</v>
      </c>
      <c r="E290" s="106">
        <v>0</v>
      </c>
      <c r="F290" s="86">
        <v>0</v>
      </c>
      <c r="G290" s="106">
        <v>0</v>
      </c>
      <c r="H290" s="106">
        <v>0</v>
      </c>
      <c r="I290" s="100">
        <v>0</v>
      </c>
      <c r="J290" s="100">
        <v>0</v>
      </c>
    </row>
    <row r="291" spans="1:10">
      <c r="A291" s="52" t="s">
        <v>218</v>
      </c>
      <c r="B291" s="100">
        <v>0</v>
      </c>
      <c r="C291" s="103">
        <v>0</v>
      </c>
      <c r="D291" s="106">
        <v>0</v>
      </c>
      <c r="E291" s="106">
        <v>0</v>
      </c>
      <c r="F291" s="86">
        <v>0</v>
      </c>
      <c r="G291" s="106">
        <v>0</v>
      </c>
      <c r="H291" s="106">
        <v>0</v>
      </c>
      <c r="I291" s="100">
        <v>0</v>
      </c>
      <c r="J291" s="100">
        <v>0</v>
      </c>
    </row>
    <row r="292" spans="1:10">
      <c r="A292" s="52" t="s">
        <v>280</v>
      </c>
      <c r="B292" s="100">
        <v>2</v>
      </c>
      <c r="C292" s="103">
        <v>5.0000000000000001E-4</v>
      </c>
      <c r="D292" s="106">
        <v>59.464799999999997</v>
      </c>
      <c r="E292" s="106">
        <v>4861</v>
      </c>
      <c r="F292" s="86">
        <v>6.6500000000000004E-2</v>
      </c>
      <c r="G292" s="106">
        <v>2460.2323999999999</v>
      </c>
      <c r="H292" s="106">
        <v>4920.4647999999997</v>
      </c>
      <c r="I292" s="100">
        <v>0</v>
      </c>
      <c r="J292" s="100">
        <v>1</v>
      </c>
    </row>
    <row r="293" spans="1:10">
      <c r="A293" s="52" t="s">
        <v>166</v>
      </c>
      <c r="B293" s="100">
        <v>2</v>
      </c>
      <c r="C293" s="103">
        <v>1.5E-3</v>
      </c>
      <c r="D293" s="106">
        <v>157.88399999999999</v>
      </c>
      <c r="E293" s="106">
        <v>0</v>
      </c>
      <c r="F293" s="86">
        <v>0.19950000000000001</v>
      </c>
      <c r="G293" s="106">
        <v>78.941999999999993</v>
      </c>
      <c r="H293" s="106">
        <v>157.88399999999999</v>
      </c>
      <c r="I293" s="100">
        <v>0</v>
      </c>
      <c r="J293" s="100">
        <v>3</v>
      </c>
    </row>
    <row r="294" spans="1:10">
      <c r="A294" s="52" t="s">
        <v>246</v>
      </c>
      <c r="B294" s="100">
        <v>165</v>
      </c>
      <c r="C294" s="103">
        <v>2.2850000000000001</v>
      </c>
      <c r="D294" s="106">
        <v>248470.31200000001</v>
      </c>
      <c r="E294" s="106">
        <v>30318</v>
      </c>
      <c r="F294" s="86">
        <v>3.6836969696969701</v>
      </c>
      <c r="G294" s="106">
        <v>1689.62613333333</v>
      </c>
      <c r="H294" s="106">
        <v>278788.31199999998</v>
      </c>
      <c r="I294" s="100">
        <v>2</v>
      </c>
      <c r="J294" s="100">
        <v>3</v>
      </c>
    </row>
    <row r="295" spans="1:10">
      <c r="A295" s="52" t="s">
        <v>323</v>
      </c>
      <c r="B295" s="100">
        <v>11</v>
      </c>
      <c r="C295" s="103">
        <v>0.13100000000000001</v>
      </c>
      <c r="D295" s="106">
        <v>17107.306400000001</v>
      </c>
      <c r="E295" s="106">
        <v>0</v>
      </c>
      <c r="F295" s="86">
        <v>3.1678181818181801</v>
      </c>
      <c r="G295" s="106">
        <v>1555.2096727272699</v>
      </c>
      <c r="H295" s="106">
        <v>17107.306400000001</v>
      </c>
      <c r="I295" s="100">
        <v>2</v>
      </c>
      <c r="J295" s="100">
        <v>6</v>
      </c>
    </row>
    <row r="296" spans="1:10">
      <c r="A296" s="52" t="s">
        <v>99</v>
      </c>
      <c r="B296" s="100">
        <v>7</v>
      </c>
      <c r="C296" s="103">
        <v>7.4999999999999997E-3</v>
      </c>
      <c r="D296" s="106">
        <v>918.91759999999999</v>
      </c>
      <c r="E296" s="106">
        <v>0</v>
      </c>
      <c r="F296" s="86">
        <v>0.28499999999999998</v>
      </c>
      <c r="G296" s="106">
        <v>131.273942857143</v>
      </c>
      <c r="H296" s="106">
        <v>918.91759999999999</v>
      </c>
      <c r="I296" s="100">
        <v>0</v>
      </c>
      <c r="J296" s="100">
        <v>2</v>
      </c>
    </row>
    <row r="297" spans="1:10">
      <c r="A297" s="52" t="s">
        <v>126</v>
      </c>
      <c r="B297" s="100">
        <v>0</v>
      </c>
      <c r="C297" s="103">
        <v>0</v>
      </c>
      <c r="D297" s="106">
        <v>0</v>
      </c>
      <c r="E297" s="106">
        <v>0</v>
      </c>
      <c r="F297" s="86">
        <v>0</v>
      </c>
      <c r="G297" s="106">
        <v>0</v>
      </c>
      <c r="H297" s="106">
        <v>0</v>
      </c>
      <c r="I297" s="100">
        <v>0</v>
      </c>
      <c r="J297" s="100">
        <v>0</v>
      </c>
    </row>
    <row r="298" spans="1:10">
      <c r="A298" s="52" t="s">
        <v>281</v>
      </c>
      <c r="B298" s="100">
        <v>0</v>
      </c>
      <c r="C298" s="103">
        <v>0</v>
      </c>
      <c r="D298" s="106">
        <v>0</v>
      </c>
      <c r="E298" s="106">
        <v>0</v>
      </c>
      <c r="F298" s="86">
        <v>0</v>
      </c>
      <c r="G298" s="106">
        <v>0</v>
      </c>
      <c r="H298" s="106">
        <v>0</v>
      </c>
      <c r="I298" s="100">
        <v>0</v>
      </c>
      <c r="J298" s="100">
        <v>0</v>
      </c>
    </row>
    <row r="299" spans="1:10">
      <c r="A299" s="144" t="s">
        <v>326</v>
      </c>
      <c r="B299" s="101">
        <f>SUM(B2:B298)</f>
        <v>35550</v>
      </c>
      <c r="C299" s="104">
        <f>SUM(C2:C298)</f>
        <v>294.86299999999989</v>
      </c>
      <c r="D299" s="101">
        <f>SUM(D2:D298)</f>
        <v>37397939.232000001</v>
      </c>
      <c r="E299" s="101">
        <f>SUM(E2:E298)</f>
        <v>2623633</v>
      </c>
      <c r="F299" s="104">
        <f>(C299 * 266) / B299</f>
        <v>2.2062885513361454</v>
      </c>
      <c r="G299" s="101">
        <f>H299 / B299</f>
        <v>1125.7826225597751</v>
      </c>
      <c r="H299" s="101">
        <f>SUM(H2:H298)</f>
        <v>40021572.232000001</v>
      </c>
      <c r="I299" s="101">
        <f>SUM(I2:I298)</f>
        <v>291</v>
      </c>
      <c r="J299" s="101">
        <f>SUM(J2:J298)</f>
        <v>3046</v>
      </c>
    </row>
    <row r="300" spans="1:10" s="18" customFormat="1">
      <c r="A300" s="74"/>
      <c r="B300" s="75"/>
      <c r="C300" s="109"/>
      <c r="D300" s="108"/>
      <c r="E300" s="75"/>
      <c r="F300" s="76"/>
      <c r="G300" s="108"/>
      <c r="H300" s="108"/>
      <c r="I300" s="75"/>
      <c r="J300" s="75"/>
    </row>
    <row r="301" spans="1:10" hidden="1"/>
  </sheetData>
  <mergeCells count="1">
    <mergeCell ref="A299"/>
  </mergeCells>
  <pageMargins left="0.70866141732283472" right="0.70866141732283472" top="0.74803149606299213" bottom="0.74803149606299213" header="0.31496062992125984" footer="0.31496062992125984"/>
  <pageSetup paperSize="9" scale="47" orientation="landscape" r:id="rId1"/>
  <headerFooter>
    <oddHeader>&amp;C&amp;"Calibri,Bold"&amp;28FOI Statistics 2014-15: &amp;A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0"/>
  <sheetViews>
    <sheetView zoomScaleNormal="100" workbookViewId="0">
      <selection activeCell="B1" sqref="B1"/>
    </sheetView>
  </sheetViews>
  <sheetFormatPr defaultColWidth="0" defaultRowHeight="15" zeroHeight="1"/>
  <cols>
    <col min="1" max="1" width="67.42578125" style="53" bestFit="1" customWidth="1"/>
    <col min="2" max="2" width="20.28515625" style="107" customWidth="1"/>
    <col min="3" max="3" width="15.5703125" style="107" customWidth="1"/>
    <col min="4" max="4" width="14.5703125" style="107" customWidth="1"/>
    <col min="5" max="7" width="12.7109375" style="107" customWidth="1"/>
    <col min="8" max="16384" width="9.140625" hidden="1"/>
  </cols>
  <sheetData>
    <row r="1" spans="1:7" ht="71.25" customHeight="1">
      <c r="A1" s="83" t="s">
        <v>0</v>
      </c>
      <c r="B1" s="99" t="s">
        <v>370</v>
      </c>
      <c r="C1" s="99" t="s">
        <v>371</v>
      </c>
      <c r="D1" s="99" t="s">
        <v>372</v>
      </c>
      <c r="E1" s="99" t="s">
        <v>373</v>
      </c>
      <c r="F1" s="99" t="s">
        <v>374</v>
      </c>
      <c r="G1" s="99" t="s">
        <v>375</v>
      </c>
    </row>
    <row r="2" spans="1:7">
      <c r="A2" s="52" t="s">
        <v>260</v>
      </c>
      <c r="B2" s="106">
        <v>0</v>
      </c>
      <c r="C2" s="106">
        <v>0</v>
      </c>
      <c r="D2" s="106">
        <v>0</v>
      </c>
      <c r="E2" s="106">
        <v>0</v>
      </c>
      <c r="F2" s="106">
        <v>0</v>
      </c>
      <c r="G2" s="106">
        <f t="shared" ref="G2:G64" si="0">SUM(B2:F2)</f>
        <v>0</v>
      </c>
    </row>
    <row r="3" spans="1:7">
      <c r="A3" s="52" t="s">
        <v>261</v>
      </c>
      <c r="B3" s="106">
        <v>0</v>
      </c>
      <c r="C3" s="106">
        <v>0</v>
      </c>
      <c r="D3" s="106">
        <v>0</v>
      </c>
      <c r="E3" s="106">
        <v>0</v>
      </c>
      <c r="F3" s="106">
        <v>0</v>
      </c>
      <c r="G3" s="106">
        <f t="shared" si="0"/>
        <v>0</v>
      </c>
    </row>
    <row r="4" spans="1:7">
      <c r="A4" s="52" t="s">
        <v>22</v>
      </c>
      <c r="B4" s="106">
        <v>45</v>
      </c>
      <c r="C4" s="106">
        <v>0</v>
      </c>
      <c r="D4" s="106">
        <v>0</v>
      </c>
      <c r="E4" s="106">
        <v>0</v>
      </c>
      <c r="F4" s="106">
        <v>0</v>
      </c>
      <c r="G4" s="106">
        <f t="shared" si="0"/>
        <v>45</v>
      </c>
    </row>
    <row r="5" spans="1:7">
      <c r="A5" s="52" t="s">
        <v>23</v>
      </c>
      <c r="B5" s="106">
        <v>0</v>
      </c>
      <c r="C5" s="106">
        <v>0</v>
      </c>
      <c r="D5" s="106">
        <v>0</v>
      </c>
      <c r="E5" s="106">
        <v>0</v>
      </c>
      <c r="F5" s="106">
        <v>0</v>
      </c>
      <c r="G5" s="106">
        <f t="shared" si="0"/>
        <v>0</v>
      </c>
    </row>
    <row r="6" spans="1:7">
      <c r="A6" s="52" t="s">
        <v>24</v>
      </c>
      <c r="B6" s="106">
        <v>0</v>
      </c>
      <c r="C6" s="106">
        <v>0</v>
      </c>
      <c r="D6" s="106">
        <v>0</v>
      </c>
      <c r="E6" s="106">
        <v>0</v>
      </c>
      <c r="F6" s="106">
        <v>0</v>
      </c>
      <c r="G6" s="106">
        <f t="shared" si="0"/>
        <v>0</v>
      </c>
    </row>
    <row r="7" spans="1:7">
      <c r="A7" s="52" t="s">
        <v>168</v>
      </c>
      <c r="B7" s="106">
        <v>0</v>
      </c>
      <c r="C7" s="106">
        <v>0</v>
      </c>
      <c r="D7" s="106">
        <v>0</v>
      </c>
      <c r="E7" s="106">
        <v>0</v>
      </c>
      <c r="F7" s="106">
        <v>0</v>
      </c>
      <c r="G7" s="106">
        <f t="shared" si="0"/>
        <v>0</v>
      </c>
    </row>
    <row r="8" spans="1:7">
      <c r="A8" s="52" t="s">
        <v>169</v>
      </c>
      <c r="B8" s="106">
        <v>0</v>
      </c>
      <c r="C8" s="106">
        <v>0</v>
      </c>
      <c r="D8" s="106">
        <v>0</v>
      </c>
      <c r="E8" s="106">
        <v>0</v>
      </c>
      <c r="F8" s="106">
        <v>0</v>
      </c>
      <c r="G8" s="106">
        <f t="shared" si="0"/>
        <v>0</v>
      </c>
    </row>
    <row r="9" spans="1:7">
      <c r="A9" s="52" t="s">
        <v>170</v>
      </c>
      <c r="B9" s="106">
        <v>0</v>
      </c>
      <c r="C9" s="106">
        <v>0</v>
      </c>
      <c r="D9" s="106">
        <v>0</v>
      </c>
      <c r="E9" s="106">
        <v>0</v>
      </c>
      <c r="F9" s="106">
        <v>0</v>
      </c>
      <c r="G9" s="106">
        <f t="shared" si="0"/>
        <v>0</v>
      </c>
    </row>
    <row r="10" spans="1:7">
      <c r="A10" s="52" t="s">
        <v>171</v>
      </c>
      <c r="B10" s="106">
        <v>0</v>
      </c>
      <c r="C10" s="106">
        <v>0</v>
      </c>
      <c r="D10" s="106">
        <v>0</v>
      </c>
      <c r="E10" s="106">
        <v>0</v>
      </c>
      <c r="F10" s="106">
        <v>0</v>
      </c>
      <c r="G10" s="106">
        <f t="shared" si="0"/>
        <v>0</v>
      </c>
    </row>
    <row r="11" spans="1:7">
      <c r="A11" s="52" t="s">
        <v>172</v>
      </c>
      <c r="B11" s="106">
        <v>0</v>
      </c>
      <c r="C11" s="106">
        <v>0</v>
      </c>
      <c r="D11" s="106">
        <v>0</v>
      </c>
      <c r="E11" s="106">
        <v>0</v>
      </c>
      <c r="F11" s="106">
        <v>0</v>
      </c>
      <c r="G11" s="106">
        <f t="shared" si="0"/>
        <v>0</v>
      </c>
    </row>
    <row r="12" spans="1:7">
      <c r="A12" s="52" t="s">
        <v>173</v>
      </c>
      <c r="B12" s="106">
        <v>0</v>
      </c>
      <c r="C12" s="106">
        <v>0</v>
      </c>
      <c r="D12" s="106">
        <v>0</v>
      </c>
      <c r="E12" s="106">
        <v>0</v>
      </c>
      <c r="F12" s="106">
        <v>0</v>
      </c>
      <c r="G12" s="106">
        <f t="shared" si="0"/>
        <v>0</v>
      </c>
    </row>
    <row r="13" spans="1:7">
      <c r="A13" s="52" t="s">
        <v>174</v>
      </c>
      <c r="B13" s="106">
        <v>0</v>
      </c>
      <c r="C13" s="106">
        <v>0</v>
      </c>
      <c r="D13" s="106">
        <v>0</v>
      </c>
      <c r="E13" s="106">
        <v>0</v>
      </c>
      <c r="F13" s="106">
        <v>0</v>
      </c>
      <c r="G13" s="106">
        <f t="shared" si="0"/>
        <v>0</v>
      </c>
    </row>
    <row r="14" spans="1:7">
      <c r="A14" s="52" t="s">
        <v>175</v>
      </c>
      <c r="B14" s="106">
        <v>0</v>
      </c>
      <c r="C14" s="106">
        <v>0</v>
      </c>
      <c r="D14" s="106">
        <v>0</v>
      </c>
      <c r="E14" s="106">
        <v>0</v>
      </c>
      <c r="F14" s="106">
        <v>0</v>
      </c>
      <c r="G14" s="106">
        <f t="shared" si="0"/>
        <v>0</v>
      </c>
    </row>
    <row r="15" spans="1:7">
      <c r="A15" s="52" t="s">
        <v>176</v>
      </c>
      <c r="B15" s="106">
        <v>0</v>
      </c>
      <c r="C15" s="106">
        <v>0</v>
      </c>
      <c r="D15" s="106">
        <v>0</v>
      </c>
      <c r="E15" s="106">
        <v>0</v>
      </c>
      <c r="F15" s="106">
        <v>0</v>
      </c>
      <c r="G15" s="106">
        <f t="shared" si="0"/>
        <v>0</v>
      </c>
    </row>
    <row r="16" spans="1:7">
      <c r="A16" s="52" t="s">
        <v>248</v>
      </c>
      <c r="B16" s="106">
        <v>1200</v>
      </c>
      <c r="C16" s="106">
        <v>4500</v>
      </c>
      <c r="D16" s="106">
        <v>0</v>
      </c>
      <c r="E16" s="106">
        <v>1000</v>
      </c>
      <c r="F16" s="106">
        <v>0</v>
      </c>
      <c r="G16" s="106">
        <f t="shared" si="0"/>
        <v>6700</v>
      </c>
    </row>
    <row r="17" spans="1:7">
      <c r="A17" s="52" t="s">
        <v>144</v>
      </c>
      <c r="B17" s="106">
        <v>0</v>
      </c>
      <c r="C17" s="106">
        <v>0</v>
      </c>
      <c r="D17" s="106">
        <v>0</v>
      </c>
      <c r="E17" s="106">
        <v>0</v>
      </c>
      <c r="F17" s="106">
        <v>0</v>
      </c>
      <c r="G17" s="106">
        <f t="shared" si="0"/>
        <v>0</v>
      </c>
    </row>
    <row r="18" spans="1:7">
      <c r="A18" s="52" t="s">
        <v>77</v>
      </c>
      <c r="B18" s="106">
        <v>0</v>
      </c>
      <c r="C18" s="106">
        <v>0</v>
      </c>
      <c r="D18" s="106">
        <v>0</v>
      </c>
      <c r="E18" s="106">
        <v>0</v>
      </c>
      <c r="F18" s="106">
        <v>0</v>
      </c>
      <c r="G18" s="106">
        <f t="shared" si="0"/>
        <v>0</v>
      </c>
    </row>
    <row r="19" spans="1:7">
      <c r="A19" s="52" t="s">
        <v>113</v>
      </c>
      <c r="B19" s="106">
        <v>0</v>
      </c>
      <c r="C19" s="106">
        <v>0</v>
      </c>
      <c r="D19" s="106">
        <v>0</v>
      </c>
      <c r="E19" s="106">
        <v>0</v>
      </c>
      <c r="F19" s="106">
        <v>0</v>
      </c>
      <c r="G19" s="106">
        <f t="shared" si="0"/>
        <v>0</v>
      </c>
    </row>
    <row r="20" spans="1:7">
      <c r="A20" s="52" t="s">
        <v>78</v>
      </c>
      <c r="B20" s="106">
        <v>0</v>
      </c>
      <c r="C20" s="106">
        <v>0</v>
      </c>
      <c r="D20" s="106">
        <v>0</v>
      </c>
      <c r="E20" s="106">
        <v>0</v>
      </c>
      <c r="F20" s="106">
        <v>0</v>
      </c>
      <c r="G20" s="106">
        <f t="shared" si="0"/>
        <v>0</v>
      </c>
    </row>
    <row r="21" spans="1:7">
      <c r="A21" s="52" t="s">
        <v>101</v>
      </c>
      <c r="B21" s="106">
        <v>0</v>
      </c>
      <c r="C21" s="106">
        <v>0</v>
      </c>
      <c r="D21" s="106">
        <v>0</v>
      </c>
      <c r="E21" s="106">
        <v>0</v>
      </c>
      <c r="F21" s="106">
        <v>0</v>
      </c>
      <c r="G21" s="106">
        <f t="shared" si="0"/>
        <v>0</v>
      </c>
    </row>
    <row r="22" spans="1:7">
      <c r="A22" s="52" t="s">
        <v>102</v>
      </c>
      <c r="B22" s="106">
        <v>4</v>
      </c>
      <c r="C22" s="106">
        <v>0</v>
      </c>
      <c r="D22" s="106">
        <v>0</v>
      </c>
      <c r="E22" s="106">
        <v>0</v>
      </c>
      <c r="F22" s="106">
        <v>0</v>
      </c>
      <c r="G22" s="106">
        <f t="shared" si="0"/>
        <v>4</v>
      </c>
    </row>
    <row r="23" spans="1:7">
      <c r="A23" s="52" t="s">
        <v>114</v>
      </c>
      <c r="B23" s="106">
        <v>0</v>
      </c>
      <c r="C23" s="106">
        <v>0</v>
      </c>
      <c r="D23" s="106">
        <v>0</v>
      </c>
      <c r="E23" s="106">
        <v>0</v>
      </c>
      <c r="F23" s="106">
        <v>0</v>
      </c>
      <c r="G23" s="106">
        <f t="shared" si="0"/>
        <v>0</v>
      </c>
    </row>
    <row r="24" spans="1:7">
      <c r="A24" s="52" t="s">
        <v>177</v>
      </c>
      <c r="B24" s="106">
        <v>0</v>
      </c>
      <c r="C24" s="106">
        <v>0</v>
      </c>
      <c r="D24" s="106">
        <v>0</v>
      </c>
      <c r="E24" s="106">
        <v>0</v>
      </c>
      <c r="F24" s="106">
        <v>0</v>
      </c>
      <c r="G24" s="106">
        <f t="shared" si="0"/>
        <v>0</v>
      </c>
    </row>
    <row r="25" spans="1:7">
      <c r="A25" s="52" t="s">
        <v>220</v>
      </c>
      <c r="B25" s="106">
        <v>0</v>
      </c>
      <c r="C25" s="106">
        <v>0</v>
      </c>
      <c r="D25" s="106">
        <v>0</v>
      </c>
      <c r="E25" s="106">
        <v>0</v>
      </c>
      <c r="F25" s="106">
        <v>0</v>
      </c>
      <c r="G25" s="106">
        <f t="shared" si="0"/>
        <v>0</v>
      </c>
    </row>
    <row r="26" spans="1:7">
      <c r="A26" s="52" t="s">
        <v>249</v>
      </c>
      <c r="B26" s="106">
        <v>0</v>
      </c>
      <c r="C26" s="106">
        <v>0</v>
      </c>
      <c r="D26" s="106">
        <v>0</v>
      </c>
      <c r="E26" s="106">
        <v>0</v>
      </c>
      <c r="F26" s="106">
        <v>0</v>
      </c>
      <c r="G26" s="106">
        <f t="shared" si="0"/>
        <v>0</v>
      </c>
    </row>
    <row r="27" spans="1:7">
      <c r="A27" s="52" t="s">
        <v>283</v>
      </c>
      <c r="B27" s="106">
        <v>0</v>
      </c>
      <c r="C27" s="106">
        <v>0</v>
      </c>
      <c r="D27" s="106">
        <v>0</v>
      </c>
      <c r="E27" s="106">
        <v>0</v>
      </c>
      <c r="F27" s="106">
        <v>0</v>
      </c>
      <c r="G27" s="106">
        <f t="shared" si="0"/>
        <v>0</v>
      </c>
    </row>
    <row r="28" spans="1:7">
      <c r="A28" s="52" t="s">
        <v>296</v>
      </c>
      <c r="B28" s="106">
        <v>0</v>
      </c>
      <c r="C28" s="106">
        <v>0</v>
      </c>
      <c r="D28" s="106">
        <v>0</v>
      </c>
      <c r="E28" s="106">
        <v>0</v>
      </c>
      <c r="F28" s="106">
        <v>0</v>
      </c>
      <c r="G28" s="106">
        <f t="shared" si="0"/>
        <v>0</v>
      </c>
    </row>
    <row r="29" spans="1:7">
      <c r="A29" s="52" t="s">
        <v>25</v>
      </c>
      <c r="B29" s="106">
        <v>0</v>
      </c>
      <c r="C29" s="106">
        <v>0</v>
      </c>
      <c r="D29" s="106">
        <v>0</v>
      </c>
      <c r="E29" s="106">
        <v>0</v>
      </c>
      <c r="F29" s="106">
        <v>0</v>
      </c>
      <c r="G29" s="106">
        <f t="shared" si="0"/>
        <v>0</v>
      </c>
    </row>
    <row r="30" spans="1:7">
      <c r="A30" s="52" t="s">
        <v>26</v>
      </c>
      <c r="B30" s="106">
        <v>17479</v>
      </c>
      <c r="C30" s="106">
        <v>0</v>
      </c>
      <c r="D30" s="106">
        <v>37000</v>
      </c>
      <c r="E30" s="106">
        <v>3313</v>
      </c>
      <c r="F30" s="106">
        <v>0</v>
      </c>
      <c r="G30" s="106">
        <f t="shared" si="0"/>
        <v>57792</v>
      </c>
    </row>
    <row r="31" spans="1:7">
      <c r="A31" s="52" t="s">
        <v>297</v>
      </c>
      <c r="B31" s="106">
        <v>0</v>
      </c>
      <c r="C31" s="106">
        <v>0</v>
      </c>
      <c r="D31" s="106">
        <v>0</v>
      </c>
      <c r="E31" s="106">
        <v>0</v>
      </c>
      <c r="F31" s="106">
        <v>0</v>
      </c>
      <c r="G31" s="106">
        <f t="shared" si="0"/>
        <v>0</v>
      </c>
    </row>
    <row r="32" spans="1:7">
      <c r="A32" s="52" t="s">
        <v>145</v>
      </c>
      <c r="B32" s="106">
        <v>0</v>
      </c>
      <c r="C32" s="106">
        <v>0</v>
      </c>
      <c r="D32" s="106">
        <v>0</v>
      </c>
      <c r="E32" s="106">
        <v>0</v>
      </c>
      <c r="F32" s="106">
        <v>0</v>
      </c>
      <c r="G32" s="106">
        <f t="shared" si="0"/>
        <v>0</v>
      </c>
    </row>
    <row r="33" spans="1:7">
      <c r="A33" s="52" t="s">
        <v>27</v>
      </c>
      <c r="B33" s="106">
        <v>480</v>
      </c>
      <c r="C33" s="106">
        <v>160</v>
      </c>
      <c r="D33" s="106">
        <v>0</v>
      </c>
      <c r="E33" s="106">
        <v>0</v>
      </c>
      <c r="F33" s="106">
        <v>0</v>
      </c>
      <c r="G33" s="106">
        <f t="shared" si="0"/>
        <v>640</v>
      </c>
    </row>
    <row r="34" spans="1:7">
      <c r="A34" s="52" t="s">
        <v>298</v>
      </c>
      <c r="B34" s="106">
        <v>0</v>
      </c>
      <c r="C34" s="106">
        <v>0</v>
      </c>
      <c r="D34" s="106">
        <v>0</v>
      </c>
      <c r="E34" s="106">
        <v>0</v>
      </c>
      <c r="F34" s="106">
        <v>0</v>
      </c>
      <c r="G34" s="106">
        <f t="shared" si="0"/>
        <v>0</v>
      </c>
    </row>
    <row r="35" spans="1:7">
      <c r="A35" s="52" t="s">
        <v>284</v>
      </c>
      <c r="B35" s="106">
        <v>0</v>
      </c>
      <c r="C35" s="106">
        <v>32608</v>
      </c>
      <c r="D35" s="106">
        <v>0</v>
      </c>
      <c r="E35" s="106">
        <v>920</v>
      </c>
      <c r="F35" s="106">
        <v>0</v>
      </c>
      <c r="G35" s="106">
        <f t="shared" si="0"/>
        <v>33528</v>
      </c>
    </row>
    <row r="36" spans="1:7">
      <c r="A36" s="52" t="s">
        <v>67</v>
      </c>
      <c r="B36" s="106">
        <v>0</v>
      </c>
      <c r="C36" s="106">
        <v>0</v>
      </c>
      <c r="D36" s="106">
        <v>0</v>
      </c>
      <c r="E36" s="106">
        <v>0</v>
      </c>
      <c r="F36" s="106">
        <v>0</v>
      </c>
      <c r="G36" s="106">
        <f t="shared" si="0"/>
        <v>0</v>
      </c>
    </row>
    <row r="37" spans="1:7">
      <c r="A37" s="52" t="s">
        <v>299</v>
      </c>
      <c r="B37" s="106">
        <v>0</v>
      </c>
      <c r="C37" s="106">
        <v>0</v>
      </c>
      <c r="D37" s="106">
        <v>0</v>
      </c>
      <c r="E37" s="106">
        <v>0</v>
      </c>
      <c r="F37" s="106">
        <v>0</v>
      </c>
      <c r="G37" s="106">
        <f t="shared" si="0"/>
        <v>0</v>
      </c>
    </row>
    <row r="38" spans="1:7">
      <c r="A38" s="52" t="s">
        <v>158</v>
      </c>
      <c r="B38" s="106">
        <v>0</v>
      </c>
      <c r="C38" s="106">
        <v>0</v>
      </c>
      <c r="D38" s="106">
        <v>0</v>
      </c>
      <c r="E38" s="106">
        <v>0</v>
      </c>
      <c r="F38" s="106">
        <v>0</v>
      </c>
      <c r="G38" s="106">
        <f t="shared" si="0"/>
        <v>0</v>
      </c>
    </row>
    <row r="39" spans="1:7">
      <c r="A39" s="52" t="s">
        <v>300</v>
      </c>
      <c r="B39" s="106">
        <v>0</v>
      </c>
      <c r="C39" s="106">
        <v>0</v>
      </c>
      <c r="D39" s="106">
        <v>0</v>
      </c>
      <c r="E39" s="106">
        <v>3790</v>
      </c>
      <c r="F39" s="106">
        <v>0</v>
      </c>
      <c r="G39" s="106">
        <f t="shared" si="0"/>
        <v>3790</v>
      </c>
    </row>
    <row r="40" spans="1:7">
      <c r="A40" s="52" t="s">
        <v>28</v>
      </c>
      <c r="B40" s="106">
        <v>0</v>
      </c>
      <c r="C40" s="106">
        <v>8109</v>
      </c>
      <c r="D40" s="106">
        <v>0</v>
      </c>
      <c r="E40" s="106">
        <v>1227</v>
      </c>
      <c r="F40" s="106">
        <v>0</v>
      </c>
      <c r="G40" s="106">
        <f t="shared" si="0"/>
        <v>9336</v>
      </c>
    </row>
    <row r="41" spans="1:7">
      <c r="A41" s="52" t="s">
        <v>178</v>
      </c>
      <c r="B41" s="106">
        <v>0</v>
      </c>
      <c r="C41" s="106">
        <v>0</v>
      </c>
      <c r="D41" s="106">
        <v>0</v>
      </c>
      <c r="E41" s="106">
        <v>0</v>
      </c>
      <c r="F41" s="106">
        <v>0</v>
      </c>
      <c r="G41" s="106">
        <f t="shared" si="0"/>
        <v>0</v>
      </c>
    </row>
    <row r="42" spans="1:7">
      <c r="A42" s="52" t="s">
        <v>179</v>
      </c>
      <c r="B42" s="106">
        <v>0</v>
      </c>
      <c r="C42" s="106">
        <v>0</v>
      </c>
      <c r="D42" s="106">
        <v>0</v>
      </c>
      <c r="E42" s="106">
        <v>0</v>
      </c>
      <c r="F42" s="106">
        <v>0</v>
      </c>
      <c r="G42" s="106">
        <f t="shared" si="0"/>
        <v>0</v>
      </c>
    </row>
    <row r="43" spans="1:7">
      <c r="A43" s="52" t="s">
        <v>68</v>
      </c>
      <c r="B43" s="106">
        <v>0</v>
      </c>
      <c r="C43" s="106">
        <v>0</v>
      </c>
      <c r="D43" s="106">
        <v>0</v>
      </c>
      <c r="E43" s="106">
        <v>1500</v>
      </c>
      <c r="F43" s="106">
        <v>0</v>
      </c>
      <c r="G43" s="106">
        <f t="shared" si="0"/>
        <v>1500</v>
      </c>
    </row>
    <row r="44" spans="1:7">
      <c r="A44" s="52" t="s">
        <v>180</v>
      </c>
      <c r="B44" s="106">
        <v>0</v>
      </c>
      <c r="C44" s="106">
        <v>0</v>
      </c>
      <c r="D44" s="106">
        <v>0</v>
      </c>
      <c r="E44" s="106">
        <v>0</v>
      </c>
      <c r="F44" s="106">
        <v>0</v>
      </c>
      <c r="G44" s="106">
        <f t="shared" si="0"/>
        <v>0</v>
      </c>
    </row>
    <row r="45" spans="1:7">
      <c r="A45" s="52" t="s">
        <v>301</v>
      </c>
      <c r="B45" s="106">
        <v>24540</v>
      </c>
      <c r="C45" s="106">
        <v>0</v>
      </c>
      <c r="D45" s="106">
        <v>0</v>
      </c>
      <c r="E45" s="106">
        <v>0</v>
      </c>
      <c r="F45" s="106">
        <v>0</v>
      </c>
      <c r="G45" s="106">
        <f t="shared" si="0"/>
        <v>24540</v>
      </c>
    </row>
    <row r="46" spans="1:7">
      <c r="A46" s="52" t="s">
        <v>302</v>
      </c>
      <c r="B46" s="106">
        <v>0</v>
      </c>
      <c r="C46" s="106">
        <v>0</v>
      </c>
      <c r="D46" s="106">
        <v>0</v>
      </c>
      <c r="E46" s="106">
        <v>0</v>
      </c>
      <c r="F46" s="106">
        <v>0</v>
      </c>
      <c r="G46" s="106">
        <f t="shared" si="0"/>
        <v>0</v>
      </c>
    </row>
    <row r="47" spans="1:7">
      <c r="A47" s="52" t="s">
        <v>29</v>
      </c>
      <c r="B47" s="106">
        <v>0</v>
      </c>
      <c r="C47" s="106">
        <v>0</v>
      </c>
      <c r="D47" s="106">
        <v>8939</v>
      </c>
      <c r="E47" s="106">
        <v>2484</v>
      </c>
      <c r="F47" s="106">
        <v>0</v>
      </c>
      <c r="G47" s="106">
        <f t="shared" si="0"/>
        <v>11423</v>
      </c>
    </row>
    <row r="48" spans="1:7">
      <c r="A48" s="52" t="s">
        <v>103</v>
      </c>
      <c r="B48" s="106">
        <v>0</v>
      </c>
      <c r="C48" s="106">
        <v>4129</v>
      </c>
      <c r="D48" s="106">
        <v>22733</v>
      </c>
      <c r="E48" s="106">
        <v>0</v>
      </c>
      <c r="F48" s="106">
        <v>0</v>
      </c>
      <c r="G48" s="106">
        <f t="shared" si="0"/>
        <v>26862</v>
      </c>
    </row>
    <row r="49" spans="1:7">
      <c r="A49" s="52" t="s">
        <v>221</v>
      </c>
      <c r="B49" s="106">
        <v>541</v>
      </c>
      <c r="C49" s="106">
        <v>72141</v>
      </c>
      <c r="D49" s="106">
        <v>0</v>
      </c>
      <c r="E49" s="106">
        <v>0</v>
      </c>
      <c r="F49" s="106">
        <v>0</v>
      </c>
      <c r="G49" s="106">
        <f t="shared" si="0"/>
        <v>72682</v>
      </c>
    </row>
    <row r="50" spans="1:7">
      <c r="A50" s="52" t="s">
        <v>79</v>
      </c>
      <c r="B50" s="106">
        <v>0</v>
      </c>
      <c r="C50" s="106">
        <v>0</v>
      </c>
      <c r="D50" s="106">
        <v>0</v>
      </c>
      <c r="E50" s="106">
        <v>0</v>
      </c>
      <c r="F50" s="106">
        <v>0</v>
      </c>
      <c r="G50" s="106">
        <f t="shared" si="0"/>
        <v>0</v>
      </c>
    </row>
    <row r="51" spans="1:7">
      <c r="A51" s="52" t="s">
        <v>146</v>
      </c>
      <c r="B51" s="106">
        <v>0</v>
      </c>
      <c r="C51" s="106">
        <v>0</v>
      </c>
      <c r="D51" s="106">
        <v>68500</v>
      </c>
      <c r="E51" s="106">
        <v>0</v>
      </c>
      <c r="F51" s="106">
        <v>0</v>
      </c>
      <c r="G51" s="106">
        <f t="shared" si="0"/>
        <v>68500</v>
      </c>
    </row>
    <row r="52" spans="1:7">
      <c r="A52" s="52" t="s">
        <v>303</v>
      </c>
      <c r="B52" s="106">
        <v>0</v>
      </c>
      <c r="C52" s="106">
        <v>0</v>
      </c>
      <c r="D52" s="106">
        <v>0</v>
      </c>
      <c r="E52" s="106">
        <v>0</v>
      </c>
      <c r="F52" s="106">
        <v>0</v>
      </c>
      <c r="G52" s="106">
        <f t="shared" si="0"/>
        <v>0</v>
      </c>
    </row>
    <row r="53" spans="1:7">
      <c r="A53" s="52" t="s">
        <v>30</v>
      </c>
      <c r="B53" s="106">
        <v>5000</v>
      </c>
      <c r="C53" s="106">
        <v>0</v>
      </c>
      <c r="D53" s="106">
        <v>0</v>
      </c>
      <c r="E53" s="106">
        <v>25000</v>
      </c>
      <c r="F53" s="106">
        <v>0</v>
      </c>
      <c r="G53" s="106">
        <f t="shared" si="0"/>
        <v>30000</v>
      </c>
    </row>
    <row r="54" spans="1:7">
      <c r="A54" s="52" t="s">
        <v>31</v>
      </c>
      <c r="B54" s="106">
        <v>0</v>
      </c>
      <c r="C54" s="106">
        <v>0</v>
      </c>
      <c r="D54" s="106">
        <v>0</v>
      </c>
      <c r="E54" s="106">
        <v>0</v>
      </c>
      <c r="F54" s="106">
        <v>0</v>
      </c>
      <c r="G54" s="106">
        <f t="shared" si="0"/>
        <v>0</v>
      </c>
    </row>
    <row r="55" spans="1:7">
      <c r="A55" s="52" t="s">
        <v>32</v>
      </c>
      <c r="B55" s="106">
        <v>1250</v>
      </c>
      <c r="C55" s="106">
        <v>0</v>
      </c>
      <c r="D55" s="106">
        <v>30000</v>
      </c>
      <c r="E55" s="106">
        <v>0</v>
      </c>
      <c r="F55" s="106">
        <v>0</v>
      </c>
      <c r="G55" s="106">
        <f t="shared" si="0"/>
        <v>31250</v>
      </c>
    </row>
    <row r="56" spans="1:7">
      <c r="A56" s="52" t="s">
        <v>10</v>
      </c>
      <c r="B56" s="106">
        <v>80</v>
      </c>
      <c r="C56" s="106">
        <v>0</v>
      </c>
      <c r="D56" s="106">
        <v>0</v>
      </c>
      <c r="E56" s="106">
        <v>0</v>
      </c>
      <c r="F56" s="106">
        <v>0</v>
      </c>
      <c r="G56" s="106">
        <f t="shared" si="0"/>
        <v>80</v>
      </c>
    </row>
    <row r="57" spans="1:7">
      <c r="A57" s="52" t="s">
        <v>11</v>
      </c>
      <c r="B57" s="106">
        <v>0</v>
      </c>
      <c r="C57" s="106">
        <v>0</v>
      </c>
      <c r="D57" s="106">
        <v>0</v>
      </c>
      <c r="E57" s="106">
        <v>0</v>
      </c>
      <c r="F57" s="106">
        <v>0</v>
      </c>
      <c r="G57" s="106">
        <f t="shared" si="0"/>
        <v>0</v>
      </c>
    </row>
    <row r="58" spans="1:7">
      <c r="A58" s="52" t="s">
        <v>285</v>
      </c>
      <c r="B58" s="106">
        <v>0</v>
      </c>
      <c r="C58" s="106">
        <v>5000</v>
      </c>
      <c r="D58" s="106">
        <v>0</v>
      </c>
      <c r="E58" s="106">
        <v>0</v>
      </c>
      <c r="F58" s="106">
        <v>0</v>
      </c>
      <c r="G58" s="106">
        <f t="shared" si="0"/>
        <v>5000</v>
      </c>
    </row>
    <row r="59" spans="1:7">
      <c r="A59" s="52" t="s">
        <v>128</v>
      </c>
      <c r="B59" s="106">
        <v>0</v>
      </c>
      <c r="C59" s="106">
        <v>0</v>
      </c>
      <c r="D59" s="106">
        <v>0</v>
      </c>
      <c r="E59" s="106">
        <v>0</v>
      </c>
      <c r="F59" s="106">
        <v>0</v>
      </c>
      <c r="G59" s="106">
        <f t="shared" si="0"/>
        <v>0</v>
      </c>
    </row>
    <row r="60" spans="1:7">
      <c r="A60" s="52" t="s">
        <v>33</v>
      </c>
      <c r="B60" s="106">
        <v>979</v>
      </c>
      <c r="C60" s="106">
        <v>0</v>
      </c>
      <c r="D60" s="106">
        <v>0</v>
      </c>
      <c r="E60" s="106">
        <v>0</v>
      </c>
      <c r="F60" s="106">
        <v>0</v>
      </c>
      <c r="G60" s="106">
        <f t="shared" si="0"/>
        <v>979</v>
      </c>
    </row>
    <row r="61" spans="1:7">
      <c r="A61" s="52" t="s">
        <v>104</v>
      </c>
      <c r="B61" s="106">
        <v>0</v>
      </c>
      <c r="C61" s="106">
        <v>0</v>
      </c>
      <c r="D61" s="106">
        <v>0</v>
      </c>
      <c r="E61" s="106">
        <v>0</v>
      </c>
      <c r="F61" s="106">
        <v>0</v>
      </c>
      <c r="G61" s="106">
        <f t="shared" si="0"/>
        <v>0</v>
      </c>
    </row>
    <row r="62" spans="1:7">
      <c r="A62" s="52" t="s">
        <v>34</v>
      </c>
      <c r="B62" s="106">
        <v>20</v>
      </c>
      <c r="C62" s="106">
        <v>0</v>
      </c>
      <c r="D62" s="106">
        <v>0</v>
      </c>
      <c r="E62" s="106">
        <v>0</v>
      </c>
      <c r="F62" s="106">
        <v>0</v>
      </c>
      <c r="G62" s="106">
        <f t="shared" si="0"/>
        <v>20</v>
      </c>
    </row>
    <row r="63" spans="1:7">
      <c r="A63" s="52" t="s">
        <v>286</v>
      </c>
      <c r="B63" s="106">
        <v>0</v>
      </c>
      <c r="C63" s="106">
        <v>0</v>
      </c>
      <c r="D63" s="106">
        <v>0</v>
      </c>
      <c r="E63" s="106">
        <v>0</v>
      </c>
      <c r="F63" s="106">
        <v>0</v>
      </c>
      <c r="G63" s="106">
        <f t="shared" si="0"/>
        <v>0</v>
      </c>
    </row>
    <row r="64" spans="1:7">
      <c r="A64" s="52" t="s">
        <v>181</v>
      </c>
      <c r="B64" s="106">
        <v>0</v>
      </c>
      <c r="C64" s="106">
        <v>0</v>
      </c>
      <c r="D64" s="106">
        <v>0</v>
      </c>
      <c r="E64" s="106">
        <v>0</v>
      </c>
      <c r="F64" s="106">
        <v>0</v>
      </c>
      <c r="G64" s="106">
        <f t="shared" si="0"/>
        <v>0</v>
      </c>
    </row>
    <row r="65" spans="1:7">
      <c r="A65" s="52" t="s">
        <v>227</v>
      </c>
      <c r="B65" s="106">
        <v>0</v>
      </c>
      <c r="C65" s="106">
        <v>0</v>
      </c>
      <c r="D65" s="106">
        <v>0</v>
      </c>
      <c r="E65" s="106">
        <v>0</v>
      </c>
      <c r="F65" s="106">
        <v>0</v>
      </c>
      <c r="G65" s="106">
        <f t="shared" ref="G65:G128" si="1">SUM(B65:F65)</f>
        <v>0</v>
      </c>
    </row>
    <row r="66" spans="1:7">
      <c r="A66" s="52" t="s">
        <v>35</v>
      </c>
      <c r="B66" s="106">
        <v>0</v>
      </c>
      <c r="C66" s="106">
        <v>0</v>
      </c>
      <c r="D66" s="106">
        <v>0</v>
      </c>
      <c r="E66" s="106">
        <v>0</v>
      </c>
      <c r="F66" s="106">
        <v>0</v>
      </c>
      <c r="G66" s="106">
        <f t="shared" si="1"/>
        <v>0</v>
      </c>
    </row>
    <row r="67" spans="1:7">
      <c r="A67" s="52" t="s">
        <v>250</v>
      </c>
      <c r="B67" s="106">
        <v>870</v>
      </c>
      <c r="C67" s="106">
        <v>0</v>
      </c>
      <c r="D67" s="106">
        <v>0</v>
      </c>
      <c r="E67" s="106">
        <v>0</v>
      </c>
      <c r="F67" s="106">
        <v>0</v>
      </c>
      <c r="G67" s="106">
        <f t="shared" si="1"/>
        <v>870</v>
      </c>
    </row>
    <row r="68" spans="1:7">
      <c r="A68" s="52" t="s">
        <v>80</v>
      </c>
      <c r="B68" s="106">
        <v>0</v>
      </c>
      <c r="C68" s="106">
        <v>0</v>
      </c>
      <c r="D68" s="106">
        <v>0</v>
      </c>
      <c r="E68" s="106">
        <v>0</v>
      </c>
      <c r="F68" s="106">
        <v>0</v>
      </c>
      <c r="G68" s="106">
        <f t="shared" si="1"/>
        <v>0</v>
      </c>
    </row>
    <row r="69" spans="1:7">
      <c r="A69" s="52" t="s">
        <v>36</v>
      </c>
      <c r="B69" s="106">
        <v>0</v>
      </c>
      <c r="C69" s="106">
        <v>0</v>
      </c>
      <c r="D69" s="106">
        <v>0</v>
      </c>
      <c r="E69" s="106">
        <v>0</v>
      </c>
      <c r="F69" s="106">
        <v>0</v>
      </c>
      <c r="G69" s="106">
        <f t="shared" si="1"/>
        <v>0</v>
      </c>
    </row>
    <row r="70" spans="1:7">
      <c r="A70" s="52" t="s">
        <v>182</v>
      </c>
      <c r="B70" s="106">
        <v>0</v>
      </c>
      <c r="C70" s="106">
        <v>0</v>
      </c>
      <c r="D70" s="106">
        <v>0</v>
      </c>
      <c r="E70" s="106">
        <v>0</v>
      </c>
      <c r="F70" s="106">
        <v>0</v>
      </c>
      <c r="G70" s="106">
        <f t="shared" si="1"/>
        <v>0</v>
      </c>
    </row>
    <row r="71" spans="1:7">
      <c r="A71" s="52" t="s">
        <v>105</v>
      </c>
      <c r="B71" s="106">
        <v>14</v>
      </c>
      <c r="C71" s="106">
        <v>0</v>
      </c>
      <c r="D71" s="106">
        <v>0</v>
      </c>
      <c r="E71" s="106">
        <v>920</v>
      </c>
      <c r="F71" s="106">
        <v>0</v>
      </c>
      <c r="G71" s="106">
        <f t="shared" si="1"/>
        <v>934</v>
      </c>
    </row>
    <row r="72" spans="1:7">
      <c r="A72" s="52" t="s">
        <v>228</v>
      </c>
      <c r="B72" s="106">
        <v>250</v>
      </c>
      <c r="C72" s="106">
        <v>31779</v>
      </c>
      <c r="D72" s="106">
        <v>0</v>
      </c>
      <c r="E72" s="106">
        <v>920</v>
      </c>
      <c r="F72" s="106">
        <v>0</v>
      </c>
      <c r="G72" s="106">
        <f t="shared" si="1"/>
        <v>32949</v>
      </c>
    </row>
    <row r="73" spans="1:7">
      <c r="A73" s="52" t="s">
        <v>183</v>
      </c>
      <c r="B73" s="106">
        <v>0</v>
      </c>
      <c r="C73" s="106">
        <v>0</v>
      </c>
      <c r="D73" s="106">
        <v>0</v>
      </c>
      <c r="E73" s="106">
        <v>0</v>
      </c>
      <c r="F73" s="106">
        <v>0</v>
      </c>
      <c r="G73" s="106">
        <f t="shared" si="1"/>
        <v>0</v>
      </c>
    </row>
    <row r="74" spans="1:7">
      <c r="A74" s="52" t="s">
        <v>12</v>
      </c>
      <c r="B74" s="106">
        <v>0</v>
      </c>
      <c r="C74" s="106">
        <v>0</v>
      </c>
      <c r="D74" s="106">
        <v>0</v>
      </c>
      <c r="E74" s="106">
        <v>0</v>
      </c>
      <c r="F74" s="106">
        <v>0</v>
      </c>
      <c r="G74" s="106">
        <f t="shared" si="1"/>
        <v>0</v>
      </c>
    </row>
    <row r="75" spans="1:7">
      <c r="A75" s="52" t="s">
        <v>147</v>
      </c>
      <c r="B75" s="106">
        <v>0</v>
      </c>
      <c r="C75" s="106">
        <v>0</v>
      </c>
      <c r="D75" s="106">
        <v>0</v>
      </c>
      <c r="E75" s="106">
        <v>0</v>
      </c>
      <c r="F75" s="106">
        <v>0</v>
      </c>
      <c r="G75" s="106">
        <f t="shared" si="1"/>
        <v>0</v>
      </c>
    </row>
    <row r="76" spans="1:7">
      <c r="A76" s="52" t="s">
        <v>69</v>
      </c>
      <c r="B76" s="106">
        <v>0</v>
      </c>
      <c r="C76" s="106">
        <v>0</v>
      </c>
      <c r="D76" s="106">
        <v>0</v>
      </c>
      <c r="E76" s="106">
        <v>0</v>
      </c>
      <c r="F76" s="106">
        <v>0</v>
      </c>
      <c r="G76" s="106">
        <f t="shared" si="1"/>
        <v>0</v>
      </c>
    </row>
    <row r="77" spans="1:7">
      <c r="A77" s="52" t="s">
        <v>304</v>
      </c>
      <c r="B77" s="106">
        <v>0</v>
      </c>
      <c r="C77" s="106">
        <v>0</v>
      </c>
      <c r="D77" s="106">
        <v>3285</v>
      </c>
      <c r="E77" s="106">
        <v>236</v>
      </c>
      <c r="F77" s="106">
        <v>0</v>
      </c>
      <c r="G77" s="106">
        <f t="shared" si="1"/>
        <v>3521</v>
      </c>
    </row>
    <row r="78" spans="1:7">
      <c r="A78" s="52" t="s">
        <v>262</v>
      </c>
      <c r="B78" s="106">
        <v>250</v>
      </c>
      <c r="C78" s="106">
        <v>0</v>
      </c>
      <c r="D78" s="106">
        <v>0</v>
      </c>
      <c r="E78" s="106">
        <v>0</v>
      </c>
      <c r="F78" s="106">
        <v>0</v>
      </c>
      <c r="G78" s="106">
        <f t="shared" si="1"/>
        <v>250</v>
      </c>
    </row>
    <row r="79" spans="1:7">
      <c r="A79" s="52" t="s">
        <v>184</v>
      </c>
      <c r="B79" s="106">
        <v>100</v>
      </c>
      <c r="C79" s="106">
        <v>0</v>
      </c>
      <c r="D79" s="106">
        <v>0</v>
      </c>
      <c r="E79" s="106">
        <v>0</v>
      </c>
      <c r="F79" s="106">
        <v>0</v>
      </c>
      <c r="G79" s="106">
        <f t="shared" si="1"/>
        <v>100</v>
      </c>
    </row>
    <row r="80" spans="1:7">
      <c r="A80" s="52" t="s">
        <v>305</v>
      </c>
      <c r="B80" s="106">
        <v>0</v>
      </c>
      <c r="C80" s="106">
        <v>0</v>
      </c>
      <c r="D80" s="106">
        <v>0</v>
      </c>
      <c r="E80" s="106">
        <v>0</v>
      </c>
      <c r="F80" s="106">
        <v>0</v>
      </c>
      <c r="G80" s="106">
        <f t="shared" si="1"/>
        <v>0</v>
      </c>
    </row>
    <row r="81" spans="1:7">
      <c r="A81" s="52" t="s">
        <v>229</v>
      </c>
      <c r="B81" s="106">
        <v>0</v>
      </c>
      <c r="C81" s="106">
        <v>0</v>
      </c>
      <c r="D81" s="106">
        <v>0</v>
      </c>
      <c r="E81" s="106">
        <v>0</v>
      </c>
      <c r="F81" s="106">
        <v>0</v>
      </c>
      <c r="G81" s="106">
        <f t="shared" si="1"/>
        <v>0</v>
      </c>
    </row>
    <row r="82" spans="1:7">
      <c r="A82" s="52" t="s">
        <v>106</v>
      </c>
      <c r="B82" s="106">
        <v>0</v>
      </c>
      <c r="C82" s="106">
        <v>0</v>
      </c>
      <c r="D82" s="106">
        <v>0</v>
      </c>
      <c r="E82" s="106">
        <v>0</v>
      </c>
      <c r="F82" s="106">
        <v>0</v>
      </c>
      <c r="G82" s="106">
        <f t="shared" si="1"/>
        <v>0</v>
      </c>
    </row>
    <row r="83" spans="1:7">
      <c r="A83" s="52" t="s">
        <v>306</v>
      </c>
      <c r="B83" s="106">
        <v>0</v>
      </c>
      <c r="C83" s="106">
        <v>0</v>
      </c>
      <c r="D83" s="106">
        <v>11325</v>
      </c>
      <c r="E83" s="106">
        <v>48070</v>
      </c>
      <c r="F83" s="106">
        <v>0</v>
      </c>
      <c r="G83" s="106">
        <f t="shared" si="1"/>
        <v>59395</v>
      </c>
    </row>
    <row r="84" spans="1:7">
      <c r="A84" s="52" t="s">
        <v>230</v>
      </c>
      <c r="B84" s="106">
        <v>2980</v>
      </c>
      <c r="C84" s="106">
        <v>0</v>
      </c>
      <c r="D84" s="106">
        <v>0</v>
      </c>
      <c r="E84" s="106">
        <v>1890</v>
      </c>
      <c r="F84" s="106">
        <v>0</v>
      </c>
      <c r="G84" s="106">
        <f t="shared" si="1"/>
        <v>4870</v>
      </c>
    </row>
    <row r="85" spans="1:7">
      <c r="A85" s="52" t="s">
        <v>185</v>
      </c>
      <c r="B85" s="106">
        <v>0</v>
      </c>
      <c r="C85" s="106">
        <v>0</v>
      </c>
      <c r="D85" s="106">
        <v>0</v>
      </c>
      <c r="E85" s="106">
        <v>0</v>
      </c>
      <c r="F85" s="106">
        <v>0</v>
      </c>
      <c r="G85" s="106">
        <f t="shared" si="1"/>
        <v>0</v>
      </c>
    </row>
    <row r="86" spans="1:7">
      <c r="A86" s="52" t="s">
        <v>186</v>
      </c>
      <c r="B86" s="106">
        <v>300</v>
      </c>
      <c r="C86" s="106">
        <v>0</v>
      </c>
      <c r="D86" s="106">
        <v>0</v>
      </c>
      <c r="E86" s="106">
        <v>0</v>
      </c>
      <c r="F86" s="106">
        <v>0</v>
      </c>
      <c r="G86" s="106">
        <f t="shared" si="1"/>
        <v>300</v>
      </c>
    </row>
    <row r="87" spans="1:7">
      <c r="A87" s="52" t="s">
        <v>307</v>
      </c>
      <c r="B87" s="106">
        <v>32000</v>
      </c>
      <c r="C87" s="106">
        <v>68306</v>
      </c>
      <c r="D87" s="106">
        <v>77984</v>
      </c>
      <c r="E87" s="106">
        <v>5400</v>
      </c>
      <c r="F87" s="106">
        <v>0</v>
      </c>
      <c r="G87" s="106">
        <f t="shared" si="1"/>
        <v>183690</v>
      </c>
    </row>
    <row r="88" spans="1:7">
      <c r="A88" s="52" t="s">
        <v>159</v>
      </c>
      <c r="B88" s="106">
        <v>5000</v>
      </c>
      <c r="C88" s="106">
        <v>156000</v>
      </c>
      <c r="D88" s="106">
        <v>17278</v>
      </c>
      <c r="E88" s="106">
        <v>1000</v>
      </c>
      <c r="F88" s="106">
        <v>0</v>
      </c>
      <c r="G88" s="106">
        <f t="shared" si="1"/>
        <v>179278</v>
      </c>
    </row>
    <row r="89" spans="1:7">
      <c r="A89" s="52" t="s">
        <v>37</v>
      </c>
      <c r="B89" s="106">
        <v>3043</v>
      </c>
      <c r="C89" s="106">
        <v>0</v>
      </c>
      <c r="D89" s="106">
        <v>0</v>
      </c>
      <c r="E89" s="106">
        <v>2270</v>
      </c>
      <c r="F89" s="106">
        <v>0</v>
      </c>
      <c r="G89" s="106">
        <f t="shared" si="1"/>
        <v>5313</v>
      </c>
    </row>
    <row r="90" spans="1:7">
      <c r="A90" s="52" t="s">
        <v>251</v>
      </c>
      <c r="B90" s="106">
        <v>200</v>
      </c>
      <c r="C90" s="106">
        <v>0</v>
      </c>
      <c r="D90" s="106">
        <v>0</v>
      </c>
      <c r="E90" s="106">
        <v>0</v>
      </c>
      <c r="F90" s="106">
        <v>0</v>
      </c>
      <c r="G90" s="106">
        <f t="shared" si="1"/>
        <v>200</v>
      </c>
    </row>
    <row r="91" spans="1:7">
      <c r="A91" s="52" t="s">
        <v>81</v>
      </c>
      <c r="B91" s="106">
        <v>0</v>
      </c>
      <c r="C91" s="106">
        <v>47000</v>
      </c>
      <c r="D91" s="106">
        <v>0</v>
      </c>
      <c r="E91" s="106">
        <v>0</v>
      </c>
      <c r="F91" s="106">
        <v>0</v>
      </c>
      <c r="G91" s="106">
        <f t="shared" si="1"/>
        <v>47000</v>
      </c>
    </row>
    <row r="92" spans="1:7">
      <c r="A92" s="52" t="s">
        <v>129</v>
      </c>
      <c r="B92" s="106">
        <v>7438</v>
      </c>
      <c r="C92" s="106">
        <v>2913</v>
      </c>
      <c r="D92" s="106">
        <v>0</v>
      </c>
      <c r="E92" s="106">
        <v>2760</v>
      </c>
      <c r="F92" s="106">
        <v>0</v>
      </c>
      <c r="G92" s="106">
        <f t="shared" si="1"/>
        <v>13111</v>
      </c>
    </row>
    <row r="93" spans="1:7">
      <c r="A93" s="52" t="s">
        <v>187</v>
      </c>
      <c r="B93" s="106">
        <v>0</v>
      </c>
      <c r="C93" s="106">
        <v>0</v>
      </c>
      <c r="D93" s="106">
        <v>0</v>
      </c>
      <c r="E93" s="106">
        <v>0</v>
      </c>
      <c r="F93" s="106">
        <v>0</v>
      </c>
      <c r="G93" s="106">
        <f t="shared" si="1"/>
        <v>0</v>
      </c>
    </row>
    <row r="94" spans="1:7">
      <c r="A94" s="52" t="s">
        <v>252</v>
      </c>
      <c r="B94" s="106">
        <v>1000</v>
      </c>
      <c r="C94" s="106">
        <v>0</v>
      </c>
      <c r="D94" s="106">
        <v>0</v>
      </c>
      <c r="E94" s="106">
        <v>0</v>
      </c>
      <c r="F94" s="106">
        <v>0</v>
      </c>
      <c r="G94" s="106">
        <f t="shared" si="1"/>
        <v>1000</v>
      </c>
    </row>
    <row r="95" spans="1:7">
      <c r="A95" s="52" t="s">
        <v>38</v>
      </c>
      <c r="B95" s="106">
        <v>0</v>
      </c>
      <c r="C95" s="106">
        <v>0</v>
      </c>
      <c r="D95" s="106">
        <v>0</v>
      </c>
      <c r="E95" s="106">
        <v>0</v>
      </c>
      <c r="F95" s="106">
        <v>0</v>
      </c>
      <c r="G95" s="106">
        <f t="shared" si="1"/>
        <v>0</v>
      </c>
    </row>
    <row r="96" spans="1:7">
      <c r="A96" s="52" t="s">
        <v>39</v>
      </c>
      <c r="B96" s="106">
        <v>0</v>
      </c>
      <c r="C96" s="106">
        <v>0</v>
      </c>
      <c r="D96" s="106">
        <v>0</v>
      </c>
      <c r="E96" s="106">
        <v>0</v>
      </c>
      <c r="F96" s="106">
        <v>0</v>
      </c>
      <c r="G96" s="106">
        <f t="shared" si="1"/>
        <v>0</v>
      </c>
    </row>
    <row r="97" spans="1:7">
      <c r="A97" s="52" t="s">
        <v>308</v>
      </c>
      <c r="B97" s="106">
        <v>200</v>
      </c>
      <c r="C97" s="106">
        <v>0</v>
      </c>
      <c r="D97" s="106">
        <v>0</v>
      </c>
      <c r="E97" s="106">
        <v>406</v>
      </c>
      <c r="F97" s="106">
        <v>0</v>
      </c>
      <c r="G97" s="106">
        <f t="shared" si="1"/>
        <v>606</v>
      </c>
    </row>
    <row r="98" spans="1:7">
      <c r="A98" s="52" t="s">
        <v>130</v>
      </c>
      <c r="B98" s="106">
        <v>0</v>
      </c>
      <c r="C98" s="106">
        <v>0</v>
      </c>
      <c r="D98" s="106">
        <v>0</v>
      </c>
      <c r="E98" s="106">
        <v>4968</v>
      </c>
      <c r="F98" s="106">
        <v>0</v>
      </c>
      <c r="G98" s="106">
        <f t="shared" si="1"/>
        <v>4968</v>
      </c>
    </row>
    <row r="99" spans="1:7">
      <c r="A99" s="52" t="s">
        <v>131</v>
      </c>
      <c r="B99" s="106">
        <v>0</v>
      </c>
      <c r="C99" s="106">
        <v>0</v>
      </c>
      <c r="D99" s="106">
        <v>0</v>
      </c>
      <c r="E99" s="106">
        <v>0</v>
      </c>
      <c r="F99" s="106">
        <v>0</v>
      </c>
      <c r="G99" s="106">
        <f t="shared" si="1"/>
        <v>0</v>
      </c>
    </row>
    <row r="100" spans="1:7">
      <c r="A100" s="52" t="s">
        <v>115</v>
      </c>
      <c r="B100" s="106">
        <v>0</v>
      </c>
      <c r="C100" s="106">
        <v>0</v>
      </c>
      <c r="D100" s="106">
        <v>0</v>
      </c>
      <c r="E100" s="106">
        <v>0</v>
      </c>
      <c r="F100" s="106">
        <v>0</v>
      </c>
      <c r="G100" s="106">
        <f t="shared" si="1"/>
        <v>0</v>
      </c>
    </row>
    <row r="101" spans="1:7">
      <c r="A101" s="52" t="s">
        <v>116</v>
      </c>
      <c r="B101" s="106">
        <v>500</v>
      </c>
      <c r="C101" s="106">
        <v>4900</v>
      </c>
      <c r="D101" s="106">
        <v>0</v>
      </c>
      <c r="E101" s="106">
        <v>3600</v>
      </c>
      <c r="F101" s="106">
        <v>2750</v>
      </c>
      <c r="G101" s="106">
        <f t="shared" si="1"/>
        <v>11750</v>
      </c>
    </row>
    <row r="102" spans="1:7">
      <c r="A102" s="52" t="s">
        <v>132</v>
      </c>
      <c r="B102" s="106">
        <v>0</v>
      </c>
      <c r="C102" s="106">
        <v>0</v>
      </c>
      <c r="D102" s="106">
        <v>0</v>
      </c>
      <c r="E102" s="106">
        <v>0</v>
      </c>
      <c r="F102" s="106">
        <v>0</v>
      </c>
      <c r="G102" s="106">
        <f t="shared" si="1"/>
        <v>0</v>
      </c>
    </row>
    <row r="103" spans="1:7">
      <c r="A103" s="52" t="s">
        <v>309</v>
      </c>
      <c r="B103" s="106">
        <v>0</v>
      </c>
      <c r="C103" s="106">
        <v>0</v>
      </c>
      <c r="D103" s="106">
        <v>0</v>
      </c>
      <c r="E103" s="106">
        <v>0</v>
      </c>
      <c r="F103" s="106">
        <v>0</v>
      </c>
      <c r="G103" s="106">
        <f t="shared" si="1"/>
        <v>0</v>
      </c>
    </row>
    <row r="104" spans="1:7">
      <c r="A104" s="52" t="s">
        <v>263</v>
      </c>
      <c r="B104" s="106">
        <v>34499</v>
      </c>
      <c r="C104" s="106">
        <v>0</v>
      </c>
      <c r="D104" s="106">
        <v>0</v>
      </c>
      <c r="E104" s="106">
        <v>2010</v>
      </c>
      <c r="F104" s="106">
        <v>0</v>
      </c>
      <c r="G104" s="106">
        <f t="shared" si="1"/>
        <v>36509</v>
      </c>
    </row>
    <row r="105" spans="1:7">
      <c r="A105" s="52" t="s">
        <v>231</v>
      </c>
      <c r="B105" s="106">
        <v>270</v>
      </c>
      <c r="C105" s="106">
        <v>13021</v>
      </c>
      <c r="D105" s="106">
        <v>0</v>
      </c>
      <c r="E105" s="106">
        <v>0</v>
      </c>
      <c r="F105" s="106">
        <v>0</v>
      </c>
      <c r="G105" s="106">
        <f t="shared" si="1"/>
        <v>13291</v>
      </c>
    </row>
    <row r="106" spans="1:7">
      <c r="A106" s="52" t="s">
        <v>148</v>
      </c>
      <c r="B106" s="106">
        <v>0</v>
      </c>
      <c r="C106" s="106">
        <v>0</v>
      </c>
      <c r="D106" s="106">
        <v>0</v>
      </c>
      <c r="E106" s="106">
        <v>0</v>
      </c>
      <c r="F106" s="106">
        <v>0</v>
      </c>
      <c r="G106" s="106">
        <f t="shared" si="1"/>
        <v>0</v>
      </c>
    </row>
    <row r="107" spans="1:7">
      <c r="A107" s="52" t="s">
        <v>310</v>
      </c>
      <c r="B107" s="106">
        <v>0</v>
      </c>
      <c r="C107" s="106">
        <v>0</v>
      </c>
      <c r="D107" s="106">
        <v>0</v>
      </c>
      <c r="E107" s="106">
        <v>0</v>
      </c>
      <c r="F107" s="106">
        <v>0</v>
      </c>
      <c r="G107" s="106">
        <f t="shared" si="1"/>
        <v>0</v>
      </c>
    </row>
    <row r="108" spans="1:7">
      <c r="A108" s="52" t="s">
        <v>188</v>
      </c>
      <c r="B108" s="106">
        <v>0</v>
      </c>
      <c r="C108" s="106">
        <v>0</v>
      </c>
      <c r="D108" s="106">
        <v>0</v>
      </c>
      <c r="E108" s="106">
        <v>0</v>
      </c>
      <c r="F108" s="106">
        <v>0</v>
      </c>
      <c r="G108" s="106">
        <f t="shared" si="1"/>
        <v>0</v>
      </c>
    </row>
    <row r="109" spans="1:7">
      <c r="A109" s="52" t="s">
        <v>149</v>
      </c>
      <c r="B109" s="106">
        <v>0</v>
      </c>
      <c r="C109" s="106">
        <v>0</v>
      </c>
      <c r="D109" s="106">
        <v>7398</v>
      </c>
      <c r="E109" s="106">
        <v>1000</v>
      </c>
      <c r="F109" s="106">
        <v>0</v>
      </c>
      <c r="G109" s="106">
        <f t="shared" si="1"/>
        <v>8398</v>
      </c>
    </row>
    <row r="110" spans="1:7">
      <c r="A110" s="52" t="s">
        <v>40</v>
      </c>
      <c r="B110" s="106">
        <v>0</v>
      </c>
      <c r="C110" s="106">
        <v>0</v>
      </c>
      <c r="D110" s="106">
        <v>0</v>
      </c>
      <c r="E110" s="106">
        <v>0</v>
      </c>
      <c r="F110" s="106">
        <v>0</v>
      </c>
      <c r="G110" s="106">
        <f t="shared" si="1"/>
        <v>0</v>
      </c>
    </row>
    <row r="111" spans="1:7">
      <c r="A111" s="52" t="s">
        <v>311</v>
      </c>
      <c r="B111" s="106">
        <v>0</v>
      </c>
      <c r="C111" s="106">
        <v>0</v>
      </c>
      <c r="D111" s="106">
        <v>0</v>
      </c>
      <c r="E111" s="106">
        <v>0</v>
      </c>
      <c r="F111" s="106">
        <v>0</v>
      </c>
      <c r="G111" s="106">
        <f t="shared" si="1"/>
        <v>0</v>
      </c>
    </row>
    <row r="112" spans="1:7">
      <c r="A112" s="52" t="s">
        <v>13</v>
      </c>
      <c r="B112" s="106">
        <v>100</v>
      </c>
      <c r="C112" s="106">
        <v>0</v>
      </c>
      <c r="D112" s="106">
        <v>0</v>
      </c>
      <c r="E112" s="106">
        <v>0</v>
      </c>
      <c r="F112" s="106">
        <v>0</v>
      </c>
      <c r="G112" s="106">
        <f t="shared" si="1"/>
        <v>100</v>
      </c>
    </row>
    <row r="113" spans="1:7">
      <c r="A113" s="52" t="s">
        <v>41</v>
      </c>
      <c r="B113" s="106">
        <v>0</v>
      </c>
      <c r="C113" s="106">
        <v>0</v>
      </c>
      <c r="D113" s="106">
        <v>0</v>
      </c>
      <c r="E113" s="106">
        <v>0</v>
      </c>
      <c r="F113" s="106">
        <v>0</v>
      </c>
      <c r="G113" s="106">
        <f t="shared" si="1"/>
        <v>0</v>
      </c>
    </row>
    <row r="114" spans="1:7">
      <c r="A114" s="52" t="s">
        <v>232</v>
      </c>
      <c r="B114" s="106">
        <v>0</v>
      </c>
      <c r="C114" s="106">
        <v>0</v>
      </c>
      <c r="D114" s="106">
        <v>0</v>
      </c>
      <c r="E114" s="106">
        <v>0</v>
      </c>
      <c r="F114" s="106">
        <v>0</v>
      </c>
      <c r="G114" s="106">
        <f t="shared" si="1"/>
        <v>0</v>
      </c>
    </row>
    <row r="115" spans="1:7">
      <c r="A115" s="52" t="s">
        <v>82</v>
      </c>
      <c r="B115" s="106">
        <v>0</v>
      </c>
      <c r="C115" s="106">
        <v>0</v>
      </c>
      <c r="D115" s="106">
        <v>0</v>
      </c>
      <c r="E115" s="106">
        <v>0</v>
      </c>
      <c r="F115" s="106">
        <v>0</v>
      </c>
      <c r="G115" s="106">
        <f t="shared" si="1"/>
        <v>0</v>
      </c>
    </row>
    <row r="116" spans="1:7">
      <c r="A116" s="52" t="s">
        <v>42</v>
      </c>
      <c r="B116" s="106">
        <v>0</v>
      </c>
      <c r="C116" s="106">
        <v>0</v>
      </c>
      <c r="D116" s="106">
        <v>0</v>
      </c>
      <c r="E116" s="106">
        <v>0</v>
      </c>
      <c r="F116" s="106">
        <v>0</v>
      </c>
      <c r="G116" s="106">
        <f t="shared" si="1"/>
        <v>0</v>
      </c>
    </row>
    <row r="117" spans="1:7">
      <c r="A117" s="52" t="s">
        <v>265</v>
      </c>
      <c r="B117" s="106">
        <v>0</v>
      </c>
      <c r="C117" s="106">
        <v>0</v>
      </c>
      <c r="D117" s="106">
        <v>0</v>
      </c>
      <c r="E117" s="106">
        <v>0</v>
      </c>
      <c r="F117" s="106">
        <v>0</v>
      </c>
      <c r="G117" s="106">
        <f t="shared" si="1"/>
        <v>0</v>
      </c>
    </row>
    <row r="118" spans="1:7">
      <c r="A118" s="52" t="s">
        <v>83</v>
      </c>
      <c r="B118" s="106">
        <v>2000</v>
      </c>
      <c r="C118" s="106">
        <v>6050</v>
      </c>
      <c r="D118" s="106">
        <v>0</v>
      </c>
      <c r="E118" s="106">
        <v>2700</v>
      </c>
      <c r="F118" s="106">
        <v>0</v>
      </c>
      <c r="G118" s="106">
        <f t="shared" si="1"/>
        <v>10750</v>
      </c>
    </row>
    <row r="119" spans="1:7">
      <c r="A119" s="52" t="s">
        <v>84</v>
      </c>
      <c r="B119" s="106">
        <v>0</v>
      </c>
      <c r="C119" s="106">
        <v>0</v>
      </c>
      <c r="D119" s="106">
        <v>0</v>
      </c>
      <c r="E119" s="106">
        <v>0</v>
      </c>
      <c r="F119" s="106">
        <v>0</v>
      </c>
      <c r="G119" s="106">
        <f t="shared" si="1"/>
        <v>0</v>
      </c>
    </row>
    <row r="120" spans="1:7">
      <c r="A120" s="52" t="s">
        <v>14</v>
      </c>
      <c r="B120" s="106">
        <v>1067</v>
      </c>
      <c r="C120" s="106">
        <v>23539</v>
      </c>
      <c r="D120" s="106">
        <v>9361</v>
      </c>
      <c r="E120" s="106">
        <v>0</v>
      </c>
      <c r="F120" s="106">
        <v>0</v>
      </c>
      <c r="G120" s="106">
        <f t="shared" si="1"/>
        <v>33967</v>
      </c>
    </row>
    <row r="121" spans="1:7">
      <c r="A121" s="52" t="s">
        <v>70</v>
      </c>
      <c r="B121" s="106">
        <v>0</v>
      </c>
      <c r="C121" s="106">
        <v>0</v>
      </c>
      <c r="D121" s="106">
        <v>0</v>
      </c>
      <c r="E121" s="106">
        <v>3732</v>
      </c>
      <c r="F121" s="106">
        <v>0</v>
      </c>
      <c r="G121" s="106">
        <f t="shared" si="1"/>
        <v>3732</v>
      </c>
    </row>
    <row r="122" spans="1:7">
      <c r="A122" s="52" t="s">
        <v>85</v>
      </c>
      <c r="B122" s="106">
        <v>26582</v>
      </c>
      <c r="C122" s="106">
        <v>237829</v>
      </c>
      <c r="D122" s="106">
        <v>0</v>
      </c>
      <c r="E122" s="106">
        <v>75742</v>
      </c>
      <c r="F122" s="106">
        <v>0</v>
      </c>
      <c r="G122" s="106">
        <f t="shared" si="1"/>
        <v>340153</v>
      </c>
    </row>
    <row r="123" spans="1:7">
      <c r="A123" s="52" t="s">
        <v>107</v>
      </c>
      <c r="B123" s="106">
        <v>1838</v>
      </c>
      <c r="C123" s="106">
        <v>0</v>
      </c>
      <c r="D123" s="106">
        <v>0</v>
      </c>
      <c r="E123" s="106">
        <v>0</v>
      </c>
      <c r="F123" s="106">
        <v>0</v>
      </c>
      <c r="G123" s="106">
        <f t="shared" si="1"/>
        <v>1838</v>
      </c>
    </row>
    <row r="124" spans="1:7">
      <c r="A124" s="52" t="s">
        <v>117</v>
      </c>
      <c r="B124" s="106">
        <v>6031</v>
      </c>
      <c r="C124" s="106">
        <v>0</v>
      </c>
      <c r="D124" s="106">
        <v>0</v>
      </c>
      <c r="E124" s="106">
        <v>9477</v>
      </c>
      <c r="F124" s="106">
        <v>0</v>
      </c>
      <c r="G124" s="106">
        <f t="shared" si="1"/>
        <v>15508</v>
      </c>
    </row>
    <row r="125" spans="1:7">
      <c r="A125" s="52" t="s">
        <v>150</v>
      </c>
      <c r="B125" s="106">
        <v>5500</v>
      </c>
      <c r="C125" s="106">
        <v>0</v>
      </c>
      <c r="D125" s="106">
        <v>7500</v>
      </c>
      <c r="E125" s="106">
        <v>2375</v>
      </c>
      <c r="F125" s="106">
        <v>0</v>
      </c>
      <c r="G125" s="106">
        <f t="shared" si="1"/>
        <v>15375</v>
      </c>
    </row>
    <row r="126" spans="1:7">
      <c r="A126" s="52" t="s">
        <v>160</v>
      </c>
      <c r="B126" s="106">
        <v>2685</v>
      </c>
      <c r="C126" s="106">
        <v>0</v>
      </c>
      <c r="D126" s="106">
        <v>0</v>
      </c>
      <c r="E126" s="106">
        <v>5000</v>
      </c>
      <c r="F126" s="106">
        <v>0</v>
      </c>
      <c r="G126" s="106">
        <f t="shared" si="1"/>
        <v>7685</v>
      </c>
    </row>
    <row r="127" spans="1:7">
      <c r="A127" s="52" t="s">
        <v>189</v>
      </c>
      <c r="B127" s="106">
        <v>6460</v>
      </c>
      <c r="C127" s="106">
        <v>109958</v>
      </c>
      <c r="D127" s="106">
        <v>84218</v>
      </c>
      <c r="E127" s="106">
        <v>1840</v>
      </c>
      <c r="F127" s="106">
        <v>4650</v>
      </c>
      <c r="G127" s="106">
        <f t="shared" si="1"/>
        <v>207126</v>
      </c>
    </row>
    <row r="128" spans="1:7">
      <c r="A128" s="52" t="s">
        <v>287</v>
      </c>
      <c r="B128" s="106">
        <v>68707</v>
      </c>
      <c r="C128" s="106">
        <v>26600</v>
      </c>
      <c r="D128" s="106">
        <v>49040</v>
      </c>
      <c r="E128" s="106">
        <v>4405</v>
      </c>
      <c r="F128" s="106">
        <v>0</v>
      </c>
      <c r="G128" s="106">
        <f t="shared" si="1"/>
        <v>148752</v>
      </c>
    </row>
    <row r="129" spans="1:7">
      <c r="A129" s="52" t="s">
        <v>222</v>
      </c>
      <c r="B129" s="106">
        <v>47244</v>
      </c>
      <c r="C129" s="106">
        <v>12667</v>
      </c>
      <c r="D129" s="106">
        <v>137420</v>
      </c>
      <c r="E129" s="106">
        <v>22906</v>
      </c>
      <c r="F129" s="106">
        <v>106035</v>
      </c>
      <c r="G129" s="106">
        <f t="shared" ref="G129:G192" si="2">SUM(B129:F129)</f>
        <v>326272</v>
      </c>
    </row>
    <row r="130" spans="1:7">
      <c r="A130" s="52" t="s">
        <v>233</v>
      </c>
      <c r="B130" s="106">
        <v>850</v>
      </c>
      <c r="C130" s="106">
        <v>0</v>
      </c>
      <c r="D130" s="106">
        <v>0</v>
      </c>
      <c r="E130" s="106">
        <v>0</v>
      </c>
      <c r="F130" s="106">
        <v>0</v>
      </c>
      <c r="G130" s="106">
        <f t="shared" si="2"/>
        <v>850</v>
      </c>
    </row>
    <row r="131" spans="1:7">
      <c r="A131" s="52" t="s">
        <v>253</v>
      </c>
      <c r="B131" s="106">
        <v>1185</v>
      </c>
      <c r="C131" s="106">
        <v>0</v>
      </c>
      <c r="D131" s="106">
        <v>0</v>
      </c>
      <c r="E131" s="106">
        <v>3465</v>
      </c>
      <c r="F131" s="106">
        <v>0</v>
      </c>
      <c r="G131" s="106">
        <f t="shared" si="2"/>
        <v>4650</v>
      </c>
    </row>
    <row r="132" spans="1:7">
      <c r="A132" s="52" t="s">
        <v>288</v>
      </c>
      <c r="B132" s="106">
        <v>7168</v>
      </c>
      <c r="C132" s="106">
        <v>2222</v>
      </c>
      <c r="D132" s="106">
        <v>0</v>
      </c>
      <c r="E132" s="106">
        <v>5520</v>
      </c>
      <c r="F132" s="106">
        <v>0</v>
      </c>
      <c r="G132" s="106">
        <f t="shared" si="2"/>
        <v>14910</v>
      </c>
    </row>
    <row r="133" spans="1:7">
      <c r="A133" s="52" t="s">
        <v>133</v>
      </c>
      <c r="B133" s="106">
        <v>1200</v>
      </c>
      <c r="C133" s="106">
        <v>0</v>
      </c>
      <c r="D133" s="106">
        <v>0</v>
      </c>
      <c r="E133" s="106">
        <v>13810</v>
      </c>
      <c r="F133" s="106">
        <v>0</v>
      </c>
      <c r="G133" s="106">
        <f t="shared" si="2"/>
        <v>15010</v>
      </c>
    </row>
    <row r="134" spans="1:7">
      <c r="A134" s="52" t="s">
        <v>266</v>
      </c>
      <c r="B134" s="106">
        <v>0</v>
      </c>
      <c r="C134" s="106">
        <v>5000</v>
      </c>
      <c r="D134" s="106">
        <v>49288</v>
      </c>
      <c r="E134" s="106">
        <v>6795</v>
      </c>
      <c r="F134" s="106">
        <v>0</v>
      </c>
      <c r="G134" s="106">
        <f t="shared" si="2"/>
        <v>61083</v>
      </c>
    </row>
    <row r="135" spans="1:7">
      <c r="A135" s="52" t="s">
        <v>312</v>
      </c>
      <c r="B135" s="106">
        <v>0</v>
      </c>
      <c r="C135" s="106">
        <v>0</v>
      </c>
      <c r="D135" s="106">
        <v>0</v>
      </c>
      <c r="E135" s="106">
        <v>1235</v>
      </c>
      <c r="F135" s="106">
        <v>0</v>
      </c>
      <c r="G135" s="106">
        <f t="shared" si="2"/>
        <v>1235</v>
      </c>
    </row>
    <row r="136" spans="1:7">
      <c r="A136" s="52" t="s">
        <v>86</v>
      </c>
      <c r="B136" s="106">
        <v>33000</v>
      </c>
      <c r="C136" s="106">
        <v>58335</v>
      </c>
      <c r="D136" s="106">
        <v>0</v>
      </c>
      <c r="E136" s="106">
        <v>360</v>
      </c>
      <c r="F136" s="106">
        <v>0</v>
      </c>
      <c r="G136" s="106">
        <f t="shared" si="2"/>
        <v>91695</v>
      </c>
    </row>
    <row r="137" spans="1:7">
      <c r="A137" s="52" t="s">
        <v>234</v>
      </c>
      <c r="B137" s="106">
        <v>15</v>
      </c>
      <c r="C137" s="106">
        <v>0</v>
      </c>
      <c r="D137" s="106">
        <v>0</v>
      </c>
      <c r="E137" s="106">
        <v>0</v>
      </c>
      <c r="F137" s="106">
        <v>0</v>
      </c>
      <c r="G137" s="106">
        <f t="shared" si="2"/>
        <v>15</v>
      </c>
    </row>
    <row r="138" spans="1:7">
      <c r="A138" s="52" t="s">
        <v>134</v>
      </c>
      <c r="B138" s="106">
        <v>0</v>
      </c>
      <c r="C138" s="106">
        <v>0</v>
      </c>
      <c r="D138" s="106">
        <v>0</v>
      </c>
      <c r="E138" s="106">
        <v>0</v>
      </c>
      <c r="F138" s="106">
        <v>0</v>
      </c>
      <c r="G138" s="106">
        <f t="shared" si="2"/>
        <v>0</v>
      </c>
    </row>
    <row r="139" spans="1:7">
      <c r="A139" s="52" t="s">
        <v>267</v>
      </c>
      <c r="B139" s="106">
        <v>0</v>
      </c>
      <c r="C139" s="106">
        <v>0</v>
      </c>
      <c r="D139" s="106">
        <v>0</v>
      </c>
      <c r="E139" s="106">
        <v>0</v>
      </c>
      <c r="F139" s="106">
        <v>0</v>
      </c>
      <c r="G139" s="106">
        <f t="shared" si="2"/>
        <v>0</v>
      </c>
    </row>
    <row r="140" spans="1:7">
      <c r="A140" s="52" t="s">
        <v>161</v>
      </c>
      <c r="B140" s="106">
        <v>0</v>
      </c>
      <c r="C140" s="106">
        <v>0</v>
      </c>
      <c r="D140" s="106">
        <v>0</v>
      </c>
      <c r="E140" s="106">
        <v>0</v>
      </c>
      <c r="F140" s="106">
        <v>0</v>
      </c>
      <c r="G140" s="106">
        <f t="shared" si="2"/>
        <v>0</v>
      </c>
    </row>
    <row r="141" spans="1:7">
      <c r="A141" s="52" t="s">
        <v>118</v>
      </c>
      <c r="B141" s="106">
        <v>0</v>
      </c>
      <c r="C141" s="106">
        <v>5271</v>
      </c>
      <c r="D141" s="106">
        <v>0</v>
      </c>
      <c r="E141" s="106">
        <v>1200</v>
      </c>
      <c r="F141" s="106">
        <v>0</v>
      </c>
      <c r="G141" s="106">
        <f t="shared" si="2"/>
        <v>6471</v>
      </c>
    </row>
    <row r="142" spans="1:7">
      <c r="A142" s="52" t="s">
        <v>119</v>
      </c>
      <c r="B142" s="106">
        <v>700</v>
      </c>
      <c r="C142" s="106">
        <v>6018</v>
      </c>
      <c r="D142" s="106">
        <v>0</v>
      </c>
      <c r="E142" s="106">
        <v>0</v>
      </c>
      <c r="F142" s="106">
        <v>0</v>
      </c>
      <c r="G142" s="106">
        <f t="shared" si="2"/>
        <v>6718</v>
      </c>
    </row>
    <row r="143" spans="1:7">
      <c r="A143" s="52" t="s">
        <v>43</v>
      </c>
      <c r="B143" s="106">
        <v>10</v>
      </c>
      <c r="C143" s="106">
        <v>14020</v>
      </c>
      <c r="D143" s="106">
        <v>0</v>
      </c>
      <c r="E143" s="106">
        <v>0</v>
      </c>
      <c r="F143" s="106">
        <v>0</v>
      </c>
      <c r="G143" s="106">
        <f t="shared" si="2"/>
        <v>14030</v>
      </c>
    </row>
    <row r="144" spans="1:7">
      <c r="A144" s="52" t="s">
        <v>44</v>
      </c>
      <c r="B144" s="106">
        <v>0</v>
      </c>
      <c r="C144" s="106">
        <v>0</v>
      </c>
      <c r="D144" s="106">
        <v>0</v>
      </c>
      <c r="E144" s="106">
        <v>0</v>
      </c>
      <c r="F144" s="106">
        <v>0</v>
      </c>
      <c r="G144" s="106">
        <f t="shared" si="2"/>
        <v>0</v>
      </c>
    </row>
    <row r="145" spans="1:7">
      <c r="A145" s="52" t="s">
        <v>45</v>
      </c>
      <c r="B145" s="106">
        <v>0</v>
      </c>
      <c r="C145" s="106">
        <v>0</v>
      </c>
      <c r="D145" s="106">
        <v>0</v>
      </c>
      <c r="E145" s="106">
        <v>0</v>
      </c>
      <c r="F145" s="106">
        <v>0</v>
      </c>
      <c r="G145" s="106">
        <f t="shared" si="2"/>
        <v>0</v>
      </c>
    </row>
    <row r="146" spans="1:7">
      <c r="A146" s="52" t="s">
        <v>46</v>
      </c>
      <c r="B146" s="106">
        <v>0</v>
      </c>
      <c r="C146" s="106">
        <v>0</v>
      </c>
      <c r="D146" s="106">
        <v>0</v>
      </c>
      <c r="E146" s="106">
        <v>0</v>
      </c>
      <c r="F146" s="106">
        <v>0</v>
      </c>
      <c r="G146" s="106">
        <f t="shared" si="2"/>
        <v>0</v>
      </c>
    </row>
    <row r="147" spans="1:7">
      <c r="A147" s="52" t="s">
        <v>47</v>
      </c>
      <c r="B147" s="106">
        <v>0</v>
      </c>
      <c r="C147" s="106">
        <v>0</v>
      </c>
      <c r="D147" s="106">
        <v>0</v>
      </c>
      <c r="E147" s="106">
        <v>0</v>
      </c>
      <c r="F147" s="106">
        <v>0</v>
      </c>
      <c r="G147" s="106">
        <f t="shared" si="2"/>
        <v>0</v>
      </c>
    </row>
    <row r="148" spans="1:7">
      <c r="A148" s="52" t="s">
        <v>313</v>
      </c>
      <c r="B148" s="106">
        <v>0</v>
      </c>
      <c r="C148" s="106">
        <v>0</v>
      </c>
      <c r="D148" s="106">
        <v>0</v>
      </c>
      <c r="E148" s="106">
        <v>0</v>
      </c>
      <c r="F148" s="106">
        <v>0</v>
      </c>
      <c r="G148" s="106">
        <f t="shared" si="2"/>
        <v>0</v>
      </c>
    </row>
    <row r="149" spans="1:7">
      <c r="A149" s="52" t="s">
        <v>15</v>
      </c>
      <c r="B149" s="106">
        <v>0</v>
      </c>
      <c r="C149" s="106">
        <v>0</v>
      </c>
      <c r="D149" s="106">
        <v>0</v>
      </c>
      <c r="E149" s="106">
        <v>0</v>
      </c>
      <c r="F149" s="106">
        <v>0</v>
      </c>
      <c r="G149" s="106">
        <f t="shared" si="2"/>
        <v>0</v>
      </c>
    </row>
    <row r="150" spans="1:7">
      <c r="A150" s="52" t="s">
        <v>190</v>
      </c>
      <c r="B150" s="106">
        <v>5500</v>
      </c>
      <c r="C150" s="106">
        <v>3600</v>
      </c>
      <c r="D150" s="106">
        <v>0</v>
      </c>
      <c r="E150" s="106">
        <v>2400</v>
      </c>
      <c r="F150" s="106">
        <v>0</v>
      </c>
      <c r="G150" s="106">
        <f t="shared" si="2"/>
        <v>11500</v>
      </c>
    </row>
    <row r="151" spans="1:7">
      <c r="A151" s="52" t="s">
        <v>151</v>
      </c>
      <c r="B151" s="106">
        <v>0</v>
      </c>
      <c r="C151" s="106">
        <v>0</v>
      </c>
      <c r="D151" s="106">
        <v>0</v>
      </c>
      <c r="E151" s="106">
        <v>0</v>
      </c>
      <c r="F151" s="106">
        <v>0</v>
      </c>
      <c r="G151" s="106">
        <f t="shared" si="2"/>
        <v>0</v>
      </c>
    </row>
    <row r="152" spans="1:7">
      <c r="A152" s="52" t="s">
        <v>191</v>
      </c>
      <c r="B152" s="106">
        <v>0</v>
      </c>
      <c r="C152" s="106">
        <v>0</v>
      </c>
      <c r="D152" s="106">
        <v>0</v>
      </c>
      <c r="E152" s="106">
        <v>0</v>
      </c>
      <c r="F152" s="106">
        <v>0</v>
      </c>
      <c r="G152" s="106">
        <f t="shared" si="2"/>
        <v>0</v>
      </c>
    </row>
    <row r="153" spans="1:7">
      <c r="A153" s="52" t="s">
        <v>192</v>
      </c>
      <c r="B153" s="106">
        <v>0</v>
      </c>
      <c r="C153" s="106">
        <v>0</v>
      </c>
      <c r="D153" s="106">
        <v>0</v>
      </c>
      <c r="E153" s="106">
        <v>0</v>
      </c>
      <c r="F153" s="106">
        <v>0</v>
      </c>
      <c r="G153" s="106">
        <f t="shared" si="2"/>
        <v>0</v>
      </c>
    </row>
    <row r="154" spans="1:7">
      <c r="A154" s="52" t="s">
        <v>193</v>
      </c>
      <c r="B154" s="106">
        <v>404</v>
      </c>
      <c r="C154" s="106">
        <v>0</v>
      </c>
      <c r="D154" s="106">
        <v>0</v>
      </c>
      <c r="E154" s="106">
        <v>0</v>
      </c>
      <c r="F154" s="106">
        <v>0</v>
      </c>
      <c r="G154" s="106">
        <f t="shared" si="2"/>
        <v>404</v>
      </c>
    </row>
    <row r="155" spans="1:7">
      <c r="A155" s="52" t="s">
        <v>194</v>
      </c>
      <c r="B155" s="106">
        <v>0</v>
      </c>
      <c r="C155" s="106">
        <v>0</v>
      </c>
      <c r="D155" s="106">
        <v>0</v>
      </c>
      <c r="E155" s="106">
        <v>0</v>
      </c>
      <c r="F155" s="106">
        <v>0</v>
      </c>
      <c r="G155" s="106">
        <f t="shared" si="2"/>
        <v>0</v>
      </c>
    </row>
    <row r="156" spans="1:7">
      <c r="A156" s="52" t="s">
        <v>235</v>
      </c>
      <c r="B156" s="106">
        <v>0</v>
      </c>
      <c r="C156" s="106">
        <v>0</v>
      </c>
      <c r="D156" s="106">
        <v>0</v>
      </c>
      <c r="E156" s="106">
        <v>0</v>
      </c>
      <c r="F156" s="106">
        <v>0</v>
      </c>
      <c r="G156" s="106">
        <f t="shared" si="2"/>
        <v>0</v>
      </c>
    </row>
    <row r="157" spans="1:7">
      <c r="A157" s="52" t="s">
        <v>16</v>
      </c>
      <c r="B157" s="106">
        <v>0</v>
      </c>
      <c r="C157" s="106">
        <v>0</v>
      </c>
      <c r="D157" s="106">
        <v>0</v>
      </c>
      <c r="E157" s="106">
        <v>0</v>
      </c>
      <c r="F157" s="106">
        <v>0</v>
      </c>
      <c r="G157" s="106">
        <f t="shared" si="2"/>
        <v>0</v>
      </c>
    </row>
    <row r="158" spans="1:7">
      <c r="A158" s="52" t="s">
        <v>135</v>
      </c>
      <c r="B158" s="106">
        <v>8123</v>
      </c>
      <c r="C158" s="106">
        <v>990</v>
      </c>
      <c r="D158" s="106">
        <v>141010</v>
      </c>
      <c r="E158" s="106">
        <v>100</v>
      </c>
      <c r="F158" s="106">
        <v>0</v>
      </c>
      <c r="G158" s="106">
        <f t="shared" si="2"/>
        <v>150223</v>
      </c>
    </row>
    <row r="159" spans="1:7">
      <c r="A159" s="52" t="s">
        <v>195</v>
      </c>
      <c r="B159" s="106">
        <v>0</v>
      </c>
      <c r="C159" s="106">
        <v>0</v>
      </c>
      <c r="D159" s="106">
        <v>0</v>
      </c>
      <c r="E159" s="106">
        <v>0</v>
      </c>
      <c r="F159" s="106">
        <v>0</v>
      </c>
      <c r="G159" s="106">
        <f t="shared" si="2"/>
        <v>0</v>
      </c>
    </row>
    <row r="160" spans="1:7">
      <c r="A160" s="52" t="s">
        <v>196</v>
      </c>
      <c r="B160" s="106">
        <v>0</v>
      </c>
      <c r="C160" s="106">
        <v>0</v>
      </c>
      <c r="D160" s="106">
        <v>0</v>
      </c>
      <c r="E160" s="106">
        <v>0</v>
      </c>
      <c r="F160" s="106">
        <v>0</v>
      </c>
      <c r="G160" s="106">
        <f t="shared" si="2"/>
        <v>0</v>
      </c>
    </row>
    <row r="161" spans="1:7">
      <c r="A161" s="52" t="s">
        <v>48</v>
      </c>
      <c r="B161" s="106">
        <v>0</v>
      </c>
      <c r="C161" s="106">
        <v>0</v>
      </c>
      <c r="D161" s="106">
        <v>0</v>
      </c>
      <c r="E161" s="106">
        <v>0</v>
      </c>
      <c r="F161" s="106">
        <v>0</v>
      </c>
      <c r="G161" s="106">
        <f t="shared" si="2"/>
        <v>0</v>
      </c>
    </row>
    <row r="162" spans="1:7">
      <c r="A162" s="52" t="s">
        <v>197</v>
      </c>
      <c r="B162" s="106">
        <v>0</v>
      </c>
      <c r="C162" s="106">
        <v>0</v>
      </c>
      <c r="D162" s="106">
        <v>0</v>
      </c>
      <c r="E162" s="106">
        <v>0</v>
      </c>
      <c r="F162" s="106">
        <v>0</v>
      </c>
      <c r="G162" s="106">
        <f t="shared" si="2"/>
        <v>0</v>
      </c>
    </row>
    <row r="163" spans="1:7">
      <c r="A163" s="52" t="s">
        <v>198</v>
      </c>
      <c r="B163" s="106">
        <v>0</v>
      </c>
      <c r="C163" s="106">
        <v>0</v>
      </c>
      <c r="D163" s="106">
        <v>0</v>
      </c>
      <c r="E163" s="106">
        <v>0</v>
      </c>
      <c r="F163" s="106">
        <v>0</v>
      </c>
      <c r="G163" s="106">
        <f t="shared" si="2"/>
        <v>0</v>
      </c>
    </row>
    <row r="164" spans="1:7">
      <c r="A164" s="52" t="s">
        <v>268</v>
      </c>
      <c r="B164" s="106">
        <v>0</v>
      </c>
      <c r="C164" s="106">
        <v>0</v>
      </c>
      <c r="D164" s="106">
        <v>0</v>
      </c>
      <c r="E164" s="106">
        <v>0</v>
      </c>
      <c r="F164" s="106">
        <v>0</v>
      </c>
      <c r="G164" s="106">
        <f t="shared" si="2"/>
        <v>0</v>
      </c>
    </row>
    <row r="165" spans="1:7">
      <c r="A165" s="52" t="s">
        <v>269</v>
      </c>
      <c r="B165" s="106">
        <v>0</v>
      </c>
      <c r="C165" s="106">
        <v>750</v>
      </c>
      <c r="D165" s="106">
        <v>0</v>
      </c>
      <c r="E165" s="106">
        <v>0</v>
      </c>
      <c r="F165" s="106">
        <v>0</v>
      </c>
      <c r="G165" s="106">
        <f t="shared" si="2"/>
        <v>750</v>
      </c>
    </row>
    <row r="166" spans="1:7">
      <c r="A166" s="52" t="s">
        <v>254</v>
      </c>
      <c r="B166" s="106">
        <v>500</v>
      </c>
      <c r="C166" s="106">
        <v>26000</v>
      </c>
      <c r="D166" s="106">
        <v>0</v>
      </c>
      <c r="E166" s="106">
        <v>0</v>
      </c>
      <c r="F166" s="106">
        <v>0</v>
      </c>
      <c r="G166" s="106">
        <f t="shared" si="2"/>
        <v>26500</v>
      </c>
    </row>
    <row r="167" spans="1:7">
      <c r="A167" s="52" t="s">
        <v>314</v>
      </c>
      <c r="B167" s="106">
        <v>0</v>
      </c>
      <c r="C167" s="106">
        <v>0</v>
      </c>
      <c r="D167" s="106">
        <v>0</v>
      </c>
      <c r="E167" s="106">
        <v>0</v>
      </c>
      <c r="F167" s="106">
        <v>0</v>
      </c>
      <c r="G167" s="106">
        <f t="shared" si="2"/>
        <v>0</v>
      </c>
    </row>
    <row r="168" spans="1:7">
      <c r="A168" s="52" t="s">
        <v>255</v>
      </c>
      <c r="B168" s="106">
        <v>0</v>
      </c>
      <c r="C168" s="106">
        <v>0</v>
      </c>
      <c r="D168" s="106">
        <v>0</v>
      </c>
      <c r="E168" s="106">
        <v>0</v>
      </c>
      <c r="F168" s="106">
        <v>0</v>
      </c>
      <c r="G168" s="106">
        <f t="shared" si="2"/>
        <v>0</v>
      </c>
    </row>
    <row r="169" spans="1:7">
      <c r="A169" s="52" t="s">
        <v>199</v>
      </c>
      <c r="B169" s="106">
        <v>0</v>
      </c>
      <c r="C169" s="106">
        <v>0</v>
      </c>
      <c r="D169" s="106">
        <v>0</v>
      </c>
      <c r="E169" s="106">
        <v>0</v>
      </c>
      <c r="F169" s="106">
        <v>0</v>
      </c>
      <c r="G169" s="106">
        <f t="shared" si="2"/>
        <v>0</v>
      </c>
    </row>
    <row r="170" spans="1:7">
      <c r="A170" s="52" t="s">
        <v>200</v>
      </c>
      <c r="B170" s="106">
        <v>0</v>
      </c>
      <c r="C170" s="106">
        <v>0</v>
      </c>
      <c r="D170" s="106">
        <v>0</v>
      </c>
      <c r="E170" s="106">
        <v>0</v>
      </c>
      <c r="F170" s="106">
        <v>0</v>
      </c>
      <c r="G170" s="106">
        <f t="shared" si="2"/>
        <v>0</v>
      </c>
    </row>
    <row r="171" spans="1:7">
      <c r="A171" s="52" t="s">
        <v>270</v>
      </c>
      <c r="B171" s="106">
        <v>150</v>
      </c>
      <c r="C171" s="106">
        <v>0</v>
      </c>
      <c r="D171" s="106">
        <v>0</v>
      </c>
      <c r="E171" s="106">
        <v>0</v>
      </c>
      <c r="F171" s="106">
        <v>0</v>
      </c>
      <c r="G171" s="106">
        <f t="shared" si="2"/>
        <v>150</v>
      </c>
    </row>
    <row r="172" spans="1:7">
      <c r="A172" s="52" t="s">
        <v>223</v>
      </c>
      <c r="B172" s="106">
        <v>3870</v>
      </c>
      <c r="C172" s="106">
        <v>0</v>
      </c>
      <c r="D172" s="106">
        <v>0</v>
      </c>
      <c r="E172" s="106">
        <v>0</v>
      </c>
      <c r="F172" s="106">
        <v>0</v>
      </c>
      <c r="G172" s="106">
        <f t="shared" si="2"/>
        <v>3870</v>
      </c>
    </row>
    <row r="173" spans="1:7">
      <c r="A173" s="52" t="s">
        <v>87</v>
      </c>
      <c r="B173" s="106">
        <v>0</v>
      </c>
      <c r="C173" s="106">
        <v>0</v>
      </c>
      <c r="D173" s="106">
        <v>0</v>
      </c>
      <c r="E173" s="106">
        <v>0</v>
      </c>
      <c r="F173" s="106">
        <v>0</v>
      </c>
      <c r="G173" s="106">
        <f t="shared" si="2"/>
        <v>0</v>
      </c>
    </row>
    <row r="174" spans="1:7">
      <c r="A174" s="52" t="s">
        <v>271</v>
      </c>
      <c r="B174" s="106">
        <v>0</v>
      </c>
      <c r="C174" s="106">
        <v>0</v>
      </c>
      <c r="D174" s="106">
        <v>0</v>
      </c>
      <c r="E174" s="106">
        <v>0</v>
      </c>
      <c r="F174" s="106">
        <v>0</v>
      </c>
      <c r="G174" s="106">
        <f t="shared" si="2"/>
        <v>0</v>
      </c>
    </row>
    <row r="175" spans="1:7">
      <c r="A175" s="52" t="s">
        <v>272</v>
      </c>
      <c r="B175" s="106">
        <v>0</v>
      </c>
      <c r="C175" s="106">
        <v>0</v>
      </c>
      <c r="D175" s="106">
        <v>0</v>
      </c>
      <c r="E175" s="106">
        <v>0</v>
      </c>
      <c r="F175" s="106">
        <v>0</v>
      </c>
      <c r="G175" s="106">
        <f t="shared" si="2"/>
        <v>0</v>
      </c>
    </row>
    <row r="176" spans="1:7">
      <c r="A176" s="52" t="s">
        <v>49</v>
      </c>
      <c r="B176" s="106">
        <v>0</v>
      </c>
      <c r="C176" s="106">
        <v>0</v>
      </c>
      <c r="D176" s="106">
        <v>0</v>
      </c>
      <c r="E176" s="106">
        <v>0</v>
      </c>
      <c r="F176" s="106">
        <v>0</v>
      </c>
      <c r="G176" s="106">
        <f t="shared" si="2"/>
        <v>0</v>
      </c>
    </row>
    <row r="177" spans="1:7">
      <c r="A177" s="52" t="s">
        <v>88</v>
      </c>
      <c r="B177" s="106">
        <v>0</v>
      </c>
      <c r="C177" s="106">
        <v>0</v>
      </c>
      <c r="D177" s="106">
        <v>0</v>
      </c>
      <c r="E177" s="106">
        <v>0</v>
      </c>
      <c r="F177" s="106">
        <v>0</v>
      </c>
      <c r="G177" s="106">
        <f t="shared" si="2"/>
        <v>0</v>
      </c>
    </row>
    <row r="178" spans="1:7">
      <c r="A178" s="52" t="s">
        <v>17</v>
      </c>
      <c r="B178" s="106">
        <v>0</v>
      </c>
      <c r="C178" s="106">
        <v>0</v>
      </c>
      <c r="D178" s="106">
        <v>0</v>
      </c>
      <c r="E178" s="106">
        <v>0</v>
      </c>
      <c r="F178" s="106">
        <v>0</v>
      </c>
      <c r="G178" s="106">
        <f t="shared" si="2"/>
        <v>0</v>
      </c>
    </row>
    <row r="179" spans="1:7">
      <c r="A179" s="52" t="s">
        <v>71</v>
      </c>
      <c r="B179" s="106">
        <v>0</v>
      </c>
      <c r="C179" s="106">
        <v>0</v>
      </c>
      <c r="D179" s="106">
        <v>0</v>
      </c>
      <c r="E179" s="106">
        <v>0</v>
      </c>
      <c r="F179" s="106">
        <v>0</v>
      </c>
      <c r="G179" s="106">
        <f t="shared" si="2"/>
        <v>0</v>
      </c>
    </row>
    <row r="180" spans="1:7">
      <c r="A180" s="52" t="s">
        <v>89</v>
      </c>
      <c r="B180" s="106">
        <v>100</v>
      </c>
      <c r="C180" s="106">
        <v>0</v>
      </c>
      <c r="D180" s="106">
        <v>0</v>
      </c>
      <c r="E180" s="106">
        <v>0</v>
      </c>
      <c r="F180" s="106">
        <v>0</v>
      </c>
      <c r="G180" s="106">
        <f t="shared" si="2"/>
        <v>100</v>
      </c>
    </row>
    <row r="181" spans="1:7">
      <c r="A181" s="52" t="s">
        <v>108</v>
      </c>
      <c r="B181" s="106">
        <v>5</v>
      </c>
      <c r="C181" s="106">
        <v>0</v>
      </c>
      <c r="D181" s="106">
        <v>0</v>
      </c>
      <c r="E181" s="106">
        <v>0</v>
      </c>
      <c r="F181" s="106">
        <v>0</v>
      </c>
      <c r="G181" s="106">
        <f t="shared" si="2"/>
        <v>5</v>
      </c>
    </row>
    <row r="182" spans="1:7">
      <c r="A182" s="52" t="s">
        <v>120</v>
      </c>
      <c r="B182" s="106">
        <v>0</v>
      </c>
      <c r="C182" s="106">
        <v>0</v>
      </c>
      <c r="D182" s="106">
        <v>0</v>
      </c>
      <c r="E182" s="106">
        <v>0</v>
      </c>
      <c r="F182" s="106">
        <v>0</v>
      </c>
      <c r="G182" s="106">
        <f t="shared" si="2"/>
        <v>0</v>
      </c>
    </row>
    <row r="183" spans="1:7">
      <c r="A183" s="52" t="s">
        <v>152</v>
      </c>
      <c r="B183" s="106">
        <v>0</v>
      </c>
      <c r="C183" s="106">
        <v>0</v>
      </c>
      <c r="D183" s="106">
        <v>0</v>
      </c>
      <c r="E183" s="106">
        <v>0</v>
      </c>
      <c r="F183" s="106">
        <v>0</v>
      </c>
      <c r="G183" s="106">
        <f t="shared" si="2"/>
        <v>0</v>
      </c>
    </row>
    <row r="184" spans="1:7">
      <c r="A184" s="52" t="s">
        <v>162</v>
      </c>
      <c r="B184" s="106">
        <v>0</v>
      </c>
      <c r="C184" s="106">
        <v>0</v>
      </c>
      <c r="D184" s="106">
        <v>0</v>
      </c>
      <c r="E184" s="106">
        <v>0</v>
      </c>
      <c r="F184" s="106">
        <v>0</v>
      </c>
      <c r="G184" s="106">
        <f t="shared" si="2"/>
        <v>0</v>
      </c>
    </row>
    <row r="185" spans="1:7">
      <c r="A185" s="52" t="s">
        <v>201</v>
      </c>
      <c r="B185" s="106">
        <v>0</v>
      </c>
      <c r="C185" s="106">
        <v>0</v>
      </c>
      <c r="D185" s="106">
        <v>0</v>
      </c>
      <c r="E185" s="106">
        <v>0</v>
      </c>
      <c r="F185" s="106">
        <v>0</v>
      </c>
      <c r="G185" s="106">
        <f t="shared" si="2"/>
        <v>0</v>
      </c>
    </row>
    <row r="186" spans="1:7">
      <c r="A186" s="52" t="s">
        <v>289</v>
      </c>
      <c r="B186" s="106">
        <v>0</v>
      </c>
      <c r="C186" s="106">
        <v>0</v>
      </c>
      <c r="D186" s="106">
        <v>0</v>
      </c>
      <c r="E186" s="106">
        <v>0</v>
      </c>
      <c r="F186" s="106">
        <v>0</v>
      </c>
      <c r="G186" s="106">
        <f t="shared" si="2"/>
        <v>0</v>
      </c>
    </row>
    <row r="187" spans="1:7">
      <c r="A187" s="52" t="s">
        <v>224</v>
      </c>
      <c r="B187" s="106">
        <v>0</v>
      </c>
      <c r="C187" s="106">
        <v>0</v>
      </c>
      <c r="D187" s="106">
        <v>0</v>
      </c>
      <c r="E187" s="106">
        <v>0</v>
      </c>
      <c r="F187" s="106">
        <v>0</v>
      </c>
      <c r="G187" s="106">
        <f t="shared" si="2"/>
        <v>0</v>
      </c>
    </row>
    <row r="188" spans="1:7">
      <c r="A188" s="52" t="s">
        <v>273</v>
      </c>
      <c r="B188" s="106">
        <v>0</v>
      </c>
      <c r="C188" s="106">
        <v>0</v>
      </c>
      <c r="D188" s="106">
        <v>0</v>
      </c>
      <c r="E188" s="106">
        <v>0</v>
      </c>
      <c r="F188" s="106">
        <v>0</v>
      </c>
      <c r="G188" s="106">
        <f t="shared" si="2"/>
        <v>0</v>
      </c>
    </row>
    <row r="189" spans="1:7">
      <c r="A189" s="52" t="s">
        <v>236</v>
      </c>
      <c r="B189" s="106">
        <v>0</v>
      </c>
      <c r="C189" s="106">
        <v>0</v>
      </c>
      <c r="D189" s="106">
        <v>0</v>
      </c>
      <c r="E189" s="106">
        <v>0</v>
      </c>
      <c r="F189" s="106">
        <v>0</v>
      </c>
      <c r="G189" s="106">
        <f t="shared" si="2"/>
        <v>0</v>
      </c>
    </row>
    <row r="190" spans="1:7">
      <c r="A190" s="52" t="s">
        <v>256</v>
      </c>
      <c r="B190" s="106">
        <v>0</v>
      </c>
      <c r="C190" s="106">
        <v>0</v>
      </c>
      <c r="D190" s="106">
        <v>0</v>
      </c>
      <c r="E190" s="106">
        <v>0</v>
      </c>
      <c r="F190" s="106">
        <v>0</v>
      </c>
      <c r="G190" s="106">
        <f t="shared" si="2"/>
        <v>0</v>
      </c>
    </row>
    <row r="191" spans="1:7">
      <c r="A191" s="52" t="s">
        <v>50</v>
      </c>
      <c r="B191" s="106">
        <v>0</v>
      </c>
      <c r="C191" s="106">
        <v>0</v>
      </c>
      <c r="D191" s="106">
        <v>0</v>
      </c>
      <c r="E191" s="106">
        <v>0</v>
      </c>
      <c r="F191" s="106">
        <v>0</v>
      </c>
      <c r="G191" s="106">
        <f t="shared" si="2"/>
        <v>0</v>
      </c>
    </row>
    <row r="192" spans="1:7">
      <c r="A192" s="52" t="s">
        <v>315</v>
      </c>
      <c r="B192" s="106">
        <v>0</v>
      </c>
      <c r="C192" s="106">
        <v>0</v>
      </c>
      <c r="D192" s="106">
        <v>0</v>
      </c>
      <c r="E192" s="106">
        <v>0</v>
      </c>
      <c r="F192" s="106">
        <v>0</v>
      </c>
      <c r="G192" s="106">
        <f t="shared" si="2"/>
        <v>0</v>
      </c>
    </row>
    <row r="193" spans="1:7">
      <c r="A193" s="52" t="s">
        <v>290</v>
      </c>
      <c r="B193" s="106">
        <v>0</v>
      </c>
      <c r="C193" s="106">
        <v>0</v>
      </c>
      <c r="D193" s="106">
        <v>0</v>
      </c>
      <c r="E193" s="106">
        <v>0</v>
      </c>
      <c r="F193" s="106">
        <v>0</v>
      </c>
      <c r="G193" s="106">
        <f t="shared" ref="G193:G256" si="3">SUM(B193:F193)</f>
        <v>0</v>
      </c>
    </row>
    <row r="194" spans="1:7">
      <c r="A194" s="52" t="s">
        <v>202</v>
      </c>
      <c r="B194" s="106">
        <v>0</v>
      </c>
      <c r="C194" s="106">
        <v>0</v>
      </c>
      <c r="D194" s="106">
        <v>0</v>
      </c>
      <c r="E194" s="106">
        <v>0</v>
      </c>
      <c r="F194" s="106">
        <v>0</v>
      </c>
      <c r="G194" s="106">
        <f t="shared" si="3"/>
        <v>0</v>
      </c>
    </row>
    <row r="195" spans="1:7">
      <c r="A195" s="52" t="s">
        <v>51</v>
      </c>
      <c r="B195" s="106">
        <v>0</v>
      </c>
      <c r="C195" s="106">
        <v>0</v>
      </c>
      <c r="D195" s="106">
        <v>0</v>
      </c>
      <c r="E195" s="106">
        <v>0</v>
      </c>
      <c r="F195" s="106">
        <v>0</v>
      </c>
      <c r="G195" s="106">
        <f t="shared" si="3"/>
        <v>0</v>
      </c>
    </row>
    <row r="196" spans="1:7">
      <c r="A196" s="52" t="s">
        <v>136</v>
      </c>
      <c r="B196" s="106">
        <v>0</v>
      </c>
      <c r="C196" s="106">
        <v>0</v>
      </c>
      <c r="D196" s="106">
        <v>0</v>
      </c>
      <c r="E196" s="106">
        <v>0</v>
      </c>
      <c r="F196" s="106">
        <v>0</v>
      </c>
      <c r="G196" s="106">
        <f t="shared" si="3"/>
        <v>0</v>
      </c>
    </row>
    <row r="197" spans="1:7">
      <c r="A197" s="52" t="s">
        <v>163</v>
      </c>
      <c r="B197" s="106">
        <v>0</v>
      </c>
      <c r="C197" s="106">
        <v>0</v>
      </c>
      <c r="D197" s="106">
        <v>0</v>
      </c>
      <c r="E197" s="106">
        <v>0</v>
      </c>
      <c r="F197" s="106">
        <v>0</v>
      </c>
      <c r="G197" s="106">
        <f t="shared" si="3"/>
        <v>0</v>
      </c>
    </row>
    <row r="198" spans="1:7">
      <c r="A198" s="52" t="s">
        <v>90</v>
      </c>
      <c r="B198" s="106">
        <v>0</v>
      </c>
      <c r="C198" s="106">
        <v>0</v>
      </c>
      <c r="D198" s="106">
        <v>0</v>
      </c>
      <c r="E198" s="106">
        <v>0</v>
      </c>
      <c r="F198" s="106">
        <v>0</v>
      </c>
      <c r="G198" s="106">
        <f t="shared" si="3"/>
        <v>0</v>
      </c>
    </row>
    <row r="199" spans="1:7">
      <c r="A199" s="52" t="s">
        <v>137</v>
      </c>
      <c r="B199" s="106">
        <v>166</v>
      </c>
      <c r="C199" s="106">
        <v>0</v>
      </c>
      <c r="D199" s="106">
        <v>0</v>
      </c>
      <c r="E199" s="106">
        <v>0</v>
      </c>
      <c r="F199" s="106">
        <v>0</v>
      </c>
      <c r="G199" s="106">
        <f t="shared" si="3"/>
        <v>166</v>
      </c>
    </row>
    <row r="200" spans="1:7">
      <c r="A200" s="52" t="s">
        <v>52</v>
      </c>
      <c r="B200" s="106">
        <v>0</v>
      </c>
      <c r="C200" s="106">
        <v>0</v>
      </c>
      <c r="D200" s="106">
        <v>0</v>
      </c>
      <c r="E200" s="106">
        <v>0</v>
      </c>
      <c r="F200" s="106">
        <v>0</v>
      </c>
      <c r="G200" s="106">
        <f t="shared" si="3"/>
        <v>0</v>
      </c>
    </row>
    <row r="201" spans="1:7">
      <c r="A201" s="52" t="s">
        <v>53</v>
      </c>
      <c r="B201" s="106">
        <v>100</v>
      </c>
      <c r="C201" s="106">
        <v>0</v>
      </c>
      <c r="D201" s="106">
        <v>0</v>
      </c>
      <c r="E201" s="106">
        <v>1840</v>
      </c>
      <c r="F201" s="106">
        <v>0</v>
      </c>
      <c r="G201" s="106">
        <f t="shared" si="3"/>
        <v>1940</v>
      </c>
    </row>
    <row r="202" spans="1:7">
      <c r="A202" s="52" t="s">
        <v>203</v>
      </c>
      <c r="B202" s="106">
        <v>0</v>
      </c>
      <c r="C202" s="106">
        <v>0</v>
      </c>
      <c r="D202" s="106">
        <v>0</v>
      </c>
      <c r="E202" s="106">
        <v>950</v>
      </c>
      <c r="F202" s="106">
        <v>0</v>
      </c>
      <c r="G202" s="106">
        <f t="shared" si="3"/>
        <v>950</v>
      </c>
    </row>
    <row r="203" spans="1:7">
      <c r="A203" s="52" t="s">
        <v>257</v>
      </c>
      <c r="B203" s="106">
        <v>0</v>
      </c>
      <c r="C203" s="106">
        <v>2335</v>
      </c>
      <c r="D203" s="106">
        <v>0</v>
      </c>
      <c r="E203" s="106">
        <v>0</v>
      </c>
      <c r="F203" s="106">
        <v>0</v>
      </c>
      <c r="G203" s="106">
        <f t="shared" si="3"/>
        <v>2335</v>
      </c>
    </row>
    <row r="204" spans="1:7">
      <c r="A204" s="52" t="s">
        <v>316</v>
      </c>
      <c r="B204" s="106">
        <v>0</v>
      </c>
      <c r="C204" s="106">
        <v>0</v>
      </c>
      <c r="D204" s="106">
        <v>0</v>
      </c>
      <c r="E204" s="106">
        <v>0</v>
      </c>
      <c r="F204" s="106">
        <v>0</v>
      </c>
      <c r="G204" s="106">
        <f t="shared" si="3"/>
        <v>0</v>
      </c>
    </row>
    <row r="205" spans="1:7">
      <c r="A205" s="52" t="s">
        <v>291</v>
      </c>
      <c r="B205" s="106">
        <v>0</v>
      </c>
      <c r="C205" s="106">
        <v>0</v>
      </c>
      <c r="D205" s="106">
        <v>0</v>
      </c>
      <c r="E205" s="106">
        <v>600</v>
      </c>
      <c r="F205" s="106">
        <v>0</v>
      </c>
      <c r="G205" s="106">
        <f t="shared" si="3"/>
        <v>600</v>
      </c>
    </row>
    <row r="206" spans="1:7">
      <c r="A206" s="52" t="s">
        <v>138</v>
      </c>
      <c r="B206" s="106">
        <v>0</v>
      </c>
      <c r="C206" s="106">
        <v>0</v>
      </c>
      <c r="D206" s="106">
        <v>0</v>
      </c>
      <c r="E206" s="106">
        <v>0</v>
      </c>
      <c r="F206" s="106">
        <v>0</v>
      </c>
      <c r="G206" s="106">
        <f t="shared" si="3"/>
        <v>0</v>
      </c>
    </row>
    <row r="207" spans="1:7">
      <c r="A207" s="52" t="s">
        <v>54</v>
      </c>
      <c r="B207" s="106">
        <v>200</v>
      </c>
      <c r="C207" s="106">
        <v>10000</v>
      </c>
      <c r="D207" s="106">
        <v>0</v>
      </c>
      <c r="E207" s="106">
        <v>0</v>
      </c>
      <c r="F207" s="106">
        <v>0</v>
      </c>
      <c r="G207" s="106">
        <f t="shared" si="3"/>
        <v>10200</v>
      </c>
    </row>
    <row r="208" spans="1:7">
      <c r="A208" s="52" t="s">
        <v>55</v>
      </c>
      <c r="B208" s="106">
        <v>0</v>
      </c>
      <c r="C208" s="106">
        <v>450</v>
      </c>
      <c r="D208" s="106">
        <v>0</v>
      </c>
      <c r="E208" s="106">
        <v>0</v>
      </c>
      <c r="F208" s="106">
        <v>0</v>
      </c>
      <c r="G208" s="106">
        <f t="shared" si="3"/>
        <v>450</v>
      </c>
    </row>
    <row r="209" spans="1:7">
      <c r="A209" s="52" t="s">
        <v>204</v>
      </c>
      <c r="B209" s="106">
        <v>0</v>
      </c>
      <c r="C209" s="106">
        <v>0</v>
      </c>
      <c r="D209" s="106">
        <v>0</v>
      </c>
      <c r="E209" s="106">
        <v>0</v>
      </c>
      <c r="F209" s="106">
        <v>0</v>
      </c>
      <c r="G209" s="106">
        <f t="shared" si="3"/>
        <v>0</v>
      </c>
    </row>
    <row r="210" spans="1:7">
      <c r="A210" s="52" t="s">
        <v>205</v>
      </c>
      <c r="B210" s="106">
        <v>0</v>
      </c>
      <c r="C210" s="106">
        <v>0</v>
      </c>
      <c r="D210" s="106">
        <v>0</v>
      </c>
      <c r="E210" s="106">
        <v>0</v>
      </c>
      <c r="F210" s="106">
        <v>0</v>
      </c>
      <c r="G210" s="106">
        <f t="shared" si="3"/>
        <v>0</v>
      </c>
    </row>
    <row r="211" spans="1:7">
      <c r="A211" s="52" t="s">
        <v>206</v>
      </c>
      <c r="B211" s="106">
        <v>0</v>
      </c>
      <c r="C211" s="106">
        <v>0</v>
      </c>
      <c r="D211" s="106">
        <v>0</v>
      </c>
      <c r="E211" s="106">
        <v>500</v>
      </c>
      <c r="F211" s="106">
        <v>0</v>
      </c>
      <c r="G211" s="106">
        <f t="shared" si="3"/>
        <v>500</v>
      </c>
    </row>
    <row r="212" spans="1:7">
      <c r="A212" s="52" t="s">
        <v>56</v>
      </c>
      <c r="B212" s="106">
        <v>0</v>
      </c>
      <c r="C212" s="106">
        <v>0</v>
      </c>
      <c r="D212" s="106">
        <v>0</v>
      </c>
      <c r="E212" s="106">
        <v>0</v>
      </c>
      <c r="F212" s="106">
        <v>0</v>
      </c>
      <c r="G212" s="106">
        <f t="shared" si="3"/>
        <v>0</v>
      </c>
    </row>
    <row r="213" spans="1:7">
      <c r="A213" s="52" t="s">
        <v>207</v>
      </c>
      <c r="B213" s="106">
        <v>0</v>
      </c>
      <c r="C213" s="106">
        <v>0</v>
      </c>
      <c r="D213" s="106">
        <v>0</v>
      </c>
      <c r="E213" s="106">
        <v>0</v>
      </c>
      <c r="F213" s="106">
        <v>0</v>
      </c>
      <c r="G213" s="106">
        <f t="shared" si="3"/>
        <v>0</v>
      </c>
    </row>
    <row r="214" spans="1:7">
      <c r="A214" s="52" t="s">
        <v>57</v>
      </c>
      <c r="B214" s="106">
        <v>0</v>
      </c>
      <c r="C214" s="106">
        <v>0</v>
      </c>
      <c r="D214" s="106">
        <v>0</v>
      </c>
      <c r="E214" s="106">
        <v>0</v>
      </c>
      <c r="F214" s="106">
        <v>0</v>
      </c>
      <c r="G214" s="106">
        <f t="shared" si="3"/>
        <v>0</v>
      </c>
    </row>
    <row r="215" spans="1:7">
      <c r="A215" s="52" t="s">
        <v>58</v>
      </c>
      <c r="B215" s="106">
        <v>0</v>
      </c>
      <c r="C215" s="106">
        <v>0</v>
      </c>
      <c r="D215" s="106">
        <v>0</v>
      </c>
      <c r="E215" s="106">
        <v>0</v>
      </c>
      <c r="F215" s="106">
        <v>0</v>
      </c>
      <c r="G215" s="106">
        <f t="shared" si="3"/>
        <v>0</v>
      </c>
    </row>
    <row r="216" spans="1:7">
      <c r="A216" s="52" t="s">
        <v>237</v>
      </c>
      <c r="B216" s="106">
        <v>50</v>
      </c>
      <c r="C216" s="106">
        <v>3036</v>
      </c>
      <c r="D216" s="106">
        <v>2493</v>
      </c>
      <c r="E216" s="106">
        <v>0</v>
      </c>
      <c r="F216" s="106">
        <v>0</v>
      </c>
      <c r="G216" s="106">
        <f t="shared" si="3"/>
        <v>5579</v>
      </c>
    </row>
    <row r="217" spans="1:7">
      <c r="A217" s="52" t="s">
        <v>59</v>
      </c>
      <c r="B217" s="106">
        <v>0</v>
      </c>
      <c r="C217" s="106">
        <v>0</v>
      </c>
      <c r="D217" s="106">
        <v>0</v>
      </c>
      <c r="E217" s="106">
        <v>0</v>
      </c>
      <c r="F217" s="106">
        <v>0</v>
      </c>
      <c r="G217" s="106">
        <f t="shared" si="3"/>
        <v>0</v>
      </c>
    </row>
    <row r="218" spans="1:7">
      <c r="A218" s="52" t="s">
        <v>18</v>
      </c>
      <c r="B218" s="106">
        <v>0</v>
      </c>
      <c r="C218" s="106">
        <v>0</v>
      </c>
      <c r="D218" s="106">
        <v>0</v>
      </c>
      <c r="E218" s="106">
        <v>0</v>
      </c>
      <c r="F218" s="106">
        <v>0</v>
      </c>
      <c r="G218" s="106">
        <f t="shared" si="3"/>
        <v>0</v>
      </c>
    </row>
    <row r="219" spans="1:7">
      <c r="A219" s="52" t="s">
        <v>258</v>
      </c>
      <c r="B219" s="106">
        <v>0</v>
      </c>
      <c r="C219" s="106">
        <v>0</v>
      </c>
      <c r="D219" s="106">
        <v>0</v>
      </c>
      <c r="E219" s="106">
        <v>0</v>
      </c>
      <c r="F219" s="106">
        <v>0</v>
      </c>
      <c r="G219" s="106">
        <f t="shared" si="3"/>
        <v>0</v>
      </c>
    </row>
    <row r="220" spans="1:7">
      <c r="A220" s="52" t="s">
        <v>140</v>
      </c>
      <c r="B220" s="106">
        <v>0</v>
      </c>
      <c r="C220" s="106">
        <v>0</v>
      </c>
      <c r="D220" s="106">
        <v>0</v>
      </c>
      <c r="E220" s="106">
        <v>0</v>
      </c>
      <c r="F220" s="106">
        <v>0</v>
      </c>
      <c r="G220" s="106">
        <f t="shared" si="3"/>
        <v>0</v>
      </c>
    </row>
    <row r="221" spans="1:7">
      <c r="A221" s="52" t="s">
        <v>72</v>
      </c>
      <c r="B221" s="106">
        <v>0</v>
      </c>
      <c r="C221" s="106">
        <v>5500</v>
      </c>
      <c r="D221" s="106">
        <v>0</v>
      </c>
      <c r="E221" s="106">
        <v>0</v>
      </c>
      <c r="F221" s="106">
        <v>0</v>
      </c>
      <c r="G221" s="106">
        <f t="shared" si="3"/>
        <v>5500</v>
      </c>
    </row>
    <row r="222" spans="1:7">
      <c r="A222" s="52" t="s">
        <v>60</v>
      </c>
      <c r="B222" s="106">
        <v>0</v>
      </c>
      <c r="C222" s="106">
        <v>0</v>
      </c>
      <c r="D222" s="106">
        <v>0</v>
      </c>
      <c r="E222" s="106">
        <v>0</v>
      </c>
      <c r="F222" s="106">
        <v>0</v>
      </c>
      <c r="G222" s="106">
        <f t="shared" si="3"/>
        <v>0</v>
      </c>
    </row>
    <row r="223" spans="1:7">
      <c r="A223" s="52" t="s">
        <v>292</v>
      </c>
      <c r="B223" s="106">
        <v>0</v>
      </c>
      <c r="C223" s="106">
        <v>0</v>
      </c>
      <c r="D223" s="106">
        <v>0</v>
      </c>
      <c r="E223" s="106">
        <v>0</v>
      </c>
      <c r="F223" s="106">
        <v>0</v>
      </c>
      <c r="G223" s="106">
        <f t="shared" si="3"/>
        <v>0</v>
      </c>
    </row>
    <row r="224" spans="1:7">
      <c r="A224" s="52" t="s">
        <v>61</v>
      </c>
      <c r="B224" s="106">
        <v>800</v>
      </c>
      <c r="C224" s="106">
        <v>0</v>
      </c>
      <c r="D224" s="106">
        <v>0</v>
      </c>
      <c r="E224" s="106">
        <v>0</v>
      </c>
      <c r="F224" s="106">
        <v>0</v>
      </c>
      <c r="G224" s="106">
        <f t="shared" si="3"/>
        <v>800</v>
      </c>
    </row>
    <row r="225" spans="1:7">
      <c r="A225" s="52" t="s">
        <v>62</v>
      </c>
      <c r="B225" s="106">
        <v>0</v>
      </c>
      <c r="C225" s="106">
        <v>0</v>
      </c>
      <c r="D225" s="106">
        <v>0</v>
      </c>
      <c r="E225" s="106">
        <v>23845</v>
      </c>
      <c r="F225" s="106">
        <v>0</v>
      </c>
      <c r="G225" s="106">
        <f t="shared" si="3"/>
        <v>23845</v>
      </c>
    </row>
    <row r="226" spans="1:7">
      <c r="A226" s="52" t="s">
        <v>121</v>
      </c>
      <c r="B226" s="106">
        <v>0</v>
      </c>
      <c r="C226" s="106">
        <v>0</v>
      </c>
      <c r="D226" s="106">
        <v>0</v>
      </c>
      <c r="E226" s="106">
        <v>0</v>
      </c>
      <c r="F226" s="106">
        <v>0</v>
      </c>
      <c r="G226" s="106">
        <f t="shared" si="3"/>
        <v>0</v>
      </c>
    </row>
    <row r="227" spans="1:7">
      <c r="A227" s="52" t="s">
        <v>274</v>
      </c>
      <c r="B227" s="106">
        <v>0</v>
      </c>
      <c r="C227" s="106">
        <v>0</v>
      </c>
      <c r="D227" s="106">
        <v>0</v>
      </c>
      <c r="E227" s="106">
        <v>0</v>
      </c>
      <c r="F227" s="106">
        <v>0</v>
      </c>
      <c r="G227" s="106">
        <f t="shared" si="3"/>
        <v>0</v>
      </c>
    </row>
    <row r="228" spans="1:7">
      <c r="A228" s="52" t="s">
        <v>275</v>
      </c>
      <c r="B228" s="106">
        <v>0</v>
      </c>
      <c r="C228" s="106">
        <v>0</v>
      </c>
      <c r="D228" s="106">
        <v>0</v>
      </c>
      <c r="E228" s="106">
        <v>0</v>
      </c>
      <c r="F228" s="106">
        <v>0</v>
      </c>
      <c r="G228" s="106">
        <f t="shared" si="3"/>
        <v>0</v>
      </c>
    </row>
    <row r="229" spans="1:7">
      <c r="A229" s="52" t="s">
        <v>276</v>
      </c>
      <c r="B229" s="106">
        <v>0</v>
      </c>
      <c r="C229" s="106">
        <v>4024</v>
      </c>
      <c r="D229" s="106">
        <v>0</v>
      </c>
      <c r="E229" s="106">
        <v>0</v>
      </c>
      <c r="F229" s="106">
        <v>0</v>
      </c>
      <c r="G229" s="106">
        <f t="shared" si="3"/>
        <v>4024</v>
      </c>
    </row>
    <row r="230" spans="1:7">
      <c r="A230" s="52" t="s">
        <v>238</v>
      </c>
      <c r="B230" s="106">
        <v>0</v>
      </c>
      <c r="C230" s="106">
        <v>0</v>
      </c>
      <c r="D230" s="106">
        <v>0</v>
      </c>
      <c r="E230" s="106">
        <v>0</v>
      </c>
      <c r="F230" s="106">
        <v>0</v>
      </c>
      <c r="G230" s="106">
        <f t="shared" si="3"/>
        <v>0</v>
      </c>
    </row>
    <row r="231" spans="1:7">
      <c r="A231" s="52" t="s">
        <v>153</v>
      </c>
      <c r="B231" s="106">
        <v>0</v>
      </c>
      <c r="C231" s="106">
        <v>0</v>
      </c>
      <c r="D231" s="106">
        <v>0</v>
      </c>
      <c r="E231" s="106">
        <v>0</v>
      </c>
      <c r="F231" s="106">
        <v>0</v>
      </c>
      <c r="G231" s="106">
        <f t="shared" si="3"/>
        <v>0</v>
      </c>
    </row>
    <row r="232" spans="1:7">
      <c r="A232" s="52" t="s">
        <v>19</v>
      </c>
      <c r="B232" s="106">
        <v>0</v>
      </c>
      <c r="C232" s="106">
        <v>0</v>
      </c>
      <c r="D232" s="106">
        <v>0</v>
      </c>
      <c r="E232" s="106">
        <v>0</v>
      </c>
      <c r="F232" s="106">
        <v>0</v>
      </c>
      <c r="G232" s="106">
        <f t="shared" si="3"/>
        <v>0</v>
      </c>
    </row>
    <row r="233" spans="1:7">
      <c r="A233" s="52" t="s">
        <v>73</v>
      </c>
      <c r="B233" s="106">
        <v>0</v>
      </c>
      <c r="C233" s="106">
        <v>0</v>
      </c>
      <c r="D233" s="106">
        <v>0</v>
      </c>
      <c r="E233" s="106">
        <v>0</v>
      </c>
      <c r="F233" s="106">
        <v>0</v>
      </c>
      <c r="G233" s="106">
        <f t="shared" si="3"/>
        <v>0</v>
      </c>
    </row>
    <row r="234" spans="1:7">
      <c r="A234" s="52" t="s">
        <v>91</v>
      </c>
      <c r="B234" s="106">
        <v>0</v>
      </c>
      <c r="C234" s="106">
        <v>0</v>
      </c>
      <c r="D234" s="106">
        <v>0</v>
      </c>
      <c r="E234" s="106">
        <v>0</v>
      </c>
      <c r="F234" s="106">
        <v>0</v>
      </c>
      <c r="G234" s="106">
        <f t="shared" si="3"/>
        <v>0</v>
      </c>
    </row>
    <row r="235" spans="1:7">
      <c r="A235" s="52" t="s">
        <v>109</v>
      </c>
      <c r="B235" s="106">
        <v>0</v>
      </c>
      <c r="C235" s="106">
        <v>0</v>
      </c>
      <c r="D235" s="106">
        <v>0</v>
      </c>
      <c r="E235" s="106">
        <v>0</v>
      </c>
      <c r="F235" s="106">
        <v>0</v>
      </c>
      <c r="G235" s="106">
        <f t="shared" si="3"/>
        <v>0</v>
      </c>
    </row>
    <row r="236" spans="1:7">
      <c r="A236" s="52" t="s">
        <v>154</v>
      </c>
      <c r="B236" s="106">
        <v>0</v>
      </c>
      <c r="C236" s="106">
        <v>0</v>
      </c>
      <c r="D236" s="106">
        <v>0</v>
      </c>
      <c r="E236" s="106">
        <v>0</v>
      </c>
      <c r="F236" s="106">
        <v>0</v>
      </c>
      <c r="G236" s="106">
        <f t="shared" si="3"/>
        <v>0</v>
      </c>
    </row>
    <row r="237" spans="1:7">
      <c r="A237" s="52" t="s">
        <v>164</v>
      </c>
      <c r="B237" s="106">
        <v>0</v>
      </c>
      <c r="C237" s="106">
        <v>0</v>
      </c>
      <c r="D237" s="106">
        <v>0</v>
      </c>
      <c r="E237" s="106">
        <v>0</v>
      </c>
      <c r="F237" s="106">
        <v>0</v>
      </c>
      <c r="G237" s="106">
        <f t="shared" si="3"/>
        <v>0</v>
      </c>
    </row>
    <row r="238" spans="1:7">
      <c r="A238" s="52" t="s">
        <v>239</v>
      </c>
      <c r="B238" s="106">
        <v>0</v>
      </c>
      <c r="C238" s="106">
        <v>0</v>
      </c>
      <c r="D238" s="106">
        <v>0</v>
      </c>
      <c r="E238" s="106">
        <v>0</v>
      </c>
      <c r="F238" s="106">
        <v>0</v>
      </c>
      <c r="G238" s="106">
        <f t="shared" si="3"/>
        <v>0</v>
      </c>
    </row>
    <row r="239" spans="1:7">
      <c r="A239" s="52" t="s">
        <v>240</v>
      </c>
      <c r="B239" s="106">
        <v>0</v>
      </c>
      <c r="C239" s="106">
        <v>0</v>
      </c>
      <c r="D239" s="106">
        <v>0</v>
      </c>
      <c r="E239" s="106">
        <v>0</v>
      </c>
      <c r="F239" s="106">
        <v>0</v>
      </c>
      <c r="G239" s="106">
        <f t="shared" si="3"/>
        <v>0</v>
      </c>
    </row>
    <row r="240" spans="1:7">
      <c r="A240" s="52" t="s">
        <v>293</v>
      </c>
      <c r="B240" s="106">
        <v>0</v>
      </c>
      <c r="C240" s="106">
        <v>0</v>
      </c>
      <c r="D240" s="106">
        <v>0</v>
      </c>
      <c r="E240" s="106">
        <v>0</v>
      </c>
      <c r="F240" s="106">
        <v>0</v>
      </c>
      <c r="G240" s="106">
        <f t="shared" si="3"/>
        <v>0</v>
      </c>
    </row>
    <row r="241" spans="1:7">
      <c r="A241" s="52" t="s">
        <v>141</v>
      </c>
      <c r="B241" s="106">
        <v>0</v>
      </c>
      <c r="C241" s="106">
        <v>0</v>
      </c>
      <c r="D241" s="106">
        <v>0</v>
      </c>
      <c r="E241" s="106">
        <v>0</v>
      </c>
      <c r="F241" s="106">
        <v>0</v>
      </c>
      <c r="G241" s="106">
        <f t="shared" si="3"/>
        <v>0</v>
      </c>
    </row>
    <row r="242" spans="1:7">
      <c r="A242" s="52" t="s">
        <v>165</v>
      </c>
      <c r="B242" s="106">
        <v>0</v>
      </c>
      <c r="C242" s="106">
        <v>0</v>
      </c>
      <c r="D242" s="106">
        <v>0</v>
      </c>
      <c r="E242" s="106">
        <v>0</v>
      </c>
      <c r="F242" s="106">
        <v>0</v>
      </c>
      <c r="G242" s="106">
        <f t="shared" si="3"/>
        <v>0</v>
      </c>
    </row>
    <row r="243" spans="1:7">
      <c r="A243" s="52" t="s">
        <v>277</v>
      </c>
      <c r="B243" s="106">
        <v>0</v>
      </c>
      <c r="C243" s="106">
        <v>0</v>
      </c>
      <c r="D243" s="106">
        <v>0</v>
      </c>
      <c r="E243" s="106">
        <v>0</v>
      </c>
      <c r="F243" s="106">
        <v>0</v>
      </c>
      <c r="G243" s="106">
        <f t="shared" si="3"/>
        <v>0</v>
      </c>
    </row>
    <row r="244" spans="1:7">
      <c r="A244" s="52" t="s">
        <v>317</v>
      </c>
      <c r="B244" s="106">
        <v>0</v>
      </c>
      <c r="C244" s="106">
        <v>0</v>
      </c>
      <c r="D244" s="106">
        <v>0</v>
      </c>
      <c r="E244" s="106">
        <v>0</v>
      </c>
      <c r="F244" s="106">
        <v>0</v>
      </c>
      <c r="G244" s="106">
        <f t="shared" si="3"/>
        <v>0</v>
      </c>
    </row>
    <row r="245" spans="1:7">
      <c r="A245" s="52" t="s">
        <v>241</v>
      </c>
      <c r="B245" s="106">
        <v>0</v>
      </c>
      <c r="C245" s="106">
        <v>0</v>
      </c>
      <c r="D245" s="106">
        <v>0</v>
      </c>
      <c r="E245" s="106">
        <v>0</v>
      </c>
      <c r="F245" s="106">
        <v>0</v>
      </c>
      <c r="G245" s="106">
        <f t="shared" si="3"/>
        <v>0</v>
      </c>
    </row>
    <row r="246" spans="1:7">
      <c r="A246" s="52" t="s">
        <v>242</v>
      </c>
      <c r="B246" s="106">
        <v>30</v>
      </c>
      <c r="C246" s="106">
        <v>3080</v>
      </c>
      <c r="D246" s="106">
        <v>0</v>
      </c>
      <c r="E246" s="106">
        <v>0</v>
      </c>
      <c r="F246" s="106">
        <v>0</v>
      </c>
      <c r="G246" s="106">
        <f t="shared" si="3"/>
        <v>3110</v>
      </c>
    </row>
    <row r="247" spans="1:7">
      <c r="A247" s="52" t="s">
        <v>208</v>
      </c>
      <c r="B247" s="106">
        <v>0</v>
      </c>
      <c r="C247" s="106">
        <v>0</v>
      </c>
      <c r="D247" s="106">
        <v>0</v>
      </c>
      <c r="E247" s="106">
        <v>0</v>
      </c>
      <c r="F247" s="106">
        <v>0</v>
      </c>
      <c r="G247" s="106">
        <f t="shared" si="3"/>
        <v>0</v>
      </c>
    </row>
    <row r="248" spans="1:7">
      <c r="A248" s="52" t="s">
        <v>209</v>
      </c>
      <c r="B248" s="106">
        <v>0</v>
      </c>
      <c r="C248" s="106">
        <v>0</v>
      </c>
      <c r="D248" s="106">
        <v>0</v>
      </c>
      <c r="E248" s="106">
        <v>0</v>
      </c>
      <c r="F248" s="106">
        <v>0</v>
      </c>
      <c r="G248" s="106">
        <f t="shared" si="3"/>
        <v>0</v>
      </c>
    </row>
    <row r="249" spans="1:7">
      <c r="A249" s="52" t="s">
        <v>210</v>
      </c>
      <c r="B249" s="106">
        <v>0</v>
      </c>
      <c r="C249" s="106">
        <v>0</v>
      </c>
      <c r="D249" s="106">
        <v>0</v>
      </c>
      <c r="E249" s="106">
        <v>0</v>
      </c>
      <c r="F249" s="106">
        <v>0</v>
      </c>
      <c r="G249" s="106">
        <f t="shared" si="3"/>
        <v>0</v>
      </c>
    </row>
    <row r="250" spans="1:7">
      <c r="A250" s="52" t="s">
        <v>243</v>
      </c>
      <c r="B250" s="106">
        <v>0</v>
      </c>
      <c r="C250" s="106">
        <v>0</v>
      </c>
      <c r="D250" s="106">
        <v>0</v>
      </c>
      <c r="E250" s="106">
        <v>0</v>
      </c>
      <c r="F250" s="106">
        <v>0</v>
      </c>
      <c r="G250" s="106">
        <f t="shared" si="3"/>
        <v>0</v>
      </c>
    </row>
    <row r="251" spans="1:7">
      <c r="A251" s="52" t="s">
        <v>278</v>
      </c>
      <c r="B251" s="106">
        <v>0</v>
      </c>
      <c r="C251" s="106">
        <v>0</v>
      </c>
      <c r="D251" s="106">
        <v>0</v>
      </c>
      <c r="E251" s="106">
        <v>0</v>
      </c>
      <c r="F251" s="106">
        <v>0</v>
      </c>
      <c r="G251" s="106">
        <f t="shared" si="3"/>
        <v>0</v>
      </c>
    </row>
    <row r="252" spans="1:7">
      <c r="A252" s="52" t="s">
        <v>211</v>
      </c>
      <c r="B252" s="106">
        <v>0</v>
      </c>
      <c r="C252" s="106">
        <v>0</v>
      </c>
      <c r="D252" s="106">
        <v>0</v>
      </c>
      <c r="E252" s="106">
        <v>0</v>
      </c>
      <c r="F252" s="106">
        <v>0</v>
      </c>
      <c r="G252" s="106">
        <f t="shared" si="3"/>
        <v>0</v>
      </c>
    </row>
    <row r="253" spans="1:7">
      <c r="A253" s="52" t="s">
        <v>212</v>
      </c>
      <c r="B253" s="106">
        <v>0</v>
      </c>
      <c r="C253" s="106">
        <v>0</v>
      </c>
      <c r="D253" s="106">
        <v>0</v>
      </c>
      <c r="E253" s="106">
        <v>0</v>
      </c>
      <c r="F253" s="106">
        <v>0</v>
      </c>
      <c r="G253" s="106">
        <f t="shared" si="3"/>
        <v>0</v>
      </c>
    </row>
    <row r="254" spans="1:7">
      <c r="A254" s="52" t="s">
        <v>318</v>
      </c>
      <c r="B254" s="106">
        <v>0</v>
      </c>
      <c r="C254" s="106">
        <v>0</v>
      </c>
      <c r="D254" s="106">
        <v>0</v>
      </c>
      <c r="E254" s="106">
        <v>0</v>
      </c>
      <c r="F254" s="106">
        <v>0</v>
      </c>
      <c r="G254" s="106">
        <f t="shared" si="3"/>
        <v>0</v>
      </c>
    </row>
    <row r="255" spans="1:7">
      <c r="A255" s="52" t="s">
        <v>213</v>
      </c>
      <c r="B255" s="106">
        <v>0</v>
      </c>
      <c r="C255" s="106">
        <v>0</v>
      </c>
      <c r="D255" s="106">
        <v>0</v>
      </c>
      <c r="E255" s="106">
        <v>0</v>
      </c>
      <c r="F255" s="106">
        <v>0</v>
      </c>
      <c r="G255" s="106">
        <f t="shared" si="3"/>
        <v>0</v>
      </c>
    </row>
    <row r="256" spans="1:7">
      <c r="A256" s="52" t="s">
        <v>244</v>
      </c>
      <c r="B256" s="106">
        <v>0</v>
      </c>
      <c r="C256" s="106">
        <v>0</v>
      </c>
      <c r="D256" s="106">
        <v>0</v>
      </c>
      <c r="E256" s="106">
        <v>0</v>
      </c>
      <c r="F256" s="106">
        <v>0</v>
      </c>
      <c r="G256" s="106">
        <f t="shared" si="3"/>
        <v>0</v>
      </c>
    </row>
    <row r="257" spans="1:7">
      <c r="A257" s="52" t="s">
        <v>214</v>
      </c>
      <c r="B257" s="106">
        <v>0</v>
      </c>
      <c r="C257" s="106">
        <v>0</v>
      </c>
      <c r="D257" s="106">
        <v>0</v>
      </c>
      <c r="E257" s="106">
        <v>0</v>
      </c>
      <c r="F257" s="106">
        <v>0</v>
      </c>
      <c r="G257" s="106">
        <f t="shared" ref="G257:G298" si="4">SUM(B257:F257)</f>
        <v>0</v>
      </c>
    </row>
    <row r="258" spans="1:7">
      <c r="A258" s="52" t="s">
        <v>63</v>
      </c>
      <c r="B258" s="106">
        <v>0</v>
      </c>
      <c r="C258" s="106">
        <v>0</v>
      </c>
      <c r="D258" s="106">
        <v>0</v>
      </c>
      <c r="E258" s="106">
        <v>0</v>
      </c>
      <c r="F258" s="106">
        <v>0</v>
      </c>
      <c r="G258" s="106">
        <f t="shared" si="4"/>
        <v>0</v>
      </c>
    </row>
    <row r="259" spans="1:7">
      <c r="A259" s="52" t="s">
        <v>225</v>
      </c>
      <c r="B259" s="106">
        <v>3448</v>
      </c>
      <c r="C259" s="106">
        <v>0</v>
      </c>
      <c r="D259" s="106">
        <v>0</v>
      </c>
      <c r="E259" s="106">
        <v>0</v>
      </c>
      <c r="F259" s="106">
        <v>0</v>
      </c>
      <c r="G259" s="106">
        <f t="shared" si="4"/>
        <v>3448</v>
      </c>
    </row>
    <row r="260" spans="1:7">
      <c r="A260" s="52" t="s">
        <v>279</v>
      </c>
      <c r="B260" s="106">
        <v>0</v>
      </c>
      <c r="C260" s="106">
        <v>0</v>
      </c>
      <c r="D260" s="106">
        <v>0</v>
      </c>
      <c r="E260" s="106">
        <v>0</v>
      </c>
      <c r="F260" s="106">
        <v>0</v>
      </c>
      <c r="G260" s="106">
        <f t="shared" si="4"/>
        <v>0</v>
      </c>
    </row>
    <row r="261" spans="1:7">
      <c r="A261" s="52" t="s">
        <v>92</v>
      </c>
      <c r="B261" s="106">
        <v>0</v>
      </c>
      <c r="C261" s="106">
        <v>0</v>
      </c>
      <c r="D261" s="106">
        <v>0</v>
      </c>
      <c r="E261" s="106">
        <v>0</v>
      </c>
      <c r="F261" s="106">
        <v>0</v>
      </c>
      <c r="G261" s="106">
        <f t="shared" si="4"/>
        <v>0</v>
      </c>
    </row>
    <row r="262" spans="1:7">
      <c r="A262" s="52" t="s">
        <v>93</v>
      </c>
      <c r="B262" s="106">
        <v>0</v>
      </c>
      <c r="C262" s="106">
        <v>0</v>
      </c>
      <c r="D262" s="106">
        <v>0</v>
      </c>
      <c r="E262" s="106">
        <v>0</v>
      </c>
      <c r="F262" s="106">
        <v>0</v>
      </c>
      <c r="G262" s="106">
        <f t="shared" si="4"/>
        <v>0</v>
      </c>
    </row>
    <row r="263" spans="1:7">
      <c r="A263" s="52" t="s">
        <v>319</v>
      </c>
      <c r="B263" s="106">
        <v>0</v>
      </c>
      <c r="C263" s="106">
        <v>0</v>
      </c>
      <c r="D263" s="106">
        <v>0</v>
      </c>
      <c r="E263" s="106">
        <v>0</v>
      </c>
      <c r="F263" s="106">
        <v>0</v>
      </c>
      <c r="G263" s="106">
        <f t="shared" si="4"/>
        <v>0</v>
      </c>
    </row>
    <row r="264" spans="1:7">
      <c r="A264" s="52" t="s">
        <v>122</v>
      </c>
      <c r="B264" s="106">
        <v>0</v>
      </c>
      <c r="C264" s="106">
        <v>0</v>
      </c>
      <c r="D264" s="106">
        <v>0</v>
      </c>
      <c r="E264" s="106">
        <v>0</v>
      </c>
      <c r="F264" s="106">
        <v>0</v>
      </c>
      <c r="G264" s="106">
        <f t="shared" si="4"/>
        <v>0</v>
      </c>
    </row>
    <row r="265" spans="1:7">
      <c r="A265" s="52" t="s">
        <v>94</v>
      </c>
      <c r="B265" s="106">
        <v>0</v>
      </c>
      <c r="C265" s="106">
        <v>0</v>
      </c>
      <c r="D265" s="106">
        <v>0</v>
      </c>
      <c r="E265" s="106">
        <v>0</v>
      </c>
      <c r="F265" s="106">
        <v>0</v>
      </c>
      <c r="G265" s="106">
        <f t="shared" si="4"/>
        <v>0</v>
      </c>
    </row>
    <row r="266" spans="1:7">
      <c r="A266" s="52" t="s">
        <v>95</v>
      </c>
      <c r="B266" s="106">
        <v>0</v>
      </c>
      <c r="C266" s="106">
        <v>0</v>
      </c>
      <c r="D266" s="106">
        <v>0</v>
      </c>
      <c r="E266" s="106">
        <v>0</v>
      </c>
      <c r="F266" s="106">
        <v>0</v>
      </c>
      <c r="G266" s="106">
        <f t="shared" si="4"/>
        <v>0</v>
      </c>
    </row>
    <row r="267" spans="1:7">
      <c r="A267" s="52" t="s">
        <v>96</v>
      </c>
      <c r="B267" s="106">
        <v>0</v>
      </c>
      <c r="C267" s="106">
        <v>0</v>
      </c>
      <c r="D267" s="106">
        <v>0</v>
      </c>
      <c r="E267" s="106">
        <v>0</v>
      </c>
      <c r="F267" s="106">
        <v>0</v>
      </c>
      <c r="G267" s="106">
        <f t="shared" si="4"/>
        <v>0</v>
      </c>
    </row>
    <row r="268" spans="1:7">
      <c r="A268" s="52" t="s">
        <v>97</v>
      </c>
      <c r="B268" s="106">
        <v>0</v>
      </c>
      <c r="C268" s="106">
        <v>0</v>
      </c>
      <c r="D268" s="106">
        <v>0</v>
      </c>
      <c r="E268" s="106">
        <v>0</v>
      </c>
      <c r="F268" s="106">
        <v>0</v>
      </c>
      <c r="G268" s="106">
        <f t="shared" si="4"/>
        <v>0</v>
      </c>
    </row>
    <row r="269" spans="1:7">
      <c r="A269" s="52" t="s">
        <v>20</v>
      </c>
      <c r="B269" s="106">
        <v>0</v>
      </c>
      <c r="C269" s="106">
        <v>0</v>
      </c>
      <c r="D269" s="106">
        <v>0</v>
      </c>
      <c r="E269" s="106">
        <v>0</v>
      </c>
      <c r="F269" s="106">
        <v>0</v>
      </c>
      <c r="G269" s="106">
        <f t="shared" si="4"/>
        <v>0</v>
      </c>
    </row>
    <row r="270" spans="1:7">
      <c r="A270" s="52" t="s">
        <v>123</v>
      </c>
      <c r="B270" s="106">
        <v>0</v>
      </c>
      <c r="C270" s="106">
        <v>0</v>
      </c>
      <c r="D270" s="106">
        <v>0</v>
      </c>
      <c r="E270" s="106">
        <v>0</v>
      </c>
      <c r="F270" s="106">
        <v>0</v>
      </c>
      <c r="G270" s="106">
        <f t="shared" si="4"/>
        <v>0</v>
      </c>
    </row>
    <row r="271" spans="1:7">
      <c r="A271" s="52" t="s">
        <v>124</v>
      </c>
      <c r="B271" s="106">
        <v>0</v>
      </c>
      <c r="C271" s="106">
        <v>0</v>
      </c>
      <c r="D271" s="106">
        <v>0</v>
      </c>
      <c r="E271" s="106">
        <v>0</v>
      </c>
      <c r="F271" s="106">
        <v>0</v>
      </c>
      <c r="G271" s="106">
        <f t="shared" si="4"/>
        <v>0</v>
      </c>
    </row>
    <row r="272" spans="1:7">
      <c r="A272" s="52" t="s">
        <v>64</v>
      </c>
      <c r="B272" s="106">
        <v>0</v>
      </c>
      <c r="C272" s="106">
        <v>0</v>
      </c>
      <c r="D272" s="106">
        <v>0</v>
      </c>
      <c r="E272" s="106">
        <v>0</v>
      </c>
      <c r="F272" s="106">
        <v>0</v>
      </c>
      <c r="G272" s="106">
        <f t="shared" si="4"/>
        <v>0</v>
      </c>
    </row>
    <row r="273" spans="1:7">
      <c r="A273" s="52" t="s">
        <v>125</v>
      </c>
      <c r="B273" s="106">
        <v>0</v>
      </c>
      <c r="C273" s="106">
        <v>0</v>
      </c>
      <c r="D273" s="106">
        <v>0</v>
      </c>
      <c r="E273" s="106">
        <v>0</v>
      </c>
      <c r="F273" s="106">
        <v>0</v>
      </c>
      <c r="G273" s="106">
        <f t="shared" si="4"/>
        <v>0</v>
      </c>
    </row>
    <row r="274" spans="1:7">
      <c r="A274" s="52" t="s">
        <v>215</v>
      </c>
      <c r="B274" s="106">
        <v>0</v>
      </c>
      <c r="C274" s="106">
        <v>0</v>
      </c>
      <c r="D274" s="106">
        <v>0</v>
      </c>
      <c r="E274" s="106">
        <v>0</v>
      </c>
      <c r="F274" s="106">
        <v>0</v>
      </c>
      <c r="G274" s="106">
        <f t="shared" si="4"/>
        <v>0</v>
      </c>
    </row>
    <row r="275" spans="1:7">
      <c r="A275" s="52" t="s">
        <v>155</v>
      </c>
      <c r="B275" s="106">
        <v>0</v>
      </c>
      <c r="C275" s="106">
        <v>0</v>
      </c>
      <c r="D275" s="106">
        <v>0</v>
      </c>
      <c r="E275" s="106">
        <v>0</v>
      </c>
      <c r="F275" s="106">
        <v>0</v>
      </c>
      <c r="G275" s="106">
        <f t="shared" si="4"/>
        <v>0</v>
      </c>
    </row>
    <row r="276" spans="1:7">
      <c r="A276" s="52" t="s">
        <v>245</v>
      </c>
      <c r="B276" s="106">
        <v>0</v>
      </c>
      <c r="C276" s="106">
        <v>0</v>
      </c>
      <c r="D276" s="106">
        <v>0</v>
      </c>
      <c r="E276" s="106">
        <v>0</v>
      </c>
      <c r="F276" s="106">
        <v>0</v>
      </c>
      <c r="G276" s="106">
        <f t="shared" si="4"/>
        <v>0</v>
      </c>
    </row>
    <row r="277" spans="1:7">
      <c r="A277" s="52" t="s">
        <v>294</v>
      </c>
      <c r="B277" s="106">
        <v>200</v>
      </c>
      <c r="C277" s="106">
        <v>8793</v>
      </c>
      <c r="D277" s="106">
        <v>0</v>
      </c>
      <c r="E277" s="106">
        <v>0</v>
      </c>
      <c r="F277" s="106">
        <v>0</v>
      </c>
      <c r="G277" s="106">
        <f t="shared" si="4"/>
        <v>8993</v>
      </c>
    </row>
    <row r="278" spans="1:7">
      <c r="A278" s="52" t="s">
        <v>65</v>
      </c>
      <c r="B278" s="106">
        <v>0</v>
      </c>
      <c r="C278" s="106">
        <v>0</v>
      </c>
      <c r="D278" s="106">
        <v>0</v>
      </c>
      <c r="E278" s="106">
        <v>0</v>
      </c>
      <c r="F278" s="106">
        <v>0</v>
      </c>
      <c r="G278" s="106">
        <f t="shared" si="4"/>
        <v>0</v>
      </c>
    </row>
    <row r="279" spans="1:7">
      <c r="A279" s="52" t="s">
        <v>74</v>
      </c>
      <c r="B279" s="106">
        <v>0</v>
      </c>
      <c r="C279" s="106">
        <v>0</v>
      </c>
      <c r="D279" s="106">
        <v>0</v>
      </c>
      <c r="E279" s="106">
        <v>0</v>
      </c>
      <c r="F279" s="106">
        <v>1018</v>
      </c>
      <c r="G279" s="106">
        <f t="shared" si="4"/>
        <v>1018</v>
      </c>
    </row>
    <row r="280" spans="1:7">
      <c r="A280" s="52" t="s">
        <v>156</v>
      </c>
      <c r="B280" s="106">
        <v>0</v>
      </c>
      <c r="C280" s="106">
        <v>0</v>
      </c>
      <c r="D280" s="106">
        <v>0</v>
      </c>
      <c r="E280" s="106">
        <v>0</v>
      </c>
      <c r="F280" s="106">
        <v>0</v>
      </c>
      <c r="G280" s="106">
        <f t="shared" si="4"/>
        <v>0</v>
      </c>
    </row>
    <row r="281" spans="1:7">
      <c r="A281" s="52" t="s">
        <v>98</v>
      </c>
      <c r="B281" s="106">
        <v>0</v>
      </c>
      <c r="C281" s="106">
        <v>0</v>
      </c>
      <c r="D281" s="106">
        <v>0</v>
      </c>
      <c r="E281" s="106">
        <v>0</v>
      </c>
      <c r="F281" s="106">
        <v>0</v>
      </c>
      <c r="G281" s="106">
        <f t="shared" si="4"/>
        <v>0</v>
      </c>
    </row>
    <row r="282" spans="1:7">
      <c r="A282" s="52" t="s">
        <v>216</v>
      </c>
      <c r="B282" s="106">
        <v>0</v>
      </c>
      <c r="C282" s="106">
        <v>0</v>
      </c>
      <c r="D282" s="106">
        <v>0</v>
      </c>
      <c r="E282" s="106">
        <v>0</v>
      </c>
      <c r="F282" s="106">
        <v>0</v>
      </c>
      <c r="G282" s="106">
        <f t="shared" si="4"/>
        <v>0</v>
      </c>
    </row>
    <row r="283" spans="1:7">
      <c r="A283" s="52" t="s">
        <v>320</v>
      </c>
      <c r="B283" s="106">
        <v>297</v>
      </c>
      <c r="C283" s="106">
        <v>0</v>
      </c>
      <c r="D283" s="106">
        <v>0</v>
      </c>
      <c r="E283" s="106">
        <v>0</v>
      </c>
      <c r="F283" s="106">
        <v>0</v>
      </c>
      <c r="G283" s="106">
        <f t="shared" si="4"/>
        <v>297</v>
      </c>
    </row>
    <row r="284" spans="1:7">
      <c r="A284" s="52" t="s">
        <v>142</v>
      </c>
      <c r="B284" s="106">
        <v>148</v>
      </c>
      <c r="C284" s="106">
        <v>0</v>
      </c>
      <c r="D284" s="106">
        <v>0</v>
      </c>
      <c r="E284" s="106">
        <v>0</v>
      </c>
      <c r="F284" s="106">
        <v>0</v>
      </c>
      <c r="G284" s="106">
        <f t="shared" si="4"/>
        <v>148</v>
      </c>
    </row>
    <row r="285" spans="1:7">
      <c r="A285" s="52" t="s">
        <v>321</v>
      </c>
      <c r="B285" s="106">
        <v>0</v>
      </c>
      <c r="C285" s="106">
        <v>0</v>
      </c>
      <c r="D285" s="106">
        <v>0</v>
      </c>
      <c r="E285" s="106">
        <v>0</v>
      </c>
      <c r="F285" s="106">
        <v>0</v>
      </c>
      <c r="G285" s="106">
        <f t="shared" si="4"/>
        <v>0</v>
      </c>
    </row>
    <row r="286" spans="1:7">
      <c r="A286" s="52" t="s">
        <v>322</v>
      </c>
      <c r="B286" s="106">
        <v>0</v>
      </c>
      <c r="C286" s="106">
        <v>0</v>
      </c>
      <c r="D286" s="106">
        <v>0</v>
      </c>
      <c r="E286" s="106">
        <v>0</v>
      </c>
      <c r="F286" s="106">
        <v>0</v>
      </c>
      <c r="G286" s="106">
        <f t="shared" si="4"/>
        <v>0</v>
      </c>
    </row>
    <row r="287" spans="1:7">
      <c r="A287" s="52" t="s">
        <v>75</v>
      </c>
      <c r="B287" s="106">
        <v>0</v>
      </c>
      <c r="C287" s="106">
        <v>0</v>
      </c>
      <c r="D287" s="106">
        <v>0</v>
      </c>
      <c r="E287" s="106">
        <v>0</v>
      </c>
      <c r="F287" s="106">
        <v>0</v>
      </c>
      <c r="G287" s="106">
        <f t="shared" si="4"/>
        <v>0</v>
      </c>
    </row>
    <row r="288" spans="1:7">
      <c r="A288" s="52" t="s">
        <v>110</v>
      </c>
      <c r="B288" s="106">
        <v>0</v>
      </c>
      <c r="C288" s="106">
        <v>0</v>
      </c>
      <c r="D288" s="106">
        <v>0</v>
      </c>
      <c r="E288" s="106">
        <v>0</v>
      </c>
      <c r="F288" s="106">
        <v>0</v>
      </c>
      <c r="G288" s="106">
        <f t="shared" si="4"/>
        <v>0</v>
      </c>
    </row>
    <row r="289" spans="1:7">
      <c r="A289" s="52" t="s">
        <v>325</v>
      </c>
      <c r="B289" s="106">
        <v>100</v>
      </c>
      <c r="C289" s="106">
        <v>50</v>
      </c>
      <c r="D289" s="106">
        <v>0</v>
      </c>
      <c r="E289" s="106">
        <v>0</v>
      </c>
      <c r="F289" s="106">
        <v>0</v>
      </c>
      <c r="G289" s="106">
        <f t="shared" si="4"/>
        <v>150</v>
      </c>
    </row>
    <row r="290" spans="1:7">
      <c r="A290" s="52" t="s">
        <v>217</v>
      </c>
      <c r="B290" s="106">
        <v>0</v>
      </c>
      <c r="C290" s="106">
        <v>0</v>
      </c>
      <c r="D290" s="106">
        <v>0</v>
      </c>
      <c r="E290" s="106">
        <v>0</v>
      </c>
      <c r="F290" s="106">
        <v>0</v>
      </c>
      <c r="G290" s="106">
        <f t="shared" si="4"/>
        <v>0</v>
      </c>
    </row>
    <row r="291" spans="1:7">
      <c r="A291" s="52" t="s">
        <v>218</v>
      </c>
      <c r="B291" s="106">
        <v>0</v>
      </c>
      <c r="C291" s="106">
        <v>0</v>
      </c>
      <c r="D291" s="106">
        <v>0</v>
      </c>
      <c r="E291" s="106">
        <v>0</v>
      </c>
      <c r="F291" s="106">
        <v>0</v>
      </c>
      <c r="G291" s="106">
        <f t="shared" si="4"/>
        <v>0</v>
      </c>
    </row>
    <row r="292" spans="1:7">
      <c r="A292" s="52" t="s">
        <v>280</v>
      </c>
      <c r="B292" s="106">
        <v>0</v>
      </c>
      <c r="C292" s="106">
        <v>4861</v>
      </c>
      <c r="D292" s="106">
        <v>0</v>
      </c>
      <c r="E292" s="106">
        <v>0</v>
      </c>
      <c r="F292" s="106">
        <v>0</v>
      </c>
      <c r="G292" s="106">
        <f t="shared" si="4"/>
        <v>4861</v>
      </c>
    </row>
    <row r="293" spans="1:7">
      <c r="A293" s="52" t="s">
        <v>166</v>
      </c>
      <c r="B293" s="106">
        <v>0</v>
      </c>
      <c r="C293" s="106">
        <v>0</v>
      </c>
      <c r="D293" s="106">
        <v>0</v>
      </c>
      <c r="E293" s="106">
        <v>0</v>
      </c>
      <c r="F293" s="106">
        <v>0</v>
      </c>
      <c r="G293" s="106">
        <f t="shared" si="4"/>
        <v>0</v>
      </c>
    </row>
    <row r="294" spans="1:7">
      <c r="A294" s="52" t="s">
        <v>246</v>
      </c>
      <c r="B294" s="106">
        <v>1200</v>
      </c>
      <c r="C294" s="106">
        <v>0</v>
      </c>
      <c r="D294" s="106">
        <v>0</v>
      </c>
      <c r="E294" s="106">
        <v>29118</v>
      </c>
      <c r="F294" s="106">
        <v>0</v>
      </c>
      <c r="G294" s="106">
        <f t="shared" si="4"/>
        <v>30318</v>
      </c>
    </row>
    <row r="295" spans="1:7">
      <c r="A295" s="52" t="s">
        <v>323</v>
      </c>
      <c r="B295" s="106">
        <v>0</v>
      </c>
      <c r="C295" s="106">
        <v>0</v>
      </c>
      <c r="D295" s="106">
        <v>0</v>
      </c>
      <c r="E295" s="106">
        <v>0</v>
      </c>
      <c r="F295" s="106">
        <v>0</v>
      </c>
      <c r="G295" s="106">
        <f t="shared" si="4"/>
        <v>0</v>
      </c>
    </row>
    <row r="296" spans="1:7">
      <c r="A296" s="52" t="s">
        <v>99</v>
      </c>
      <c r="B296" s="106">
        <v>0</v>
      </c>
      <c r="C296" s="106">
        <v>0</v>
      </c>
      <c r="D296" s="106">
        <v>0</v>
      </c>
      <c r="E296" s="106">
        <v>0</v>
      </c>
      <c r="F296" s="106">
        <v>0</v>
      </c>
      <c r="G296" s="106">
        <f t="shared" si="4"/>
        <v>0</v>
      </c>
    </row>
    <row r="297" spans="1:7">
      <c r="A297" s="52" t="s">
        <v>126</v>
      </c>
      <c r="B297" s="106">
        <v>0</v>
      </c>
      <c r="C297" s="106">
        <v>0</v>
      </c>
      <c r="D297" s="106">
        <v>0</v>
      </c>
      <c r="E297" s="106">
        <v>0</v>
      </c>
      <c r="F297" s="106">
        <v>0</v>
      </c>
      <c r="G297" s="106">
        <f t="shared" si="4"/>
        <v>0</v>
      </c>
    </row>
    <row r="298" spans="1:7">
      <c r="A298" s="52" t="s">
        <v>281</v>
      </c>
      <c r="B298" s="106">
        <v>0</v>
      </c>
      <c r="C298" s="106">
        <v>0</v>
      </c>
      <c r="D298" s="106">
        <v>0</v>
      </c>
      <c r="E298" s="106">
        <v>0</v>
      </c>
      <c r="F298" s="106">
        <v>0</v>
      </c>
      <c r="G298" s="106">
        <f t="shared" si="4"/>
        <v>0</v>
      </c>
    </row>
    <row r="299" spans="1:7">
      <c r="A299" s="144" t="s">
        <v>326</v>
      </c>
      <c r="B299" s="171">
        <f t="shared" ref="B299:G299" si="5">SUM(B2:B298)</f>
        <v>378265</v>
      </c>
      <c r="C299" s="171">
        <f t="shared" si="5"/>
        <v>1031544</v>
      </c>
      <c r="D299" s="171">
        <f t="shared" si="5"/>
        <v>764772</v>
      </c>
      <c r="E299" s="171">
        <f t="shared" si="5"/>
        <v>334599</v>
      </c>
      <c r="F299" s="171">
        <f t="shared" si="5"/>
        <v>114453</v>
      </c>
      <c r="G299" s="171">
        <f t="shared" si="5"/>
        <v>2623633</v>
      </c>
    </row>
    <row r="300" spans="1:7" s="18" customFormat="1">
      <c r="A300" s="74"/>
      <c r="B300" s="108"/>
      <c r="C300" s="108"/>
      <c r="D300" s="108"/>
      <c r="E300" s="108"/>
      <c r="F300" s="108"/>
      <c r="G300" s="108"/>
    </row>
  </sheetData>
  <mergeCells count="7">
    <mergeCell ref="F299"/>
    <mergeCell ref="G299"/>
    <mergeCell ref="A299"/>
    <mergeCell ref="B299"/>
    <mergeCell ref="C299"/>
    <mergeCell ref="D299"/>
    <mergeCell ref="E299"/>
  </mergeCells>
  <pageMargins left="0.70866141732283472" right="0.70866141732283472" top="0.74803149606299213" bottom="0.74803149606299213" header="0.31496062992125984" footer="0.31496062992125984"/>
  <pageSetup paperSize="9" scale="55" orientation="landscape" r:id="rId1"/>
  <headerFooter>
    <oddHeader>&amp;C&amp;"Calibri,Bold"&amp;28FOI Statistics 2014-15: &amp;A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0"/>
  <sheetViews>
    <sheetView zoomScaleNormal="100" workbookViewId="0">
      <selection activeCell="G5" sqref="G5"/>
    </sheetView>
  </sheetViews>
  <sheetFormatPr defaultColWidth="0" defaultRowHeight="15" zeroHeight="1"/>
  <cols>
    <col min="1" max="1" width="67.42578125" style="53" bestFit="1" customWidth="1"/>
    <col min="2" max="2" width="12.7109375" style="105" customWidth="1"/>
    <col min="3" max="3" width="17.42578125" style="107" customWidth="1"/>
    <col min="4" max="7" width="12.7109375" style="107" customWidth="1"/>
    <col min="8" max="16384" width="9.140625" hidden="1"/>
  </cols>
  <sheetData>
    <row r="1" spans="1:7" ht="73.5" customHeight="1">
      <c r="A1" s="51" t="s">
        <v>0</v>
      </c>
      <c r="B1" s="102" t="s">
        <v>363</v>
      </c>
      <c r="C1" s="99" t="s">
        <v>364</v>
      </c>
      <c r="D1" s="99" t="s">
        <v>365</v>
      </c>
      <c r="E1" s="99" t="s">
        <v>368</v>
      </c>
      <c r="F1" s="99" t="s">
        <v>556</v>
      </c>
      <c r="G1" s="99" t="s">
        <v>369</v>
      </c>
    </row>
    <row r="2" spans="1:7">
      <c r="A2" s="52" t="s">
        <v>260</v>
      </c>
      <c r="B2" s="103">
        <v>0</v>
      </c>
      <c r="C2" s="106">
        <v>0</v>
      </c>
      <c r="D2" s="106">
        <v>0</v>
      </c>
      <c r="E2" s="106">
        <v>0</v>
      </c>
      <c r="F2" s="106">
        <v>0</v>
      </c>
      <c r="G2" s="106">
        <v>0</v>
      </c>
    </row>
    <row r="3" spans="1:7">
      <c r="A3" s="52" t="s">
        <v>261</v>
      </c>
      <c r="B3" s="103">
        <v>0</v>
      </c>
      <c r="C3" s="106">
        <v>0</v>
      </c>
      <c r="D3" s="106">
        <v>0</v>
      </c>
      <c r="E3" s="106">
        <v>0</v>
      </c>
      <c r="F3" s="106">
        <v>0</v>
      </c>
      <c r="G3" s="106">
        <v>0</v>
      </c>
    </row>
    <row r="4" spans="1:7">
      <c r="A4" s="52" t="s">
        <v>22</v>
      </c>
      <c r="B4" s="103">
        <v>2.9000000000000001E-2</v>
      </c>
      <c r="C4" s="106">
        <v>3448.9584</v>
      </c>
      <c r="D4" s="106">
        <v>0</v>
      </c>
      <c r="E4" s="106">
        <v>3448.9584</v>
      </c>
      <c r="F4" s="106">
        <v>0</v>
      </c>
      <c r="G4" s="106">
        <v>1</v>
      </c>
    </row>
    <row r="5" spans="1:7">
      <c r="A5" s="52" t="s">
        <v>23</v>
      </c>
      <c r="B5" s="103">
        <v>0</v>
      </c>
      <c r="C5" s="106">
        <v>0</v>
      </c>
      <c r="D5" s="106">
        <v>0</v>
      </c>
      <c r="E5" s="106">
        <v>0</v>
      </c>
      <c r="F5" s="106">
        <v>0</v>
      </c>
      <c r="G5" s="106">
        <v>0</v>
      </c>
    </row>
    <row r="6" spans="1:7">
      <c r="A6" s="52" t="s">
        <v>24</v>
      </c>
      <c r="B6" s="103">
        <v>0</v>
      </c>
      <c r="C6" s="106">
        <v>0</v>
      </c>
      <c r="D6" s="106">
        <v>0</v>
      </c>
      <c r="E6" s="106">
        <v>0</v>
      </c>
      <c r="F6" s="106">
        <v>0</v>
      </c>
      <c r="G6" s="106">
        <v>0</v>
      </c>
    </row>
    <row r="7" spans="1:7">
      <c r="A7" s="52" t="s">
        <v>168</v>
      </c>
      <c r="B7" s="103">
        <v>0</v>
      </c>
      <c r="C7" s="106">
        <v>0</v>
      </c>
      <c r="D7" s="106">
        <v>0</v>
      </c>
      <c r="E7" s="106">
        <v>0</v>
      </c>
      <c r="F7" s="106">
        <v>0</v>
      </c>
      <c r="G7" s="106">
        <v>0</v>
      </c>
    </row>
    <row r="8" spans="1:7">
      <c r="A8" s="52" t="s">
        <v>169</v>
      </c>
      <c r="B8" s="103">
        <v>0</v>
      </c>
      <c r="C8" s="106">
        <v>0</v>
      </c>
      <c r="D8" s="106">
        <v>0</v>
      </c>
      <c r="E8" s="106">
        <v>0</v>
      </c>
      <c r="F8" s="106">
        <v>0</v>
      </c>
      <c r="G8" s="106">
        <v>0</v>
      </c>
    </row>
    <row r="9" spans="1:7">
      <c r="A9" s="52" t="s">
        <v>170</v>
      </c>
      <c r="B9" s="103">
        <v>0</v>
      </c>
      <c r="C9" s="106">
        <v>0</v>
      </c>
      <c r="D9" s="106">
        <v>0</v>
      </c>
      <c r="E9" s="106">
        <v>0</v>
      </c>
      <c r="F9" s="106">
        <v>0</v>
      </c>
      <c r="G9" s="106">
        <v>0</v>
      </c>
    </row>
    <row r="10" spans="1:7">
      <c r="A10" s="52" t="s">
        <v>171</v>
      </c>
      <c r="B10" s="103">
        <v>0</v>
      </c>
      <c r="C10" s="106">
        <v>0</v>
      </c>
      <c r="D10" s="106">
        <v>0</v>
      </c>
      <c r="E10" s="106">
        <v>0</v>
      </c>
      <c r="F10" s="106">
        <v>0</v>
      </c>
      <c r="G10" s="106">
        <v>0</v>
      </c>
    </row>
    <row r="11" spans="1:7">
      <c r="A11" s="52" t="s">
        <v>172</v>
      </c>
      <c r="B11" s="103">
        <v>0</v>
      </c>
      <c r="C11" s="106">
        <v>0</v>
      </c>
      <c r="D11" s="106">
        <v>0</v>
      </c>
      <c r="E11" s="106">
        <v>0</v>
      </c>
      <c r="F11" s="106">
        <v>0</v>
      </c>
      <c r="G11" s="106">
        <v>0</v>
      </c>
    </row>
    <row r="12" spans="1:7">
      <c r="A12" s="52" t="s">
        <v>173</v>
      </c>
      <c r="B12" s="103">
        <v>0</v>
      </c>
      <c r="C12" s="106">
        <v>0</v>
      </c>
      <c r="D12" s="106">
        <v>0</v>
      </c>
      <c r="E12" s="106">
        <v>0</v>
      </c>
      <c r="F12" s="106">
        <v>0</v>
      </c>
      <c r="G12" s="106">
        <v>0</v>
      </c>
    </row>
    <row r="13" spans="1:7">
      <c r="A13" s="52" t="s">
        <v>174</v>
      </c>
      <c r="B13" s="103">
        <v>0</v>
      </c>
      <c r="C13" s="106">
        <v>0</v>
      </c>
      <c r="D13" s="106">
        <v>0</v>
      </c>
      <c r="E13" s="106">
        <v>0</v>
      </c>
      <c r="F13" s="106">
        <v>0</v>
      </c>
      <c r="G13" s="106">
        <v>0</v>
      </c>
    </row>
    <row r="14" spans="1:7">
      <c r="A14" s="52" t="s">
        <v>175</v>
      </c>
      <c r="B14" s="103">
        <v>0</v>
      </c>
      <c r="C14" s="106">
        <v>0</v>
      </c>
      <c r="D14" s="106">
        <v>0</v>
      </c>
      <c r="E14" s="106">
        <v>0</v>
      </c>
      <c r="F14" s="106">
        <v>0</v>
      </c>
      <c r="G14" s="106">
        <v>0</v>
      </c>
    </row>
    <row r="15" spans="1:7">
      <c r="A15" s="52" t="s">
        <v>176</v>
      </c>
      <c r="B15" s="103">
        <v>0</v>
      </c>
      <c r="C15" s="106">
        <v>0</v>
      </c>
      <c r="D15" s="106">
        <v>0</v>
      </c>
      <c r="E15" s="106">
        <v>0</v>
      </c>
      <c r="F15" s="106">
        <v>0</v>
      </c>
      <c r="G15" s="106">
        <v>0</v>
      </c>
    </row>
    <row r="16" spans="1:7">
      <c r="A16" s="52" t="s">
        <v>248</v>
      </c>
      <c r="B16" s="103">
        <v>1.7999999999999999E-2</v>
      </c>
      <c r="C16" s="106">
        <v>2140.7328000000002</v>
      </c>
      <c r="D16" s="106">
        <v>100</v>
      </c>
      <c r="E16" s="106">
        <v>2240.7328000000002</v>
      </c>
      <c r="F16" s="106">
        <v>1</v>
      </c>
      <c r="G16" s="106">
        <v>2</v>
      </c>
    </row>
    <row r="17" spans="1:7">
      <c r="A17" s="52" t="s">
        <v>144</v>
      </c>
      <c r="B17" s="103">
        <v>0</v>
      </c>
      <c r="C17" s="106">
        <v>0</v>
      </c>
      <c r="D17" s="106">
        <v>0</v>
      </c>
      <c r="E17" s="106">
        <v>0</v>
      </c>
      <c r="F17" s="106">
        <v>0</v>
      </c>
      <c r="G17" s="106">
        <v>0</v>
      </c>
    </row>
    <row r="18" spans="1:7">
      <c r="A18" s="52" t="s">
        <v>77</v>
      </c>
      <c r="B18" s="103">
        <v>0</v>
      </c>
      <c r="C18" s="106">
        <v>0</v>
      </c>
      <c r="D18" s="106">
        <v>0</v>
      </c>
      <c r="E18" s="106">
        <v>0</v>
      </c>
      <c r="F18" s="106">
        <v>0</v>
      </c>
      <c r="G18" s="106">
        <v>0</v>
      </c>
    </row>
    <row r="19" spans="1:7">
      <c r="A19" s="52" t="s">
        <v>113</v>
      </c>
      <c r="B19" s="103">
        <v>0</v>
      </c>
      <c r="C19" s="106">
        <v>0</v>
      </c>
      <c r="D19" s="106">
        <v>0</v>
      </c>
      <c r="E19" s="106">
        <v>0</v>
      </c>
      <c r="F19" s="106">
        <v>0</v>
      </c>
      <c r="G19" s="106">
        <v>0</v>
      </c>
    </row>
    <row r="20" spans="1:7">
      <c r="A20" s="52" t="s">
        <v>78</v>
      </c>
      <c r="B20" s="103">
        <v>0</v>
      </c>
      <c r="C20" s="106">
        <v>0</v>
      </c>
      <c r="D20" s="106">
        <v>0</v>
      </c>
      <c r="E20" s="106">
        <v>0</v>
      </c>
      <c r="F20" s="106">
        <v>0</v>
      </c>
      <c r="G20" s="106">
        <v>0</v>
      </c>
    </row>
    <row r="21" spans="1:7">
      <c r="A21" s="52" t="s">
        <v>101</v>
      </c>
      <c r="B21" s="103">
        <v>0</v>
      </c>
      <c r="C21" s="106">
        <v>0</v>
      </c>
      <c r="D21" s="106">
        <v>0</v>
      </c>
      <c r="E21" s="106">
        <v>0</v>
      </c>
      <c r="F21" s="106">
        <v>0</v>
      </c>
      <c r="G21" s="106">
        <v>0</v>
      </c>
    </row>
    <row r="22" spans="1:7">
      <c r="A22" s="52" t="s">
        <v>102</v>
      </c>
      <c r="B22" s="103">
        <v>0</v>
      </c>
      <c r="C22" s="106">
        <v>0</v>
      </c>
      <c r="D22" s="106">
        <v>0</v>
      </c>
      <c r="E22" s="106">
        <v>0</v>
      </c>
      <c r="F22" s="106">
        <v>0</v>
      </c>
      <c r="G22" s="106">
        <v>0</v>
      </c>
    </row>
    <row r="23" spans="1:7">
      <c r="A23" s="52" t="s">
        <v>114</v>
      </c>
      <c r="B23" s="103">
        <v>0</v>
      </c>
      <c r="C23" s="106">
        <v>0</v>
      </c>
      <c r="D23" s="106">
        <v>0</v>
      </c>
      <c r="E23" s="106">
        <v>0</v>
      </c>
      <c r="F23" s="106">
        <v>0</v>
      </c>
      <c r="G23" s="106">
        <v>0</v>
      </c>
    </row>
    <row r="24" spans="1:7">
      <c r="A24" s="52" t="s">
        <v>177</v>
      </c>
      <c r="B24" s="103">
        <v>0</v>
      </c>
      <c r="C24" s="106">
        <v>0</v>
      </c>
      <c r="D24" s="106">
        <v>0</v>
      </c>
      <c r="E24" s="106">
        <v>0</v>
      </c>
      <c r="F24" s="106">
        <v>0</v>
      </c>
      <c r="G24" s="106">
        <v>0</v>
      </c>
    </row>
    <row r="25" spans="1:7">
      <c r="A25" s="52" t="s">
        <v>220</v>
      </c>
      <c r="B25" s="103">
        <v>0</v>
      </c>
      <c r="C25" s="106">
        <v>0</v>
      </c>
      <c r="D25" s="106">
        <v>0</v>
      </c>
      <c r="E25" s="106">
        <v>0</v>
      </c>
      <c r="F25" s="106">
        <v>0</v>
      </c>
      <c r="G25" s="106">
        <v>0</v>
      </c>
    </row>
    <row r="26" spans="1:7">
      <c r="A26" s="52" t="s">
        <v>249</v>
      </c>
      <c r="B26" s="103">
        <v>0</v>
      </c>
      <c r="C26" s="106">
        <v>0</v>
      </c>
      <c r="D26" s="106">
        <v>0</v>
      </c>
      <c r="E26" s="106">
        <v>0</v>
      </c>
      <c r="F26" s="106">
        <v>0</v>
      </c>
      <c r="G26" s="106">
        <v>0</v>
      </c>
    </row>
    <row r="27" spans="1:7">
      <c r="A27" s="52" t="s">
        <v>283</v>
      </c>
      <c r="B27" s="103">
        <v>0</v>
      </c>
      <c r="C27" s="106">
        <v>0</v>
      </c>
      <c r="D27" s="106">
        <v>0</v>
      </c>
      <c r="E27" s="106">
        <v>0</v>
      </c>
      <c r="F27" s="106">
        <v>0</v>
      </c>
      <c r="G27" s="106">
        <v>0</v>
      </c>
    </row>
    <row r="28" spans="1:7">
      <c r="A28" s="52" t="s">
        <v>296</v>
      </c>
      <c r="B28" s="103">
        <v>0</v>
      </c>
      <c r="C28" s="106">
        <v>0</v>
      </c>
      <c r="D28" s="106">
        <v>0</v>
      </c>
      <c r="E28" s="106">
        <v>0</v>
      </c>
      <c r="F28" s="106">
        <v>0</v>
      </c>
      <c r="G28" s="106">
        <v>0</v>
      </c>
    </row>
    <row r="29" spans="1:7">
      <c r="A29" s="52" t="s">
        <v>25</v>
      </c>
      <c r="B29" s="103">
        <v>0</v>
      </c>
      <c r="C29" s="106">
        <v>0</v>
      </c>
      <c r="D29" s="106">
        <v>0</v>
      </c>
      <c r="E29" s="106">
        <v>0</v>
      </c>
      <c r="F29" s="106">
        <v>0</v>
      </c>
      <c r="G29" s="106">
        <v>0</v>
      </c>
    </row>
    <row r="30" spans="1:7">
      <c r="A30" s="52" t="s">
        <v>26</v>
      </c>
      <c r="B30" s="103">
        <v>0.88200000000000001</v>
      </c>
      <c r="C30" s="106">
        <v>100383.6192</v>
      </c>
      <c r="D30" s="106">
        <v>0</v>
      </c>
      <c r="E30" s="106">
        <v>100383.6192</v>
      </c>
      <c r="F30" s="106">
        <v>1</v>
      </c>
      <c r="G30" s="106">
        <v>5</v>
      </c>
    </row>
    <row r="31" spans="1:7">
      <c r="A31" s="52" t="s">
        <v>297</v>
      </c>
      <c r="B31" s="103">
        <v>0</v>
      </c>
      <c r="C31" s="106">
        <v>0</v>
      </c>
      <c r="D31" s="106">
        <v>0</v>
      </c>
      <c r="E31" s="106">
        <v>0</v>
      </c>
      <c r="F31" s="106">
        <v>0</v>
      </c>
      <c r="G31" s="106">
        <v>0</v>
      </c>
    </row>
    <row r="32" spans="1:7">
      <c r="A32" s="52" t="s">
        <v>145</v>
      </c>
      <c r="B32" s="103">
        <v>0</v>
      </c>
      <c r="C32" s="106">
        <v>0</v>
      </c>
      <c r="D32" s="106">
        <v>0</v>
      </c>
      <c r="E32" s="106">
        <v>0</v>
      </c>
      <c r="F32" s="106">
        <v>0</v>
      </c>
      <c r="G32" s="106">
        <v>0</v>
      </c>
    </row>
    <row r="33" spans="1:7">
      <c r="A33" s="52" t="s">
        <v>27</v>
      </c>
      <c r="B33" s="103">
        <v>5.0000000000000001E-4</v>
      </c>
      <c r="C33" s="106">
        <v>59.464799999999997</v>
      </c>
      <c r="D33" s="106">
        <v>60</v>
      </c>
      <c r="E33" s="106">
        <v>119.4648</v>
      </c>
      <c r="F33" s="106">
        <v>1</v>
      </c>
      <c r="G33" s="106">
        <v>0</v>
      </c>
    </row>
    <row r="34" spans="1:7">
      <c r="A34" s="52" t="s">
        <v>298</v>
      </c>
      <c r="B34" s="103">
        <v>0</v>
      </c>
      <c r="C34" s="106">
        <v>0</v>
      </c>
      <c r="D34" s="106">
        <v>0</v>
      </c>
      <c r="E34" s="106">
        <v>0</v>
      </c>
      <c r="F34" s="106">
        <v>0</v>
      </c>
      <c r="G34" s="106">
        <v>0</v>
      </c>
    </row>
    <row r="35" spans="1:7">
      <c r="A35" s="52" t="s">
        <v>284</v>
      </c>
      <c r="B35" s="103">
        <v>0</v>
      </c>
      <c r="C35" s="106">
        <v>0</v>
      </c>
      <c r="D35" s="106">
        <v>0</v>
      </c>
      <c r="E35" s="106">
        <v>0</v>
      </c>
      <c r="F35" s="106">
        <v>0</v>
      </c>
      <c r="G35" s="106">
        <v>0</v>
      </c>
    </row>
    <row r="36" spans="1:7">
      <c r="A36" s="52" t="s">
        <v>67</v>
      </c>
      <c r="B36" s="103">
        <v>2.5000000000000001E-3</v>
      </c>
      <c r="C36" s="106">
        <v>297.32400000000001</v>
      </c>
      <c r="D36" s="106">
        <v>0</v>
      </c>
      <c r="E36" s="106">
        <v>297.32400000000001</v>
      </c>
      <c r="F36" s="106">
        <v>0</v>
      </c>
      <c r="G36" s="106">
        <v>2</v>
      </c>
    </row>
    <row r="37" spans="1:7">
      <c r="A37" s="52" t="s">
        <v>299</v>
      </c>
      <c r="B37" s="103">
        <v>5.0000000000000001E-4</v>
      </c>
      <c r="C37" s="106">
        <v>59.464799999999997</v>
      </c>
      <c r="D37" s="106">
        <v>0</v>
      </c>
      <c r="E37" s="106">
        <v>59.464799999999997</v>
      </c>
      <c r="F37" s="106">
        <v>0</v>
      </c>
      <c r="G37" s="106">
        <v>1</v>
      </c>
    </row>
    <row r="38" spans="1:7">
      <c r="A38" s="52" t="s">
        <v>158</v>
      </c>
      <c r="B38" s="103">
        <v>0</v>
      </c>
      <c r="C38" s="106">
        <v>0</v>
      </c>
      <c r="D38" s="106">
        <v>0</v>
      </c>
      <c r="E38" s="106">
        <v>0</v>
      </c>
      <c r="F38" s="106">
        <v>0</v>
      </c>
      <c r="G38" s="106">
        <v>0</v>
      </c>
    </row>
    <row r="39" spans="1:7">
      <c r="A39" s="52" t="s">
        <v>300</v>
      </c>
      <c r="B39" s="103">
        <v>2.6499999999999999E-2</v>
      </c>
      <c r="C39" s="106">
        <v>3232.4712</v>
      </c>
      <c r="D39" s="106">
        <v>0</v>
      </c>
      <c r="E39" s="106">
        <v>3232.4712</v>
      </c>
      <c r="F39" s="106">
        <v>0</v>
      </c>
      <c r="G39" s="106">
        <v>3</v>
      </c>
    </row>
    <row r="40" spans="1:7">
      <c r="A40" s="52" t="s">
        <v>28</v>
      </c>
      <c r="B40" s="103">
        <v>2.1000000000000001E-2</v>
      </c>
      <c r="C40" s="106">
        <v>2497.5216</v>
      </c>
      <c r="D40" s="106">
        <v>0</v>
      </c>
      <c r="E40" s="106">
        <v>2497.5216</v>
      </c>
      <c r="F40" s="106">
        <v>0</v>
      </c>
      <c r="G40" s="106">
        <v>1</v>
      </c>
    </row>
    <row r="41" spans="1:7">
      <c r="A41" s="52" t="s">
        <v>178</v>
      </c>
      <c r="B41" s="103">
        <v>0</v>
      </c>
      <c r="C41" s="106">
        <v>0</v>
      </c>
      <c r="D41" s="106">
        <v>0</v>
      </c>
      <c r="E41" s="106">
        <v>0</v>
      </c>
      <c r="F41" s="106">
        <v>0</v>
      </c>
      <c r="G41" s="106">
        <v>0</v>
      </c>
    </row>
    <row r="42" spans="1:7">
      <c r="A42" s="52" t="s">
        <v>179</v>
      </c>
      <c r="B42" s="103">
        <v>0</v>
      </c>
      <c r="C42" s="106">
        <v>0</v>
      </c>
      <c r="D42" s="106">
        <v>0</v>
      </c>
      <c r="E42" s="106">
        <v>0</v>
      </c>
      <c r="F42" s="106">
        <v>0</v>
      </c>
      <c r="G42" s="106">
        <v>0</v>
      </c>
    </row>
    <row r="43" spans="1:7">
      <c r="A43" s="52" t="s">
        <v>68</v>
      </c>
      <c r="B43" s="103">
        <v>4.4999999999999997E-3</v>
      </c>
      <c r="C43" s="106">
        <v>589.07439999999997</v>
      </c>
      <c r="D43" s="106">
        <v>400</v>
      </c>
      <c r="E43" s="106">
        <v>989.07439999999997</v>
      </c>
      <c r="F43" s="106">
        <v>0</v>
      </c>
      <c r="G43" s="106">
        <v>2</v>
      </c>
    </row>
    <row r="44" spans="1:7">
      <c r="A44" s="52" t="s">
        <v>180</v>
      </c>
      <c r="B44" s="103">
        <v>0</v>
      </c>
      <c r="C44" s="106">
        <v>0</v>
      </c>
      <c r="D44" s="106">
        <v>0</v>
      </c>
      <c r="E44" s="106">
        <v>0</v>
      </c>
      <c r="F44" s="106">
        <v>0</v>
      </c>
      <c r="G44" s="106">
        <v>0</v>
      </c>
    </row>
    <row r="45" spans="1:7">
      <c r="A45" s="52" t="s">
        <v>301</v>
      </c>
      <c r="B45" s="103">
        <v>5.0000000000000001E-3</v>
      </c>
      <c r="C45" s="106">
        <v>594.64800000000002</v>
      </c>
      <c r="D45" s="106">
        <v>0</v>
      </c>
      <c r="E45" s="106">
        <v>594.64800000000002</v>
      </c>
      <c r="F45" s="106">
        <v>0</v>
      </c>
      <c r="G45" s="106">
        <v>1</v>
      </c>
    </row>
    <row r="46" spans="1:7">
      <c r="A46" s="52" t="s">
        <v>302</v>
      </c>
      <c r="B46" s="103">
        <v>0</v>
      </c>
      <c r="C46" s="106">
        <v>0</v>
      </c>
      <c r="D46" s="106">
        <v>0</v>
      </c>
      <c r="E46" s="106">
        <v>0</v>
      </c>
      <c r="F46" s="106">
        <v>0</v>
      </c>
      <c r="G46" s="106">
        <v>0</v>
      </c>
    </row>
    <row r="47" spans="1:7">
      <c r="A47" s="52" t="s">
        <v>29</v>
      </c>
      <c r="B47" s="103">
        <v>5.0000000000000001E-3</v>
      </c>
      <c r="C47" s="106">
        <v>594.64800000000002</v>
      </c>
      <c r="D47" s="106">
        <v>0</v>
      </c>
      <c r="E47" s="106">
        <v>594.64800000000002</v>
      </c>
      <c r="F47" s="106">
        <v>0</v>
      </c>
      <c r="G47" s="106">
        <v>2</v>
      </c>
    </row>
    <row r="48" spans="1:7">
      <c r="A48" s="52" t="s">
        <v>103</v>
      </c>
      <c r="B48" s="103">
        <v>1E-3</v>
      </c>
      <c r="C48" s="106">
        <v>118.92959999999999</v>
      </c>
      <c r="D48" s="106">
        <v>0</v>
      </c>
      <c r="E48" s="106">
        <v>118.92959999999999</v>
      </c>
      <c r="F48" s="106">
        <v>0</v>
      </c>
      <c r="G48" s="106">
        <v>3</v>
      </c>
    </row>
    <row r="49" spans="1:7">
      <c r="A49" s="52" t="s">
        <v>221</v>
      </c>
      <c r="B49" s="103">
        <v>3.0000000000000001E-3</v>
      </c>
      <c r="C49" s="106">
        <v>356.78879999999998</v>
      </c>
      <c r="D49" s="106">
        <v>0</v>
      </c>
      <c r="E49" s="106">
        <v>356.78879999999998</v>
      </c>
      <c r="F49" s="106">
        <v>1</v>
      </c>
      <c r="G49" s="106">
        <v>6</v>
      </c>
    </row>
    <row r="50" spans="1:7">
      <c r="A50" s="52" t="s">
        <v>79</v>
      </c>
      <c r="B50" s="103">
        <v>0</v>
      </c>
      <c r="C50" s="106">
        <v>0</v>
      </c>
      <c r="D50" s="106">
        <v>0</v>
      </c>
      <c r="E50" s="106">
        <v>0</v>
      </c>
      <c r="F50" s="106">
        <v>0</v>
      </c>
      <c r="G50" s="106">
        <v>0</v>
      </c>
    </row>
    <row r="51" spans="1:7">
      <c r="A51" s="52" t="s">
        <v>146</v>
      </c>
      <c r="B51" s="103">
        <v>5.0000000000000001E-3</v>
      </c>
      <c r="C51" s="106">
        <v>594.64800000000002</v>
      </c>
      <c r="D51" s="106">
        <v>0</v>
      </c>
      <c r="E51" s="106">
        <v>594.64800000000002</v>
      </c>
      <c r="F51" s="106">
        <v>0</v>
      </c>
      <c r="G51" s="106">
        <v>0</v>
      </c>
    </row>
    <row r="52" spans="1:7">
      <c r="A52" s="52" t="s">
        <v>303</v>
      </c>
      <c r="B52" s="103">
        <v>0</v>
      </c>
      <c r="C52" s="106">
        <v>0</v>
      </c>
      <c r="D52" s="106">
        <v>0</v>
      </c>
      <c r="E52" s="106">
        <v>0</v>
      </c>
      <c r="F52" s="106">
        <v>0</v>
      </c>
      <c r="G52" s="106">
        <v>0</v>
      </c>
    </row>
    <row r="53" spans="1:7">
      <c r="A53" s="52" t="s">
        <v>30</v>
      </c>
      <c r="B53" s="103">
        <v>1.5249999999999999</v>
      </c>
      <c r="C53" s="106">
        <v>202229.48</v>
      </c>
      <c r="D53" s="106">
        <v>500</v>
      </c>
      <c r="E53" s="106">
        <v>202729.48</v>
      </c>
      <c r="F53" s="106">
        <v>0</v>
      </c>
      <c r="G53" s="106">
        <v>50</v>
      </c>
    </row>
    <row r="54" spans="1:7">
      <c r="A54" s="52" t="s">
        <v>31</v>
      </c>
      <c r="B54" s="103">
        <v>0</v>
      </c>
      <c r="C54" s="106">
        <v>0</v>
      </c>
      <c r="D54" s="106">
        <v>0</v>
      </c>
      <c r="E54" s="106">
        <v>0</v>
      </c>
      <c r="F54" s="106">
        <v>0</v>
      </c>
      <c r="G54" s="106">
        <v>0</v>
      </c>
    </row>
    <row r="55" spans="1:7">
      <c r="A55" s="52" t="s">
        <v>32</v>
      </c>
      <c r="B55" s="103">
        <v>5.4999999999999997E-3</v>
      </c>
      <c r="C55" s="106">
        <v>681.05840000000001</v>
      </c>
      <c r="D55" s="106">
        <v>0</v>
      </c>
      <c r="E55" s="106">
        <v>681.05840000000001</v>
      </c>
      <c r="F55" s="106">
        <v>0</v>
      </c>
      <c r="G55" s="106">
        <v>2</v>
      </c>
    </row>
    <row r="56" spans="1:7">
      <c r="A56" s="52" t="s">
        <v>10</v>
      </c>
      <c r="B56" s="103">
        <v>1E-3</v>
      </c>
      <c r="C56" s="106">
        <v>118.92959999999999</v>
      </c>
      <c r="D56" s="106">
        <v>0</v>
      </c>
      <c r="E56" s="106">
        <v>118.92959999999999</v>
      </c>
      <c r="F56" s="106">
        <v>0</v>
      </c>
      <c r="G56" s="106">
        <v>3</v>
      </c>
    </row>
    <row r="57" spans="1:7">
      <c r="A57" s="52" t="s">
        <v>11</v>
      </c>
      <c r="B57" s="103">
        <v>0</v>
      </c>
      <c r="C57" s="106">
        <v>0</v>
      </c>
      <c r="D57" s="106">
        <v>0</v>
      </c>
      <c r="E57" s="106">
        <v>0</v>
      </c>
      <c r="F57" s="106">
        <v>0</v>
      </c>
      <c r="G57" s="106">
        <v>0</v>
      </c>
    </row>
    <row r="58" spans="1:7">
      <c r="A58" s="52" t="s">
        <v>285</v>
      </c>
      <c r="B58" s="103">
        <v>0</v>
      </c>
      <c r="C58" s="106">
        <v>0</v>
      </c>
      <c r="D58" s="106">
        <v>0</v>
      </c>
      <c r="E58" s="106">
        <v>0</v>
      </c>
      <c r="F58" s="106">
        <v>0</v>
      </c>
      <c r="G58" s="106">
        <v>0</v>
      </c>
    </row>
    <row r="59" spans="1:7">
      <c r="A59" s="52" t="s">
        <v>128</v>
      </c>
      <c r="B59" s="103">
        <v>0</v>
      </c>
      <c r="C59" s="106">
        <v>0</v>
      </c>
      <c r="D59" s="106">
        <v>0</v>
      </c>
      <c r="E59" s="106">
        <v>0</v>
      </c>
      <c r="F59" s="106">
        <v>0</v>
      </c>
      <c r="G59" s="106">
        <v>0</v>
      </c>
    </row>
    <row r="60" spans="1:7">
      <c r="A60" s="52" t="s">
        <v>33</v>
      </c>
      <c r="B60" s="103">
        <v>0</v>
      </c>
      <c r="C60" s="106">
        <v>0</v>
      </c>
      <c r="D60" s="106">
        <v>0</v>
      </c>
      <c r="E60" s="106">
        <v>0</v>
      </c>
      <c r="F60" s="106">
        <v>0</v>
      </c>
      <c r="G60" s="106">
        <v>0</v>
      </c>
    </row>
    <row r="61" spans="1:7">
      <c r="A61" s="52" t="s">
        <v>104</v>
      </c>
      <c r="B61" s="103">
        <v>0</v>
      </c>
      <c r="C61" s="106">
        <v>0</v>
      </c>
      <c r="D61" s="106">
        <v>0</v>
      </c>
      <c r="E61" s="106">
        <v>0</v>
      </c>
      <c r="F61" s="106">
        <v>0</v>
      </c>
      <c r="G61" s="106">
        <v>0</v>
      </c>
    </row>
    <row r="62" spans="1:7">
      <c r="A62" s="52" t="s">
        <v>34</v>
      </c>
      <c r="B62" s="103">
        <v>0</v>
      </c>
      <c r="C62" s="106">
        <v>0</v>
      </c>
      <c r="D62" s="106">
        <v>0</v>
      </c>
      <c r="E62" s="106">
        <v>0</v>
      </c>
      <c r="F62" s="106">
        <v>0</v>
      </c>
      <c r="G62" s="106">
        <v>0</v>
      </c>
    </row>
    <row r="63" spans="1:7">
      <c r="A63" s="52" t="s">
        <v>286</v>
      </c>
      <c r="B63" s="103">
        <v>0</v>
      </c>
      <c r="C63" s="106">
        <v>0</v>
      </c>
      <c r="D63" s="106">
        <v>0</v>
      </c>
      <c r="E63" s="106">
        <v>0</v>
      </c>
      <c r="F63" s="106">
        <v>0</v>
      </c>
      <c r="G63" s="106">
        <v>0</v>
      </c>
    </row>
    <row r="64" spans="1:7">
      <c r="A64" s="52" t="s">
        <v>181</v>
      </c>
      <c r="B64" s="103">
        <v>2.5000000000000001E-3</v>
      </c>
      <c r="C64" s="106">
        <v>297.32400000000001</v>
      </c>
      <c r="D64" s="106">
        <v>0</v>
      </c>
      <c r="E64" s="106">
        <v>297.32400000000001</v>
      </c>
      <c r="F64" s="106">
        <v>0</v>
      </c>
      <c r="G64" s="106">
        <v>1</v>
      </c>
    </row>
    <row r="65" spans="1:7">
      <c r="A65" s="52" t="s">
        <v>227</v>
      </c>
      <c r="B65" s="103">
        <v>1.5E-3</v>
      </c>
      <c r="C65" s="106">
        <v>178.39439999999999</v>
      </c>
      <c r="D65" s="106">
        <v>0</v>
      </c>
      <c r="E65" s="106">
        <v>178.39439999999999</v>
      </c>
      <c r="F65" s="106">
        <v>0</v>
      </c>
      <c r="G65" s="106">
        <v>2</v>
      </c>
    </row>
    <row r="66" spans="1:7">
      <c r="A66" s="52" t="s">
        <v>35</v>
      </c>
      <c r="B66" s="103">
        <v>0</v>
      </c>
      <c r="C66" s="106">
        <v>0</v>
      </c>
      <c r="D66" s="106">
        <v>0</v>
      </c>
      <c r="E66" s="106">
        <v>0</v>
      </c>
      <c r="F66" s="106">
        <v>0</v>
      </c>
      <c r="G66" s="106">
        <v>0</v>
      </c>
    </row>
    <row r="67" spans="1:7">
      <c r="A67" s="52" t="s">
        <v>250</v>
      </c>
      <c r="B67" s="103">
        <v>3.0000000000000001E-3</v>
      </c>
      <c r="C67" s="106">
        <v>326.02319999999997</v>
      </c>
      <c r="D67" s="106">
        <v>150</v>
      </c>
      <c r="E67" s="106">
        <v>476.02319999999997</v>
      </c>
      <c r="F67" s="106">
        <v>0</v>
      </c>
      <c r="G67" s="106">
        <v>0</v>
      </c>
    </row>
    <row r="68" spans="1:7">
      <c r="A68" s="52" t="s">
        <v>80</v>
      </c>
      <c r="B68" s="103">
        <v>0</v>
      </c>
      <c r="C68" s="106">
        <v>0</v>
      </c>
      <c r="D68" s="106">
        <v>0</v>
      </c>
      <c r="E68" s="106">
        <v>0</v>
      </c>
      <c r="F68" s="106">
        <v>0</v>
      </c>
      <c r="G68" s="106">
        <v>0</v>
      </c>
    </row>
    <row r="69" spans="1:7">
      <c r="A69" s="52" t="s">
        <v>36</v>
      </c>
      <c r="B69" s="103">
        <v>0</v>
      </c>
      <c r="C69" s="106">
        <v>0</v>
      </c>
      <c r="D69" s="106">
        <v>0</v>
      </c>
      <c r="E69" s="106">
        <v>0</v>
      </c>
      <c r="F69" s="106">
        <v>0</v>
      </c>
      <c r="G69" s="106">
        <v>0</v>
      </c>
    </row>
    <row r="70" spans="1:7">
      <c r="A70" s="52" t="s">
        <v>182</v>
      </c>
      <c r="B70" s="103">
        <v>0</v>
      </c>
      <c r="C70" s="106">
        <v>0</v>
      </c>
      <c r="D70" s="106">
        <v>0</v>
      </c>
      <c r="E70" s="106">
        <v>0</v>
      </c>
      <c r="F70" s="106">
        <v>0</v>
      </c>
      <c r="G70" s="106">
        <v>0</v>
      </c>
    </row>
    <row r="71" spans="1:7">
      <c r="A71" s="52" t="s">
        <v>105</v>
      </c>
      <c r="B71" s="103">
        <v>3.0000000000000001E-3</v>
      </c>
      <c r="C71" s="106">
        <v>356.78879999999998</v>
      </c>
      <c r="D71" s="106">
        <v>0</v>
      </c>
      <c r="E71" s="106">
        <v>356.78879999999998</v>
      </c>
      <c r="F71" s="106">
        <v>0</v>
      </c>
      <c r="G71" s="106">
        <v>1</v>
      </c>
    </row>
    <row r="72" spans="1:7">
      <c r="A72" s="52" t="s">
        <v>228</v>
      </c>
      <c r="B72" s="103">
        <v>7.4999999999999997E-3</v>
      </c>
      <c r="C72" s="106">
        <v>891.97199999999998</v>
      </c>
      <c r="D72" s="106">
        <v>0</v>
      </c>
      <c r="E72" s="106">
        <v>891.97199999999998</v>
      </c>
      <c r="F72" s="106">
        <v>0</v>
      </c>
      <c r="G72" s="106">
        <v>2</v>
      </c>
    </row>
    <row r="73" spans="1:7">
      <c r="A73" s="52" t="s">
        <v>183</v>
      </c>
      <c r="B73" s="103">
        <v>0</v>
      </c>
      <c r="C73" s="106">
        <v>0</v>
      </c>
      <c r="D73" s="106">
        <v>0</v>
      </c>
      <c r="E73" s="106">
        <v>0</v>
      </c>
      <c r="F73" s="106">
        <v>0</v>
      </c>
      <c r="G73" s="106">
        <v>0</v>
      </c>
    </row>
    <row r="74" spans="1:7">
      <c r="A74" s="52" t="s">
        <v>12</v>
      </c>
      <c r="B74" s="103">
        <v>7.4999999999999997E-3</v>
      </c>
      <c r="C74" s="106">
        <v>952.29840000000002</v>
      </c>
      <c r="D74" s="106">
        <v>0</v>
      </c>
      <c r="E74" s="106">
        <v>952.29840000000002</v>
      </c>
      <c r="F74" s="106">
        <v>0</v>
      </c>
      <c r="G74" s="106">
        <v>2</v>
      </c>
    </row>
    <row r="75" spans="1:7">
      <c r="A75" s="52" t="s">
        <v>147</v>
      </c>
      <c r="B75" s="103">
        <v>0</v>
      </c>
      <c r="C75" s="106">
        <v>0</v>
      </c>
      <c r="D75" s="106">
        <v>0</v>
      </c>
      <c r="E75" s="106">
        <v>0</v>
      </c>
      <c r="F75" s="106">
        <v>0</v>
      </c>
      <c r="G75" s="106">
        <v>0</v>
      </c>
    </row>
    <row r="76" spans="1:7">
      <c r="A76" s="52" t="s">
        <v>69</v>
      </c>
      <c r="B76" s="103">
        <v>0</v>
      </c>
      <c r="C76" s="106">
        <v>0</v>
      </c>
      <c r="D76" s="106">
        <v>0</v>
      </c>
      <c r="E76" s="106">
        <v>0</v>
      </c>
      <c r="F76" s="106">
        <v>0</v>
      </c>
      <c r="G76" s="106">
        <v>0</v>
      </c>
    </row>
    <row r="77" spans="1:7">
      <c r="A77" s="52" t="s">
        <v>304</v>
      </c>
      <c r="B77" s="103">
        <v>3.9E-2</v>
      </c>
      <c r="C77" s="106">
        <v>7342.1567999999997</v>
      </c>
      <c r="D77" s="106">
        <v>0</v>
      </c>
      <c r="E77" s="106">
        <v>7342.1567999999997</v>
      </c>
      <c r="F77" s="106">
        <v>0</v>
      </c>
      <c r="G77" s="106">
        <v>5</v>
      </c>
    </row>
    <row r="78" spans="1:7">
      <c r="A78" s="52" t="s">
        <v>262</v>
      </c>
      <c r="B78" s="103">
        <v>1.2E-2</v>
      </c>
      <c r="C78" s="106">
        <v>2030.3263999999999</v>
      </c>
      <c r="D78" s="106">
        <v>250</v>
      </c>
      <c r="E78" s="106">
        <v>2280.3263999999999</v>
      </c>
      <c r="F78" s="106">
        <v>0</v>
      </c>
      <c r="G78" s="106">
        <v>4</v>
      </c>
    </row>
    <row r="79" spans="1:7">
      <c r="A79" s="52" t="s">
        <v>184</v>
      </c>
      <c r="B79" s="103">
        <v>0.01</v>
      </c>
      <c r="C79" s="106">
        <v>1189.296</v>
      </c>
      <c r="D79" s="106">
        <v>0</v>
      </c>
      <c r="E79" s="106">
        <v>1189.296</v>
      </c>
      <c r="F79" s="106">
        <v>0</v>
      </c>
      <c r="G79" s="106">
        <v>2</v>
      </c>
    </row>
    <row r="80" spans="1:7">
      <c r="A80" s="52" t="s">
        <v>305</v>
      </c>
      <c r="B80" s="103">
        <v>0</v>
      </c>
      <c r="C80" s="106">
        <v>0</v>
      </c>
      <c r="D80" s="106">
        <v>0</v>
      </c>
      <c r="E80" s="106">
        <v>0</v>
      </c>
      <c r="F80" s="106">
        <v>0</v>
      </c>
      <c r="G80" s="106">
        <v>0</v>
      </c>
    </row>
    <row r="81" spans="1:7">
      <c r="A81" s="52" t="s">
        <v>229</v>
      </c>
      <c r="B81" s="103">
        <v>0</v>
      </c>
      <c r="C81" s="106">
        <v>0</v>
      </c>
      <c r="D81" s="106">
        <v>0</v>
      </c>
      <c r="E81" s="106">
        <v>0</v>
      </c>
      <c r="F81" s="106">
        <v>0</v>
      </c>
      <c r="G81" s="106">
        <v>0</v>
      </c>
    </row>
    <row r="82" spans="1:7">
      <c r="A82" s="52" t="s">
        <v>106</v>
      </c>
      <c r="B82" s="103">
        <v>0</v>
      </c>
      <c r="C82" s="106">
        <v>0</v>
      </c>
      <c r="D82" s="106">
        <v>0</v>
      </c>
      <c r="E82" s="106">
        <v>0</v>
      </c>
      <c r="F82" s="106">
        <v>0</v>
      </c>
      <c r="G82" s="106">
        <v>0</v>
      </c>
    </row>
    <row r="83" spans="1:7">
      <c r="A83" s="52" t="s">
        <v>306</v>
      </c>
      <c r="B83" s="103">
        <v>2.5000000000000001E-2</v>
      </c>
      <c r="C83" s="106">
        <v>2973.24</v>
      </c>
      <c r="D83" s="106">
        <v>0</v>
      </c>
      <c r="E83" s="106">
        <v>2973.24</v>
      </c>
      <c r="F83" s="106">
        <v>1</v>
      </c>
      <c r="G83" s="106">
        <v>0</v>
      </c>
    </row>
    <row r="84" spans="1:7">
      <c r="A84" s="52" t="s">
        <v>230</v>
      </c>
      <c r="B84" s="103">
        <v>0</v>
      </c>
      <c r="C84" s="106">
        <v>0</v>
      </c>
      <c r="D84" s="106">
        <v>0</v>
      </c>
      <c r="E84" s="106">
        <v>0</v>
      </c>
      <c r="F84" s="106">
        <v>0</v>
      </c>
      <c r="G84" s="106">
        <v>0</v>
      </c>
    </row>
    <row r="85" spans="1:7">
      <c r="A85" s="52" t="s">
        <v>185</v>
      </c>
      <c r="B85" s="103">
        <v>0</v>
      </c>
      <c r="C85" s="106">
        <v>0</v>
      </c>
      <c r="D85" s="106">
        <v>0</v>
      </c>
      <c r="E85" s="106">
        <v>0</v>
      </c>
      <c r="F85" s="106">
        <v>0</v>
      </c>
      <c r="G85" s="106">
        <v>0</v>
      </c>
    </row>
    <row r="86" spans="1:7">
      <c r="A86" s="52" t="s">
        <v>186</v>
      </c>
      <c r="B86" s="103">
        <v>0</v>
      </c>
      <c r="C86" s="106">
        <v>0</v>
      </c>
      <c r="D86" s="106">
        <v>0</v>
      </c>
      <c r="E86" s="106">
        <v>0</v>
      </c>
      <c r="F86" s="106">
        <v>0</v>
      </c>
      <c r="G86" s="106">
        <v>1</v>
      </c>
    </row>
    <row r="87" spans="1:7">
      <c r="A87" s="52" t="s">
        <v>307</v>
      </c>
      <c r="B87" s="103">
        <v>4.1500000000000002E-2</v>
      </c>
      <c r="C87" s="106">
        <v>5250.0343999999996</v>
      </c>
      <c r="D87" s="106">
        <v>0</v>
      </c>
      <c r="E87" s="106">
        <v>5250.0343999999996</v>
      </c>
      <c r="F87" s="106">
        <v>0</v>
      </c>
      <c r="G87" s="106">
        <v>6</v>
      </c>
    </row>
    <row r="88" spans="1:7">
      <c r="A88" s="52" t="s">
        <v>159</v>
      </c>
      <c r="B88" s="103">
        <v>0.05</v>
      </c>
      <c r="C88" s="106">
        <v>5946.48</v>
      </c>
      <c r="D88" s="106">
        <v>0</v>
      </c>
      <c r="E88" s="106">
        <v>5946.48</v>
      </c>
      <c r="F88" s="106">
        <v>0</v>
      </c>
      <c r="G88" s="106">
        <v>0</v>
      </c>
    </row>
    <row r="89" spans="1:7">
      <c r="A89" s="52" t="s">
        <v>37</v>
      </c>
      <c r="B89" s="103">
        <v>0</v>
      </c>
      <c r="C89" s="106">
        <v>0</v>
      </c>
      <c r="D89" s="106">
        <v>0</v>
      </c>
      <c r="E89" s="106">
        <v>0</v>
      </c>
      <c r="F89" s="106">
        <v>0</v>
      </c>
      <c r="G89" s="106">
        <v>0</v>
      </c>
    </row>
    <row r="90" spans="1:7">
      <c r="A90" s="52" t="s">
        <v>251</v>
      </c>
      <c r="B90" s="103">
        <v>5.0000000000000001E-3</v>
      </c>
      <c r="C90" s="106">
        <v>594.64800000000002</v>
      </c>
      <c r="D90" s="106">
        <v>0</v>
      </c>
      <c r="E90" s="106">
        <v>594.64800000000002</v>
      </c>
      <c r="F90" s="106">
        <v>0</v>
      </c>
      <c r="G90" s="106">
        <v>3</v>
      </c>
    </row>
    <row r="91" spans="1:7">
      <c r="A91" s="52" t="s">
        <v>81</v>
      </c>
      <c r="B91" s="103">
        <v>0</v>
      </c>
      <c r="C91" s="106">
        <v>0</v>
      </c>
      <c r="D91" s="106">
        <v>0</v>
      </c>
      <c r="E91" s="106">
        <v>0</v>
      </c>
      <c r="F91" s="106">
        <v>0</v>
      </c>
      <c r="G91" s="106">
        <v>0</v>
      </c>
    </row>
    <row r="92" spans="1:7">
      <c r="A92" s="52" t="s">
        <v>129</v>
      </c>
      <c r="B92" s="103">
        <v>2E-3</v>
      </c>
      <c r="C92" s="106">
        <v>237.85919999999999</v>
      </c>
      <c r="D92" s="106">
        <v>0</v>
      </c>
      <c r="E92" s="106">
        <v>237.85919999999999</v>
      </c>
      <c r="F92" s="106">
        <v>0</v>
      </c>
      <c r="G92" s="106">
        <v>1</v>
      </c>
    </row>
    <row r="93" spans="1:7">
      <c r="A93" s="52" t="s">
        <v>187</v>
      </c>
      <c r="B93" s="103">
        <v>0</v>
      </c>
      <c r="C93" s="106">
        <v>0</v>
      </c>
      <c r="D93" s="106">
        <v>0</v>
      </c>
      <c r="E93" s="106">
        <v>0</v>
      </c>
      <c r="F93" s="106">
        <v>0</v>
      </c>
      <c r="G93" s="106">
        <v>0</v>
      </c>
    </row>
    <row r="94" spans="1:7">
      <c r="A94" s="52" t="s">
        <v>252</v>
      </c>
      <c r="B94" s="103">
        <v>1.2500000000000001E-2</v>
      </c>
      <c r="C94" s="106">
        <v>1486.62</v>
      </c>
      <c r="D94" s="106">
        <v>0</v>
      </c>
      <c r="E94" s="106">
        <v>1486.62</v>
      </c>
      <c r="F94" s="106">
        <v>0</v>
      </c>
      <c r="G94" s="106">
        <v>1</v>
      </c>
    </row>
    <row r="95" spans="1:7">
      <c r="A95" s="52" t="s">
        <v>38</v>
      </c>
      <c r="B95" s="103">
        <v>0</v>
      </c>
      <c r="C95" s="106">
        <v>0</v>
      </c>
      <c r="D95" s="106">
        <v>0</v>
      </c>
      <c r="E95" s="106">
        <v>0</v>
      </c>
      <c r="F95" s="106">
        <v>0</v>
      </c>
      <c r="G95" s="106">
        <v>0</v>
      </c>
    </row>
    <row r="96" spans="1:7">
      <c r="A96" s="52" t="s">
        <v>39</v>
      </c>
      <c r="B96" s="103">
        <v>0</v>
      </c>
      <c r="C96" s="106">
        <v>0</v>
      </c>
      <c r="D96" s="106">
        <v>0</v>
      </c>
      <c r="E96" s="106">
        <v>0</v>
      </c>
      <c r="F96" s="106">
        <v>0</v>
      </c>
      <c r="G96" s="106">
        <v>0</v>
      </c>
    </row>
    <row r="97" spans="1:7">
      <c r="A97" s="52" t="s">
        <v>308</v>
      </c>
      <c r="B97" s="103">
        <v>1E-3</v>
      </c>
      <c r="C97" s="106">
        <v>118.92959999999999</v>
      </c>
      <c r="D97" s="106">
        <v>0</v>
      </c>
      <c r="E97" s="106">
        <v>118.92959999999999</v>
      </c>
      <c r="F97" s="106">
        <v>0</v>
      </c>
      <c r="G97" s="106">
        <v>2</v>
      </c>
    </row>
    <row r="98" spans="1:7">
      <c r="A98" s="52" t="s">
        <v>130</v>
      </c>
      <c r="B98" s="103">
        <v>6.5500000000000003E-2</v>
      </c>
      <c r="C98" s="106">
        <v>8142.7736000000004</v>
      </c>
      <c r="D98" s="106">
        <v>0</v>
      </c>
      <c r="E98" s="106">
        <v>8142.7736000000004</v>
      </c>
      <c r="F98" s="106">
        <v>0</v>
      </c>
      <c r="G98" s="106">
        <v>10</v>
      </c>
    </row>
    <row r="99" spans="1:7">
      <c r="A99" s="52" t="s">
        <v>131</v>
      </c>
      <c r="B99" s="103">
        <v>0</v>
      </c>
      <c r="C99" s="106">
        <v>0</v>
      </c>
      <c r="D99" s="106">
        <v>0</v>
      </c>
      <c r="E99" s="106">
        <v>0</v>
      </c>
      <c r="F99" s="106">
        <v>0</v>
      </c>
      <c r="G99" s="106">
        <v>0</v>
      </c>
    </row>
    <row r="100" spans="1:7">
      <c r="A100" s="52" t="s">
        <v>115</v>
      </c>
      <c r="B100" s="103">
        <v>0</v>
      </c>
      <c r="C100" s="106">
        <v>0</v>
      </c>
      <c r="D100" s="106">
        <v>0</v>
      </c>
      <c r="E100" s="106">
        <v>0</v>
      </c>
      <c r="F100" s="106">
        <v>0</v>
      </c>
      <c r="G100" s="106">
        <v>0</v>
      </c>
    </row>
    <row r="101" spans="1:7">
      <c r="A101" s="52" t="s">
        <v>116</v>
      </c>
      <c r="B101" s="103">
        <v>0.61</v>
      </c>
      <c r="C101" s="106">
        <v>73085.967999999993</v>
      </c>
      <c r="D101" s="106">
        <v>50</v>
      </c>
      <c r="E101" s="106">
        <v>73135.967999999993</v>
      </c>
      <c r="F101" s="106">
        <v>0</v>
      </c>
      <c r="G101" s="106">
        <v>1</v>
      </c>
    </row>
    <row r="102" spans="1:7">
      <c r="A102" s="52" t="s">
        <v>132</v>
      </c>
      <c r="B102" s="103">
        <v>0</v>
      </c>
      <c r="C102" s="106">
        <v>0</v>
      </c>
      <c r="D102" s="106">
        <v>0</v>
      </c>
      <c r="E102" s="106">
        <v>0</v>
      </c>
      <c r="F102" s="106">
        <v>0</v>
      </c>
      <c r="G102" s="106">
        <v>0</v>
      </c>
    </row>
    <row r="103" spans="1:7">
      <c r="A103" s="52" t="s">
        <v>309</v>
      </c>
      <c r="B103" s="103">
        <v>0</v>
      </c>
      <c r="C103" s="106">
        <v>0</v>
      </c>
      <c r="D103" s="106">
        <v>0</v>
      </c>
      <c r="E103" s="106">
        <v>0</v>
      </c>
      <c r="F103" s="106">
        <v>0</v>
      </c>
      <c r="G103" s="106">
        <v>0</v>
      </c>
    </row>
    <row r="104" spans="1:7">
      <c r="A104" s="52" t="s">
        <v>263</v>
      </c>
      <c r="B104" s="103">
        <v>2E-3</v>
      </c>
      <c r="C104" s="106">
        <v>237.85919999999999</v>
      </c>
      <c r="D104" s="106">
        <v>152</v>
      </c>
      <c r="E104" s="106">
        <v>389.85919999999999</v>
      </c>
      <c r="F104" s="106">
        <v>0</v>
      </c>
      <c r="G104" s="106">
        <v>2</v>
      </c>
    </row>
    <row r="105" spans="1:7">
      <c r="A105" s="52" t="s">
        <v>231</v>
      </c>
      <c r="B105" s="103">
        <v>0</v>
      </c>
      <c r="C105" s="106">
        <v>0</v>
      </c>
      <c r="D105" s="106">
        <v>0</v>
      </c>
      <c r="E105" s="106">
        <v>0</v>
      </c>
      <c r="F105" s="106">
        <v>0</v>
      </c>
      <c r="G105" s="106">
        <v>3</v>
      </c>
    </row>
    <row r="106" spans="1:7">
      <c r="A106" s="52" t="s">
        <v>148</v>
      </c>
      <c r="B106" s="103">
        <v>5.0000000000000001E-4</v>
      </c>
      <c r="C106" s="106">
        <v>59.464799999999997</v>
      </c>
      <c r="D106" s="106">
        <v>0</v>
      </c>
      <c r="E106" s="106">
        <v>59.464799999999997</v>
      </c>
      <c r="F106" s="106">
        <v>0</v>
      </c>
      <c r="G106" s="106">
        <v>1</v>
      </c>
    </row>
    <row r="107" spans="1:7">
      <c r="A107" s="52" t="s">
        <v>310</v>
      </c>
      <c r="B107" s="103">
        <v>0</v>
      </c>
      <c r="C107" s="106">
        <v>0</v>
      </c>
      <c r="D107" s="106">
        <v>0</v>
      </c>
      <c r="E107" s="106">
        <v>0</v>
      </c>
      <c r="F107" s="106">
        <v>0</v>
      </c>
      <c r="G107" s="106">
        <v>0</v>
      </c>
    </row>
    <row r="108" spans="1:7">
      <c r="A108" s="52" t="s">
        <v>188</v>
      </c>
      <c r="B108" s="103">
        <v>0</v>
      </c>
      <c r="C108" s="106">
        <v>0</v>
      </c>
      <c r="D108" s="106">
        <v>0</v>
      </c>
      <c r="E108" s="106">
        <v>0</v>
      </c>
      <c r="F108" s="106">
        <v>0</v>
      </c>
      <c r="G108" s="106">
        <v>0</v>
      </c>
    </row>
    <row r="109" spans="1:7">
      <c r="A109" s="52" t="s">
        <v>149</v>
      </c>
      <c r="B109" s="103">
        <v>0</v>
      </c>
      <c r="C109" s="106">
        <v>0</v>
      </c>
      <c r="D109" s="106">
        <v>0</v>
      </c>
      <c r="E109" s="106">
        <v>0</v>
      </c>
      <c r="F109" s="106">
        <v>0</v>
      </c>
      <c r="G109" s="106">
        <v>0</v>
      </c>
    </row>
    <row r="110" spans="1:7">
      <c r="A110" s="52" t="s">
        <v>40</v>
      </c>
      <c r="B110" s="103">
        <v>0</v>
      </c>
      <c r="C110" s="106">
        <v>0</v>
      </c>
      <c r="D110" s="106">
        <v>0</v>
      </c>
      <c r="E110" s="106">
        <v>0</v>
      </c>
      <c r="F110" s="106">
        <v>0</v>
      </c>
      <c r="G110" s="106">
        <v>0</v>
      </c>
    </row>
    <row r="111" spans="1:7">
      <c r="A111" s="52" t="s">
        <v>311</v>
      </c>
      <c r="B111" s="103">
        <v>0</v>
      </c>
      <c r="C111" s="106">
        <v>0</v>
      </c>
      <c r="D111" s="106">
        <v>0</v>
      </c>
      <c r="E111" s="106">
        <v>0</v>
      </c>
      <c r="F111" s="106">
        <v>0</v>
      </c>
      <c r="G111" s="106">
        <v>0</v>
      </c>
    </row>
    <row r="112" spans="1:7">
      <c r="A112" s="52" t="s">
        <v>13</v>
      </c>
      <c r="B112" s="103">
        <v>0</v>
      </c>
      <c r="C112" s="106">
        <v>0</v>
      </c>
      <c r="D112" s="106">
        <v>0</v>
      </c>
      <c r="E112" s="106">
        <v>0</v>
      </c>
      <c r="F112" s="106">
        <v>0</v>
      </c>
      <c r="G112" s="106">
        <v>0</v>
      </c>
    </row>
    <row r="113" spans="1:7">
      <c r="A113" s="52" t="s">
        <v>41</v>
      </c>
      <c r="B113" s="103">
        <v>5.4999999999999997E-3</v>
      </c>
      <c r="C113" s="106">
        <v>737.54160000000002</v>
      </c>
      <c r="D113" s="106">
        <v>0</v>
      </c>
      <c r="E113" s="106">
        <v>737.54160000000002</v>
      </c>
      <c r="F113" s="106">
        <v>0</v>
      </c>
      <c r="G113" s="106">
        <v>2</v>
      </c>
    </row>
    <row r="114" spans="1:7">
      <c r="A114" s="52" t="s">
        <v>232</v>
      </c>
      <c r="B114" s="103">
        <v>0</v>
      </c>
      <c r="C114" s="106">
        <v>0</v>
      </c>
      <c r="D114" s="106">
        <v>0</v>
      </c>
      <c r="E114" s="106">
        <v>0</v>
      </c>
      <c r="F114" s="106">
        <v>0</v>
      </c>
      <c r="G114" s="106">
        <v>0</v>
      </c>
    </row>
    <row r="115" spans="1:7">
      <c r="A115" s="52" t="s">
        <v>82</v>
      </c>
      <c r="B115" s="103">
        <v>0</v>
      </c>
      <c r="C115" s="106">
        <v>0</v>
      </c>
      <c r="D115" s="106">
        <v>0</v>
      </c>
      <c r="E115" s="106">
        <v>0</v>
      </c>
      <c r="F115" s="106">
        <v>0</v>
      </c>
      <c r="G115" s="106">
        <v>0</v>
      </c>
    </row>
    <row r="116" spans="1:7">
      <c r="A116" s="52" t="s">
        <v>42</v>
      </c>
      <c r="B116" s="103">
        <v>0</v>
      </c>
      <c r="C116" s="106">
        <v>0</v>
      </c>
      <c r="D116" s="106">
        <v>0</v>
      </c>
      <c r="E116" s="106">
        <v>0</v>
      </c>
      <c r="F116" s="106">
        <v>0</v>
      </c>
      <c r="G116" s="106">
        <v>0</v>
      </c>
    </row>
    <row r="117" spans="1:7">
      <c r="A117" s="52" t="s">
        <v>265</v>
      </c>
      <c r="B117" s="103">
        <v>0</v>
      </c>
      <c r="C117" s="106">
        <v>0</v>
      </c>
      <c r="D117" s="106">
        <v>0</v>
      </c>
      <c r="E117" s="106">
        <v>0</v>
      </c>
      <c r="F117" s="106">
        <v>0</v>
      </c>
      <c r="G117" s="106">
        <v>0</v>
      </c>
    </row>
    <row r="118" spans="1:7">
      <c r="A118" s="52" t="s">
        <v>83</v>
      </c>
      <c r="B118" s="103">
        <v>0.05</v>
      </c>
      <c r="C118" s="106">
        <v>5946.48</v>
      </c>
      <c r="D118" s="106">
        <v>0</v>
      </c>
      <c r="E118" s="106">
        <v>5946.48</v>
      </c>
      <c r="F118" s="106">
        <v>0</v>
      </c>
      <c r="G118" s="106">
        <v>1</v>
      </c>
    </row>
    <row r="119" spans="1:7">
      <c r="A119" s="52" t="s">
        <v>84</v>
      </c>
      <c r="B119" s="103">
        <v>0</v>
      </c>
      <c r="C119" s="106">
        <v>0</v>
      </c>
      <c r="D119" s="106">
        <v>0</v>
      </c>
      <c r="E119" s="106">
        <v>0</v>
      </c>
      <c r="F119" s="106">
        <v>0</v>
      </c>
      <c r="G119" s="106">
        <v>0</v>
      </c>
    </row>
    <row r="120" spans="1:7">
      <c r="A120" s="52" t="s">
        <v>14</v>
      </c>
      <c r="B120" s="103">
        <v>6.6000000000000003E-2</v>
      </c>
      <c r="C120" s="106">
        <v>7849.3536000000004</v>
      </c>
      <c r="D120" s="106">
        <v>0</v>
      </c>
      <c r="E120" s="106">
        <v>7849.3536000000004</v>
      </c>
      <c r="F120" s="106">
        <v>0</v>
      </c>
      <c r="G120" s="106">
        <v>3</v>
      </c>
    </row>
    <row r="121" spans="1:7">
      <c r="A121" s="52" t="s">
        <v>70</v>
      </c>
      <c r="B121" s="103">
        <v>0.01</v>
      </c>
      <c r="C121" s="106">
        <v>1189.296</v>
      </c>
      <c r="D121" s="106">
        <v>0</v>
      </c>
      <c r="E121" s="106">
        <v>1189.296</v>
      </c>
      <c r="F121" s="106">
        <v>0</v>
      </c>
      <c r="G121" s="106">
        <v>0</v>
      </c>
    </row>
    <row r="122" spans="1:7">
      <c r="A122" s="52" t="s">
        <v>85</v>
      </c>
      <c r="B122" s="103">
        <v>0.112</v>
      </c>
      <c r="C122" s="106">
        <v>13320.1152</v>
      </c>
      <c r="D122" s="106">
        <v>0</v>
      </c>
      <c r="E122" s="106">
        <v>13320.1152</v>
      </c>
      <c r="F122" s="106">
        <v>0</v>
      </c>
      <c r="G122" s="106">
        <v>7</v>
      </c>
    </row>
    <row r="123" spans="1:7">
      <c r="A123" s="52" t="s">
        <v>107</v>
      </c>
      <c r="B123" s="103">
        <v>2.1000000000000001E-2</v>
      </c>
      <c r="C123" s="106">
        <v>2448.8607999999999</v>
      </c>
      <c r="D123" s="106">
        <v>0</v>
      </c>
      <c r="E123" s="106">
        <v>2448.8607999999999</v>
      </c>
      <c r="F123" s="106">
        <v>0</v>
      </c>
      <c r="G123" s="106">
        <v>2</v>
      </c>
    </row>
    <row r="124" spans="1:7">
      <c r="A124" s="52" t="s">
        <v>117</v>
      </c>
      <c r="B124" s="103">
        <v>5.7000000000000002E-2</v>
      </c>
      <c r="C124" s="106">
        <v>6681.6656000000003</v>
      </c>
      <c r="D124" s="106">
        <v>0</v>
      </c>
      <c r="E124" s="106">
        <v>6681.6656000000003</v>
      </c>
      <c r="F124" s="106">
        <v>0</v>
      </c>
      <c r="G124" s="106">
        <v>2</v>
      </c>
    </row>
    <row r="125" spans="1:7">
      <c r="A125" s="52" t="s">
        <v>150</v>
      </c>
      <c r="B125" s="103">
        <v>1.2E-2</v>
      </c>
      <c r="C125" s="106">
        <v>1427.1551999999999</v>
      </c>
      <c r="D125" s="106">
        <v>0</v>
      </c>
      <c r="E125" s="106">
        <v>1427.1551999999999</v>
      </c>
      <c r="F125" s="106">
        <v>0</v>
      </c>
      <c r="G125" s="106">
        <v>1</v>
      </c>
    </row>
    <row r="126" spans="1:7">
      <c r="A126" s="52" t="s">
        <v>160</v>
      </c>
      <c r="B126" s="103">
        <v>0.25</v>
      </c>
      <c r="C126" s="106">
        <v>29732.400000000001</v>
      </c>
      <c r="D126" s="106">
        <v>0</v>
      </c>
      <c r="E126" s="106">
        <v>29732.400000000001</v>
      </c>
      <c r="F126" s="106">
        <v>0</v>
      </c>
      <c r="G126" s="106">
        <v>1</v>
      </c>
    </row>
    <row r="127" spans="1:7">
      <c r="A127" s="52" t="s">
        <v>189</v>
      </c>
      <c r="B127" s="103">
        <v>0</v>
      </c>
      <c r="C127" s="106">
        <v>0</v>
      </c>
      <c r="D127" s="106">
        <v>0</v>
      </c>
      <c r="E127" s="106">
        <v>0</v>
      </c>
      <c r="F127" s="106">
        <v>0</v>
      </c>
      <c r="G127" s="106">
        <v>0</v>
      </c>
    </row>
    <row r="128" spans="1:7">
      <c r="A128" s="52" t="s">
        <v>287</v>
      </c>
      <c r="B128" s="103">
        <v>0.155</v>
      </c>
      <c r="C128" s="106">
        <v>26831.409599999999</v>
      </c>
      <c r="D128" s="106">
        <v>0</v>
      </c>
      <c r="E128" s="106">
        <v>26831.409599999999</v>
      </c>
      <c r="F128" s="106">
        <v>0</v>
      </c>
      <c r="G128" s="106">
        <v>7</v>
      </c>
    </row>
    <row r="129" spans="1:7">
      <c r="A129" s="52" t="s">
        <v>222</v>
      </c>
      <c r="B129" s="103">
        <v>3.3500000000000002E-2</v>
      </c>
      <c r="C129" s="106">
        <v>3984.1415999999999</v>
      </c>
      <c r="D129" s="106">
        <v>0</v>
      </c>
      <c r="E129" s="106">
        <v>3984.1415999999999</v>
      </c>
      <c r="F129" s="106">
        <v>0</v>
      </c>
      <c r="G129" s="106">
        <v>1</v>
      </c>
    </row>
    <row r="130" spans="1:7">
      <c r="A130" s="52" t="s">
        <v>233</v>
      </c>
      <c r="B130" s="103">
        <v>0.2</v>
      </c>
      <c r="C130" s="106">
        <v>23785.919999999998</v>
      </c>
      <c r="D130" s="106">
        <v>0</v>
      </c>
      <c r="E130" s="106">
        <v>23785.919999999998</v>
      </c>
      <c r="F130" s="106">
        <v>0</v>
      </c>
      <c r="G130" s="106">
        <v>1</v>
      </c>
    </row>
    <row r="131" spans="1:7">
      <c r="A131" s="52" t="s">
        <v>253</v>
      </c>
      <c r="B131" s="103">
        <v>1.2999999999999999E-2</v>
      </c>
      <c r="C131" s="106">
        <v>1546.0848000000001</v>
      </c>
      <c r="D131" s="106">
        <v>0</v>
      </c>
      <c r="E131" s="106">
        <v>1546.0848000000001</v>
      </c>
      <c r="F131" s="106">
        <v>0</v>
      </c>
      <c r="G131" s="106">
        <v>5</v>
      </c>
    </row>
    <row r="132" spans="1:7">
      <c r="A132" s="52" t="s">
        <v>288</v>
      </c>
      <c r="B132" s="103">
        <v>4.2500000000000003E-2</v>
      </c>
      <c r="C132" s="106">
        <v>6427.7079999999996</v>
      </c>
      <c r="D132" s="106">
        <v>0</v>
      </c>
      <c r="E132" s="106">
        <v>6427.7079999999996</v>
      </c>
      <c r="F132" s="106">
        <v>0</v>
      </c>
      <c r="G132" s="106">
        <v>2</v>
      </c>
    </row>
    <row r="133" spans="1:7">
      <c r="A133" s="52" t="s">
        <v>133</v>
      </c>
      <c r="B133" s="103">
        <v>0</v>
      </c>
      <c r="C133" s="106">
        <v>0</v>
      </c>
      <c r="D133" s="106">
        <v>0</v>
      </c>
      <c r="E133" s="106">
        <v>0</v>
      </c>
      <c r="F133" s="106">
        <v>0</v>
      </c>
      <c r="G133" s="106">
        <v>0</v>
      </c>
    </row>
    <row r="134" spans="1:7">
      <c r="A134" s="52" t="s">
        <v>266</v>
      </c>
      <c r="B134" s="103">
        <v>0</v>
      </c>
      <c r="C134" s="106">
        <v>0</v>
      </c>
      <c r="D134" s="106">
        <v>0</v>
      </c>
      <c r="E134" s="106">
        <v>0</v>
      </c>
      <c r="F134" s="106">
        <v>0</v>
      </c>
      <c r="G134" s="106">
        <v>0</v>
      </c>
    </row>
    <row r="135" spans="1:7">
      <c r="A135" s="52" t="s">
        <v>312</v>
      </c>
      <c r="B135" s="103">
        <v>0</v>
      </c>
      <c r="C135" s="106">
        <v>0</v>
      </c>
      <c r="D135" s="106">
        <v>0</v>
      </c>
      <c r="E135" s="106">
        <v>0</v>
      </c>
      <c r="F135" s="106">
        <v>0</v>
      </c>
      <c r="G135" s="106">
        <v>0</v>
      </c>
    </row>
    <row r="136" spans="1:7">
      <c r="A136" s="52" t="s">
        <v>86</v>
      </c>
      <c r="B136" s="103">
        <v>0</v>
      </c>
      <c r="C136" s="106">
        <v>0</v>
      </c>
      <c r="D136" s="106">
        <v>0</v>
      </c>
      <c r="E136" s="106">
        <v>0</v>
      </c>
      <c r="F136" s="106">
        <v>0</v>
      </c>
      <c r="G136" s="106">
        <v>2</v>
      </c>
    </row>
    <row r="137" spans="1:7">
      <c r="A137" s="52" t="s">
        <v>234</v>
      </c>
      <c r="B137" s="103">
        <v>2E-3</v>
      </c>
      <c r="C137" s="106">
        <v>217.34880000000001</v>
      </c>
      <c r="D137" s="106">
        <v>5</v>
      </c>
      <c r="E137" s="106">
        <v>222.34880000000001</v>
      </c>
      <c r="F137" s="106">
        <v>0</v>
      </c>
      <c r="G137" s="106">
        <v>1</v>
      </c>
    </row>
    <row r="138" spans="1:7">
      <c r="A138" s="52" t="s">
        <v>134</v>
      </c>
      <c r="B138" s="103">
        <v>0</v>
      </c>
      <c r="C138" s="106">
        <v>0</v>
      </c>
      <c r="D138" s="106">
        <v>0</v>
      </c>
      <c r="E138" s="106">
        <v>0</v>
      </c>
      <c r="F138" s="106">
        <v>0</v>
      </c>
      <c r="G138" s="106">
        <v>0</v>
      </c>
    </row>
    <row r="139" spans="1:7">
      <c r="A139" s="52" t="s">
        <v>267</v>
      </c>
      <c r="B139" s="103">
        <v>0</v>
      </c>
      <c r="C139" s="106">
        <v>0</v>
      </c>
      <c r="D139" s="106">
        <v>0</v>
      </c>
      <c r="E139" s="106">
        <v>0</v>
      </c>
      <c r="F139" s="106">
        <v>0</v>
      </c>
      <c r="G139" s="106">
        <v>0</v>
      </c>
    </row>
    <row r="140" spans="1:7">
      <c r="A140" s="52" t="s">
        <v>161</v>
      </c>
      <c r="B140" s="103">
        <v>0</v>
      </c>
      <c r="C140" s="106">
        <v>0</v>
      </c>
      <c r="D140" s="106">
        <v>0</v>
      </c>
      <c r="E140" s="106">
        <v>0</v>
      </c>
      <c r="F140" s="106">
        <v>0</v>
      </c>
      <c r="G140" s="106">
        <v>0</v>
      </c>
    </row>
    <row r="141" spans="1:7">
      <c r="A141" s="52" t="s">
        <v>118</v>
      </c>
      <c r="B141" s="103">
        <v>0</v>
      </c>
      <c r="C141" s="106">
        <v>0</v>
      </c>
      <c r="D141" s="106">
        <v>0</v>
      </c>
      <c r="E141" s="106">
        <v>0</v>
      </c>
      <c r="F141" s="106">
        <v>0</v>
      </c>
      <c r="G141" s="106">
        <v>0</v>
      </c>
    </row>
    <row r="142" spans="1:7">
      <c r="A142" s="52" t="s">
        <v>119</v>
      </c>
      <c r="B142" s="103">
        <v>0.02</v>
      </c>
      <c r="C142" s="106">
        <v>2378.5920000000001</v>
      </c>
      <c r="D142" s="106">
        <v>0</v>
      </c>
      <c r="E142" s="106">
        <v>2378.5920000000001</v>
      </c>
      <c r="F142" s="106">
        <v>0</v>
      </c>
      <c r="G142" s="106">
        <v>0</v>
      </c>
    </row>
    <row r="143" spans="1:7">
      <c r="A143" s="52" t="s">
        <v>43</v>
      </c>
      <c r="B143" s="103">
        <v>5.0000000000000001E-4</v>
      </c>
      <c r="C143" s="106">
        <v>59.464799999999997</v>
      </c>
      <c r="D143" s="106">
        <v>0</v>
      </c>
      <c r="E143" s="106">
        <v>59.464799999999997</v>
      </c>
      <c r="F143" s="106">
        <v>0</v>
      </c>
      <c r="G143" s="106">
        <v>1</v>
      </c>
    </row>
    <row r="144" spans="1:7">
      <c r="A144" s="52" t="s">
        <v>44</v>
      </c>
      <c r="B144" s="103">
        <v>0</v>
      </c>
      <c r="C144" s="106">
        <v>0</v>
      </c>
      <c r="D144" s="106">
        <v>0</v>
      </c>
      <c r="E144" s="106">
        <v>0</v>
      </c>
      <c r="F144" s="106">
        <v>0</v>
      </c>
      <c r="G144" s="106">
        <v>0</v>
      </c>
    </row>
    <row r="145" spans="1:7">
      <c r="A145" s="52" t="s">
        <v>45</v>
      </c>
      <c r="B145" s="103">
        <v>0</v>
      </c>
      <c r="C145" s="106">
        <v>0</v>
      </c>
      <c r="D145" s="106">
        <v>0</v>
      </c>
      <c r="E145" s="106">
        <v>0</v>
      </c>
      <c r="F145" s="106">
        <v>0</v>
      </c>
      <c r="G145" s="106">
        <v>0</v>
      </c>
    </row>
    <row r="146" spans="1:7">
      <c r="A146" s="52" t="s">
        <v>46</v>
      </c>
      <c r="B146" s="103">
        <v>3.0000000000000001E-3</v>
      </c>
      <c r="C146" s="106">
        <v>707.19439999999997</v>
      </c>
      <c r="D146" s="106">
        <v>0</v>
      </c>
      <c r="E146" s="106">
        <v>707.19439999999997</v>
      </c>
      <c r="F146" s="106">
        <v>0</v>
      </c>
      <c r="G146" s="106">
        <v>3</v>
      </c>
    </row>
    <row r="147" spans="1:7">
      <c r="A147" s="52" t="s">
        <v>47</v>
      </c>
      <c r="B147" s="103">
        <v>0</v>
      </c>
      <c r="C147" s="106">
        <v>0</v>
      </c>
      <c r="D147" s="106">
        <v>0</v>
      </c>
      <c r="E147" s="106">
        <v>0</v>
      </c>
      <c r="F147" s="106">
        <v>0</v>
      </c>
      <c r="G147" s="106">
        <v>0</v>
      </c>
    </row>
    <row r="148" spans="1:7">
      <c r="A148" s="52" t="s">
        <v>313</v>
      </c>
      <c r="B148" s="103">
        <v>0</v>
      </c>
      <c r="C148" s="106">
        <v>0</v>
      </c>
      <c r="D148" s="106">
        <v>0</v>
      </c>
      <c r="E148" s="106">
        <v>0</v>
      </c>
      <c r="F148" s="106">
        <v>0</v>
      </c>
      <c r="G148" s="106">
        <v>0</v>
      </c>
    </row>
    <row r="149" spans="1:7">
      <c r="A149" s="52" t="s">
        <v>15</v>
      </c>
      <c r="B149" s="103">
        <v>0</v>
      </c>
      <c r="C149" s="106">
        <v>0</v>
      </c>
      <c r="D149" s="106">
        <v>0</v>
      </c>
      <c r="E149" s="106">
        <v>0</v>
      </c>
      <c r="F149" s="106">
        <v>0</v>
      </c>
      <c r="G149" s="106">
        <v>0</v>
      </c>
    </row>
    <row r="150" spans="1:7">
      <c r="A150" s="52" t="s">
        <v>190</v>
      </c>
      <c r="B150" s="103">
        <v>2E-3</v>
      </c>
      <c r="C150" s="106">
        <v>237.85919999999999</v>
      </c>
      <c r="D150" s="106">
        <v>0</v>
      </c>
      <c r="E150" s="106">
        <v>237.85919999999999</v>
      </c>
      <c r="F150" s="106">
        <v>0</v>
      </c>
      <c r="G150" s="106">
        <v>4</v>
      </c>
    </row>
    <row r="151" spans="1:7">
      <c r="A151" s="52" t="s">
        <v>151</v>
      </c>
      <c r="B151" s="103">
        <v>5.0000000000000001E-4</v>
      </c>
      <c r="C151" s="106">
        <v>86.410399999999996</v>
      </c>
      <c r="D151" s="106">
        <v>0</v>
      </c>
      <c r="E151" s="106">
        <v>86.410399999999996</v>
      </c>
      <c r="F151" s="106">
        <v>0</v>
      </c>
      <c r="G151" s="106">
        <v>1</v>
      </c>
    </row>
    <row r="152" spans="1:7">
      <c r="A152" s="52" t="s">
        <v>191</v>
      </c>
      <c r="B152" s="103">
        <v>0</v>
      </c>
      <c r="C152" s="106">
        <v>0</v>
      </c>
      <c r="D152" s="106">
        <v>0</v>
      </c>
      <c r="E152" s="106">
        <v>0</v>
      </c>
      <c r="F152" s="106">
        <v>0</v>
      </c>
      <c r="G152" s="106">
        <v>0</v>
      </c>
    </row>
    <row r="153" spans="1:7">
      <c r="A153" s="52" t="s">
        <v>192</v>
      </c>
      <c r="B153" s="103">
        <v>0</v>
      </c>
      <c r="C153" s="106">
        <v>0</v>
      </c>
      <c r="D153" s="106">
        <v>0</v>
      </c>
      <c r="E153" s="106">
        <v>0</v>
      </c>
      <c r="F153" s="106">
        <v>0</v>
      </c>
      <c r="G153" s="106">
        <v>0</v>
      </c>
    </row>
    <row r="154" spans="1:7">
      <c r="A154" s="52" t="s">
        <v>193</v>
      </c>
      <c r="B154" s="103">
        <v>5.0000000000000001E-4</v>
      </c>
      <c r="C154" s="106">
        <v>59.464799999999997</v>
      </c>
      <c r="D154" s="106">
        <v>0</v>
      </c>
      <c r="E154" s="106">
        <v>59.464799999999997</v>
      </c>
      <c r="F154" s="106">
        <v>0</v>
      </c>
      <c r="G154" s="106">
        <v>2</v>
      </c>
    </row>
    <row r="155" spans="1:7">
      <c r="A155" s="52" t="s">
        <v>194</v>
      </c>
      <c r="B155" s="103">
        <v>0</v>
      </c>
      <c r="C155" s="106">
        <v>0</v>
      </c>
      <c r="D155" s="106">
        <v>0</v>
      </c>
      <c r="E155" s="106">
        <v>0</v>
      </c>
      <c r="F155" s="106">
        <v>0</v>
      </c>
      <c r="G155" s="106">
        <v>0</v>
      </c>
    </row>
    <row r="156" spans="1:7">
      <c r="A156" s="52" t="s">
        <v>235</v>
      </c>
      <c r="B156" s="103">
        <v>0</v>
      </c>
      <c r="C156" s="106">
        <v>0</v>
      </c>
      <c r="D156" s="106">
        <v>0</v>
      </c>
      <c r="E156" s="106">
        <v>0</v>
      </c>
      <c r="F156" s="106">
        <v>0</v>
      </c>
      <c r="G156" s="106">
        <v>0</v>
      </c>
    </row>
    <row r="157" spans="1:7">
      <c r="A157" s="52" t="s">
        <v>16</v>
      </c>
      <c r="B157" s="103">
        <v>2E-3</v>
      </c>
      <c r="C157" s="106">
        <v>237.85919999999999</v>
      </c>
      <c r="D157" s="106">
        <v>0</v>
      </c>
      <c r="E157" s="106">
        <v>237.85919999999999</v>
      </c>
      <c r="F157" s="106">
        <v>0</v>
      </c>
      <c r="G157" s="106">
        <v>1</v>
      </c>
    </row>
    <row r="158" spans="1:7">
      <c r="A158" s="52" t="s">
        <v>135</v>
      </c>
      <c r="B158" s="103">
        <v>1.2500000000000001E-2</v>
      </c>
      <c r="C158" s="106">
        <v>2048.6576</v>
      </c>
      <c r="D158" s="106">
        <v>0</v>
      </c>
      <c r="E158" s="106">
        <v>2048.6576</v>
      </c>
      <c r="F158" s="106">
        <v>0</v>
      </c>
      <c r="G158" s="106">
        <v>4</v>
      </c>
    </row>
    <row r="159" spans="1:7">
      <c r="A159" s="52" t="s">
        <v>195</v>
      </c>
      <c r="B159" s="103">
        <v>0</v>
      </c>
      <c r="C159" s="106">
        <v>0</v>
      </c>
      <c r="D159" s="106">
        <v>0</v>
      </c>
      <c r="E159" s="106">
        <v>0</v>
      </c>
      <c r="F159" s="106">
        <v>0</v>
      </c>
      <c r="G159" s="106">
        <v>0</v>
      </c>
    </row>
    <row r="160" spans="1:7">
      <c r="A160" s="54" t="s">
        <v>196</v>
      </c>
      <c r="B160" s="103">
        <v>0</v>
      </c>
      <c r="C160" s="106">
        <v>0</v>
      </c>
      <c r="D160" s="106">
        <v>0</v>
      </c>
      <c r="E160" s="106">
        <v>0</v>
      </c>
      <c r="F160" s="106">
        <v>0</v>
      </c>
      <c r="G160" s="106">
        <v>0</v>
      </c>
    </row>
    <row r="161" spans="1:7">
      <c r="A161" s="52" t="s">
        <v>48</v>
      </c>
      <c r="B161" s="103">
        <v>0</v>
      </c>
      <c r="C161" s="106">
        <v>0</v>
      </c>
      <c r="D161" s="106">
        <v>0</v>
      </c>
      <c r="E161" s="106">
        <v>0</v>
      </c>
      <c r="F161" s="106">
        <v>0</v>
      </c>
      <c r="G161" s="106">
        <v>0</v>
      </c>
    </row>
    <row r="162" spans="1:7">
      <c r="A162" s="52" t="s">
        <v>197</v>
      </c>
      <c r="B162" s="103">
        <v>0</v>
      </c>
      <c r="C162" s="106">
        <v>0</v>
      </c>
      <c r="D162" s="106">
        <v>0</v>
      </c>
      <c r="E162" s="106">
        <v>0</v>
      </c>
      <c r="F162" s="106">
        <v>0</v>
      </c>
      <c r="G162" s="106">
        <v>0</v>
      </c>
    </row>
    <row r="163" spans="1:7">
      <c r="A163" s="52" t="s">
        <v>198</v>
      </c>
      <c r="B163" s="103">
        <v>0</v>
      </c>
      <c r="C163" s="106">
        <v>0</v>
      </c>
      <c r="D163" s="106">
        <v>0</v>
      </c>
      <c r="E163" s="106">
        <v>0</v>
      </c>
      <c r="F163" s="106">
        <v>0</v>
      </c>
      <c r="G163" s="106">
        <v>0</v>
      </c>
    </row>
    <row r="164" spans="1:7">
      <c r="A164" s="52" t="s">
        <v>268</v>
      </c>
      <c r="B164" s="103">
        <v>0</v>
      </c>
      <c r="C164" s="106">
        <v>0</v>
      </c>
      <c r="D164" s="106">
        <v>0</v>
      </c>
      <c r="E164" s="106">
        <v>0</v>
      </c>
      <c r="F164" s="106">
        <v>0</v>
      </c>
      <c r="G164" s="106">
        <v>0</v>
      </c>
    </row>
    <row r="165" spans="1:7">
      <c r="A165" s="52" t="s">
        <v>269</v>
      </c>
      <c r="B165" s="103">
        <v>0</v>
      </c>
      <c r="C165" s="106">
        <v>0</v>
      </c>
      <c r="D165" s="106">
        <v>0</v>
      </c>
      <c r="E165" s="106">
        <v>0</v>
      </c>
      <c r="F165" s="106">
        <v>0</v>
      </c>
      <c r="G165" s="106">
        <v>0</v>
      </c>
    </row>
    <row r="166" spans="1:7">
      <c r="A166" s="52" t="s">
        <v>254</v>
      </c>
      <c r="B166" s="103">
        <v>0</v>
      </c>
      <c r="C166" s="106">
        <v>0</v>
      </c>
      <c r="D166" s="106">
        <v>0</v>
      </c>
      <c r="E166" s="106">
        <v>0</v>
      </c>
      <c r="F166" s="106">
        <v>0</v>
      </c>
      <c r="G166" s="106">
        <v>0</v>
      </c>
    </row>
    <row r="167" spans="1:7">
      <c r="A167" s="52" t="s">
        <v>314</v>
      </c>
      <c r="B167" s="103">
        <v>8.9999999999999993E-3</v>
      </c>
      <c r="C167" s="106">
        <v>1070.3664000000001</v>
      </c>
      <c r="D167" s="106">
        <v>0</v>
      </c>
      <c r="E167" s="106">
        <v>1070.3664000000001</v>
      </c>
      <c r="F167" s="106">
        <v>0</v>
      </c>
      <c r="G167" s="106">
        <v>1</v>
      </c>
    </row>
    <row r="168" spans="1:7">
      <c r="A168" s="52" t="s">
        <v>255</v>
      </c>
      <c r="B168" s="103">
        <v>0</v>
      </c>
      <c r="C168" s="106">
        <v>0</v>
      </c>
      <c r="D168" s="106">
        <v>0</v>
      </c>
      <c r="E168" s="106">
        <v>0</v>
      </c>
      <c r="F168" s="106">
        <v>0</v>
      </c>
      <c r="G168" s="106">
        <v>0</v>
      </c>
    </row>
    <row r="169" spans="1:7">
      <c r="A169" s="52" t="s">
        <v>199</v>
      </c>
      <c r="B169" s="103">
        <v>0</v>
      </c>
      <c r="C169" s="106">
        <v>0</v>
      </c>
      <c r="D169" s="106">
        <v>0</v>
      </c>
      <c r="E169" s="106">
        <v>0</v>
      </c>
      <c r="F169" s="106">
        <v>0</v>
      </c>
      <c r="G169" s="106">
        <v>0</v>
      </c>
    </row>
    <row r="170" spans="1:7">
      <c r="A170" s="52" t="s">
        <v>200</v>
      </c>
      <c r="B170" s="103">
        <v>0</v>
      </c>
      <c r="C170" s="106">
        <v>0</v>
      </c>
      <c r="D170" s="106">
        <v>0</v>
      </c>
      <c r="E170" s="106">
        <v>0</v>
      </c>
      <c r="F170" s="106">
        <v>0</v>
      </c>
      <c r="G170" s="106">
        <v>0</v>
      </c>
    </row>
    <row r="171" spans="1:7">
      <c r="A171" s="52" t="s">
        <v>270</v>
      </c>
      <c r="B171" s="103">
        <v>0</v>
      </c>
      <c r="C171" s="106">
        <v>0</v>
      </c>
      <c r="D171" s="106">
        <v>0</v>
      </c>
      <c r="E171" s="106">
        <v>0</v>
      </c>
      <c r="F171" s="106">
        <v>0</v>
      </c>
      <c r="G171" s="106">
        <v>0</v>
      </c>
    </row>
    <row r="172" spans="1:7">
      <c r="A172" s="52" t="s">
        <v>223</v>
      </c>
      <c r="B172" s="103">
        <v>1E-3</v>
      </c>
      <c r="C172" s="106">
        <v>172.82079999999999</v>
      </c>
      <c r="D172" s="106">
        <v>0</v>
      </c>
      <c r="E172" s="106">
        <v>172.82079999999999</v>
      </c>
      <c r="F172" s="106">
        <v>0</v>
      </c>
      <c r="G172" s="106">
        <v>1</v>
      </c>
    </row>
    <row r="173" spans="1:7">
      <c r="A173" s="52" t="s">
        <v>87</v>
      </c>
      <c r="B173" s="103">
        <v>0</v>
      </c>
      <c r="C173" s="106">
        <v>0</v>
      </c>
      <c r="D173" s="106">
        <v>0</v>
      </c>
      <c r="E173" s="106">
        <v>0</v>
      </c>
      <c r="F173" s="106">
        <v>0</v>
      </c>
      <c r="G173" s="106">
        <v>0</v>
      </c>
    </row>
    <row r="174" spans="1:7">
      <c r="A174" s="52" t="s">
        <v>271</v>
      </c>
      <c r="B174" s="103">
        <v>0</v>
      </c>
      <c r="C174" s="106">
        <v>0</v>
      </c>
      <c r="D174" s="106">
        <v>0</v>
      </c>
      <c r="E174" s="106">
        <v>0</v>
      </c>
      <c r="F174" s="106">
        <v>0</v>
      </c>
      <c r="G174" s="106">
        <v>0</v>
      </c>
    </row>
    <row r="175" spans="1:7">
      <c r="A175" s="52" t="s">
        <v>272</v>
      </c>
      <c r="B175" s="103">
        <v>0</v>
      </c>
      <c r="C175" s="106">
        <v>0</v>
      </c>
      <c r="D175" s="106">
        <v>0</v>
      </c>
      <c r="E175" s="106">
        <v>0</v>
      </c>
      <c r="F175" s="106">
        <v>0</v>
      </c>
      <c r="G175" s="106">
        <v>0</v>
      </c>
    </row>
    <row r="176" spans="1:7">
      <c r="A176" s="52" t="s">
        <v>49</v>
      </c>
      <c r="B176" s="103">
        <v>0</v>
      </c>
      <c r="C176" s="106">
        <v>0</v>
      </c>
      <c r="D176" s="106">
        <v>0</v>
      </c>
      <c r="E176" s="106">
        <v>0</v>
      </c>
      <c r="F176" s="106">
        <v>0</v>
      </c>
      <c r="G176" s="106">
        <v>0</v>
      </c>
    </row>
    <row r="177" spans="1:7">
      <c r="A177" s="52" t="s">
        <v>88</v>
      </c>
      <c r="B177" s="103">
        <v>0</v>
      </c>
      <c r="C177" s="106">
        <v>0</v>
      </c>
      <c r="D177" s="106">
        <v>0</v>
      </c>
      <c r="E177" s="106">
        <v>0</v>
      </c>
      <c r="F177" s="106">
        <v>0</v>
      </c>
      <c r="G177" s="106">
        <v>0</v>
      </c>
    </row>
    <row r="178" spans="1:7">
      <c r="A178" s="52" t="s">
        <v>17</v>
      </c>
      <c r="B178" s="103">
        <v>0</v>
      </c>
      <c r="C178" s="106">
        <v>0</v>
      </c>
      <c r="D178" s="106">
        <v>0</v>
      </c>
      <c r="E178" s="106">
        <v>0</v>
      </c>
      <c r="F178" s="106">
        <v>0</v>
      </c>
      <c r="G178" s="106">
        <v>0</v>
      </c>
    </row>
    <row r="179" spans="1:7">
      <c r="A179" s="52" t="s">
        <v>71</v>
      </c>
      <c r="B179" s="103">
        <v>0</v>
      </c>
      <c r="C179" s="106">
        <v>0</v>
      </c>
      <c r="D179" s="106">
        <v>0</v>
      </c>
      <c r="E179" s="106">
        <v>0</v>
      </c>
      <c r="F179" s="106">
        <v>0</v>
      </c>
      <c r="G179" s="106">
        <v>0</v>
      </c>
    </row>
    <row r="180" spans="1:7">
      <c r="A180" s="52" t="s">
        <v>89</v>
      </c>
      <c r="B180" s="103">
        <v>0</v>
      </c>
      <c r="C180" s="106">
        <v>0</v>
      </c>
      <c r="D180" s="106">
        <v>0</v>
      </c>
      <c r="E180" s="106">
        <v>0</v>
      </c>
      <c r="F180" s="106">
        <v>0</v>
      </c>
      <c r="G180" s="106">
        <v>0</v>
      </c>
    </row>
    <row r="181" spans="1:7">
      <c r="A181" s="52" t="s">
        <v>108</v>
      </c>
      <c r="B181" s="103">
        <v>0</v>
      </c>
      <c r="C181" s="106">
        <v>0</v>
      </c>
      <c r="D181" s="106">
        <v>0</v>
      </c>
      <c r="E181" s="106">
        <v>0</v>
      </c>
      <c r="F181" s="106">
        <v>0</v>
      </c>
      <c r="G181" s="106">
        <v>0</v>
      </c>
    </row>
    <row r="182" spans="1:7">
      <c r="A182" s="52" t="s">
        <v>120</v>
      </c>
      <c r="B182" s="103">
        <v>0</v>
      </c>
      <c r="C182" s="106">
        <v>0</v>
      </c>
      <c r="D182" s="106">
        <v>0</v>
      </c>
      <c r="E182" s="106">
        <v>0</v>
      </c>
      <c r="F182" s="106">
        <v>0</v>
      </c>
      <c r="G182" s="106">
        <v>0</v>
      </c>
    </row>
    <row r="183" spans="1:7">
      <c r="A183" s="52" t="s">
        <v>152</v>
      </c>
      <c r="B183" s="103">
        <v>0</v>
      </c>
      <c r="C183" s="106">
        <v>0</v>
      </c>
      <c r="D183" s="106">
        <v>0</v>
      </c>
      <c r="E183" s="106">
        <v>0</v>
      </c>
      <c r="F183" s="106">
        <v>0</v>
      </c>
      <c r="G183" s="106">
        <v>0</v>
      </c>
    </row>
    <row r="184" spans="1:7">
      <c r="A184" s="52" t="s">
        <v>162</v>
      </c>
      <c r="B184" s="103">
        <v>0</v>
      </c>
      <c r="C184" s="106">
        <v>0</v>
      </c>
      <c r="D184" s="106">
        <v>0</v>
      </c>
      <c r="E184" s="106">
        <v>0</v>
      </c>
      <c r="F184" s="106">
        <v>0</v>
      </c>
      <c r="G184" s="106">
        <v>0</v>
      </c>
    </row>
    <row r="185" spans="1:7">
      <c r="A185" s="52" t="s">
        <v>201</v>
      </c>
      <c r="B185" s="103">
        <v>0</v>
      </c>
      <c r="C185" s="106">
        <v>0</v>
      </c>
      <c r="D185" s="106">
        <v>0</v>
      </c>
      <c r="E185" s="106">
        <v>0</v>
      </c>
      <c r="F185" s="106">
        <v>0</v>
      </c>
      <c r="G185" s="106">
        <v>0</v>
      </c>
    </row>
    <row r="186" spans="1:7">
      <c r="A186" s="52" t="s">
        <v>289</v>
      </c>
      <c r="B186" s="103">
        <v>0</v>
      </c>
      <c r="C186" s="106">
        <v>0</v>
      </c>
      <c r="D186" s="106">
        <v>0</v>
      </c>
      <c r="E186" s="106">
        <v>0</v>
      </c>
      <c r="F186" s="106">
        <v>0</v>
      </c>
      <c r="G186" s="106">
        <v>0</v>
      </c>
    </row>
    <row r="187" spans="1:7">
      <c r="A187" s="52" t="s">
        <v>224</v>
      </c>
      <c r="B187" s="103">
        <v>0</v>
      </c>
      <c r="C187" s="106">
        <v>0</v>
      </c>
      <c r="D187" s="106">
        <v>0</v>
      </c>
      <c r="E187" s="106">
        <v>0</v>
      </c>
      <c r="F187" s="106">
        <v>0</v>
      </c>
      <c r="G187" s="106">
        <v>0</v>
      </c>
    </row>
    <row r="188" spans="1:7">
      <c r="A188" s="52" t="s">
        <v>273</v>
      </c>
      <c r="B188" s="103">
        <v>0</v>
      </c>
      <c r="C188" s="106">
        <v>0</v>
      </c>
      <c r="D188" s="106">
        <v>0</v>
      </c>
      <c r="E188" s="106">
        <v>0</v>
      </c>
      <c r="F188" s="106">
        <v>0</v>
      </c>
      <c r="G188" s="106">
        <v>0</v>
      </c>
    </row>
    <row r="189" spans="1:7">
      <c r="A189" s="52" t="s">
        <v>236</v>
      </c>
      <c r="B189" s="103">
        <v>0</v>
      </c>
      <c r="C189" s="106">
        <v>0</v>
      </c>
      <c r="D189" s="106">
        <v>0</v>
      </c>
      <c r="E189" s="106">
        <v>0</v>
      </c>
      <c r="F189" s="106">
        <v>0</v>
      </c>
      <c r="G189" s="106">
        <v>0</v>
      </c>
    </row>
    <row r="190" spans="1:7">
      <c r="A190" s="52" t="s">
        <v>256</v>
      </c>
      <c r="B190" s="103">
        <v>0</v>
      </c>
      <c r="C190" s="106">
        <v>0</v>
      </c>
      <c r="D190" s="106">
        <v>0</v>
      </c>
      <c r="E190" s="106">
        <v>0</v>
      </c>
      <c r="F190" s="106">
        <v>0</v>
      </c>
      <c r="G190" s="106">
        <v>0</v>
      </c>
    </row>
    <row r="191" spans="1:7">
      <c r="A191" s="52" t="s">
        <v>50</v>
      </c>
      <c r="B191" s="103">
        <v>0</v>
      </c>
      <c r="C191" s="106">
        <v>0</v>
      </c>
      <c r="D191" s="106">
        <v>0</v>
      </c>
      <c r="E191" s="106">
        <v>0</v>
      </c>
      <c r="F191" s="106">
        <v>0</v>
      </c>
      <c r="G191" s="106">
        <v>0</v>
      </c>
    </row>
    <row r="192" spans="1:7">
      <c r="A192" s="52" t="s">
        <v>315</v>
      </c>
      <c r="B192" s="103">
        <v>0</v>
      </c>
      <c r="C192" s="106">
        <v>0</v>
      </c>
      <c r="D192" s="106">
        <v>0</v>
      </c>
      <c r="E192" s="106">
        <v>0</v>
      </c>
      <c r="F192" s="106">
        <v>0</v>
      </c>
      <c r="G192" s="106">
        <v>0</v>
      </c>
    </row>
    <row r="193" spans="1:7">
      <c r="A193" s="52" t="s">
        <v>290</v>
      </c>
      <c r="B193" s="103">
        <v>0</v>
      </c>
      <c r="C193" s="106">
        <v>0</v>
      </c>
      <c r="D193" s="106">
        <v>0</v>
      </c>
      <c r="E193" s="106">
        <v>0</v>
      </c>
      <c r="F193" s="106">
        <v>0</v>
      </c>
      <c r="G193" s="106">
        <v>0</v>
      </c>
    </row>
    <row r="194" spans="1:7">
      <c r="A194" s="52" t="s">
        <v>202</v>
      </c>
      <c r="B194" s="103">
        <v>0</v>
      </c>
      <c r="C194" s="106">
        <v>0</v>
      </c>
      <c r="D194" s="106">
        <v>0</v>
      </c>
      <c r="E194" s="106">
        <v>0</v>
      </c>
      <c r="F194" s="106">
        <v>0</v>
      </c>
      <c r="G194" s="106">
        <v>0</v>
      </c>
    </row>
    <row r="195" spans="1:7">
      <c r="A195" s="52" t="s">
        <v>51</v>
      </c>
      <c r="B195" s="103">
        <v>0</v>
      </c>
      <c r="C195" s="106">
        <v>0</v>
      </c>
      <c r="D195" s="106">
        <v>0</v>
      </c>
      <c r="E195" s="106">
        <v>0</v>
      </c>
      <c r="F195" s="106">
        <v>0</v>
      </c>
      <c r="G195" s="106">
        <v>0</v>
      </c>
    </row>
    <row r="196" spans="1:7">
      <c r="A196" s="52" t="s">
        <v>136</v>
      </c>
      <c r="B196" s="103">
        <v>0</v>
      </c>
      <c r="C196" s="106">
        <v>0</v>
      </c>
      <c r="D196" s="106">
        <v>0</v>
      </c>
      <c r="E196" s="106">
        <v>0</v>
      </c>
      <c r="F196" s="106">
        <v>0</v>
      </c>
      <c r="G196" s="106">
        <v>0</v>
      </c>
    </row>
    <row r="197" spans="1:7">
      <c r="A197" s="52" t="s">
        <v>163</v>
      </c>
      <c r="B197" s="103">
        <v>0</v>
      </c>
      <c r="C197" s="106">
        <v>0</v>
      </c>
      <c r="D197" s="106">
        <v>0</v>
      </c>
      <c r="E197" s="106">
        <v>0</v>
      </c>
      <c r="F197" s="106">
        <v>0</v>
      </c>
      <c r="G197" s="106">
        <v>0</v>
      </c>
    </row>
    <row r="198" spans="1:7">
      <c r="A198" s="52" t="s">
        <v>90</v>
      </c>
      <c r="B198" s="103">
        <v>0</v>
      </c>
      <c r="C198" s="106">
        <v>0</v>
      </c>
      <c r="D198" s="106">
        <v>0</v>
      </c>
      <c r="E198" s="106">
        <v>0</v>
      </c>
      <c r="F198" s="106">
        <v>0</v>
      </c>
      <c r="G198" s="106">
        <v>0</v>
      </c>
    </row>
    <row r="199" spans="1:7">
      <c r="A199" s="52" t="s">
        <v>137</v>
      </c>
      <c r="B199" s="103">
        <v>0.63400000000000001</v>
      </c>
      <c r="C199" s="106">
        <v>109568.3872</v>
      </c>
      <c r="D199" s="106">
        <v>0</v>
      </c>
      <c r="E199" s="106">
        <v>109568.3872</v>
      </c>
      <c r="F199" s="106">
        <v>0</v>
      </c>
      <c r="G199" s="106">
        <v>8</v>
      </c>
    </row>
    <row r="200" spans="1:7">
      <c r="A200" s="52" t="s">
        <v>52</v>
      </c>
      <c r="B200" s="103">
        <v>5.0000000000000001E-4</v>
      </c>
      <c r="C200" s="106">
        <v>59.464799999999997</v>
      </c>
      <c r="D200" s="106">
        <v>0</v>
      </c>
      <c r="E200" s="106">
        <v>59.464799999999997</v>
      </c>
      <c r="F200" s="106">
        <v>0</v>
      </c>
      <c r="G200" s="106">
        <v>0</v>
      </c>
    </row>
    <row r="201" spans="1:7">
      <c r="A201" s="52" t="s">
        <v>53</v>
      </c>
      <c r="B201" s="103">
        <v>0</v>
      </c>
      <c r="C201" s="106">
        <v>0</v>
      </c>
      <c r="D201" s="106">
        <v>0</v>
      </c>
      <c r="E201" s="106">
        <v>0</v>
      </c>
      <c r="F201" s="106">
        <v>0</v>
      </c>
      <c r="G201" s="106">
        <v>0</v>
      </c>
    </row>
    <row r="202" spans="1:7">
      <c r="A202" s="52" t="s">
        <v>203</v>
      </c>
      <c r="B202" s="103">
        <v>5.0000000000000001E-3</v>
      </c>
      <c r="C202" s="106">
        <v>758.91359999999997</v>
      </c>
      <c r="D202" s="106">
        <v>0</v>
      </c>
      <c r="E202" s="106">
        <v>758.91359999999997</v>
      </c>
      <c r="F202" s="106">
        <v>0</v>
      </c>
      <c r="G202" s="106">
        <v>4</v>
      </c>
    </row>
    <row r="203" spans="1:7">
      <c r="A203" s="52" t="s">
        <v>257</v>
      </c>
      <c r="B203" s="103">
        <v>7.0000000000000001E-3</v>
      </c>
      <c r="C203" s="106">
        <v>940.28959999999995</v>
      </c>
      <c r="D203" s="106">
        <v>0</v>
      </c>
      <c r="E203" s="106">
        <v>940.28959999999995</v>
      </c>
      <c r="F203" s="106">
        <v>0</v>
      </c>
      <c r="G203" s="106">
        <v>4</v>
      </c>
    </row>
    <row r="204" spans="1:7">
      <c r="A204" s="52" t="s">
        <v>316</v>
      </c>
      <c r="B204" s="103">
        <v>0</v>
      </c>
      <c r="C204" s="106">
        <v>0</v>
      </c>
      <c r="D204" s="106">
        <v>0</v>
      </c>
      <c r="E204" s="106">
        <v>0</v>
      </c>
      <c r="F204" s="106">
        <v>0</v>
      </c>
      <c r="G204" s="106">
        <v>0</v>
      </c>
    </row>
    <row r="205" spans="1:7">
      <c r="A205" s="52" t="s">
        <v>291</v>
      </c>
      <c r="B205" s="103">
        <v>0.02</v>
      </c>
      <c r="C205" s="106">
        <v>2378.5920000000001</v>
      </c>
      <c r="D205" s="106">
        <v>0</v>
      </c>
      <c r="E205" s="106">
        <v>2378.5920000000001</v>
      </c>
      <c r="F205" s="106">
        <v>0</v>
      </c>
      <c r="G205" s="106">
        <v>1</v>
      </c>
    </row>
    <row r="206" spans="1:7">
      <c r="A206" s="52" t="s">
        <v>138</v>
      </c>
      <c r="B206" s="103">
        <v>0</v>
      </c>
      <c r="C206" s="106">
        <v>0</v>
      </c>
      <c r="D206" s="106">
        <v>0</v>
      </c>
      <c r="E206" s="106">
        <v>0</v>
      </c>
      <c r="F206" s="106">
        <v>0</v>
      </c>
      <c r="G206" s="106">
        <v>0</v>
      </c>
    </row>
    <row r="207" spans="1:7">
      <c r="A207" s="52" t="s">
        <v>54</v>
      </c>
      <c r="B207" s="103">
        <v>2E-3</v>
      </c>
      <c r="C207" s="106">
        <v>217.34880000000001</v>
      </c>
      <c r="D207" s="106">
        <v>0</v>
      </c>
      <c r="E207" s="106">
        <v>217.34880000000001</v>
      </c>
      <c r="F207" s="106">
        <v>0</v>
      </c>
      <c r="G207" s="106">
        <v>3</v>
      </c>
    </row>
    <row r="208" spans="1:7">
      <c r="A208" s="52" t="s">
        <v>55</v>
      </c>
      <c r="B208" s="103">
        <v>0</v>
      </c>
      <c r="C208" s="106">
        <v>0</v>
      </c>
      <c r="D208" s="106">
        <v>0</v>
      </c>
      <c r="E208" s="106">
        <v>0</v>
      </c>
      <c r="F208" s="106">
        <v>0</v>
      </c>
      <c r="G208" s="106">
        <v>0</v>
      </c>
    </row>
    <row r="209" spans="1:7">
      <c r="A209" s="52" t="s">
        <v>204</v>
      </c>
      <c r="B209" s="103">
        <v>0</v>
      </c>
      <c r="C209" s="106">
        <v>0</v>
      </c>
      <c r="D209" s="106">
        <v>0</v>
      </c>
      <c r="E209" s="106">
        <v>0</v>
      </c>
      <c r="F209" s="106">
        <v>0</v>
      </c>
      <c r="G209" s="106">
        <v>0</v>
      </c>
    </row>
    <row r="210" spans="1:7">
      <c r="A210" s="52" t="s">
        <v>205</v>
      </c>
      <c r="B210" s="103">
        <v>0</v>
      </c>
      <c r="C210" s="106">
        <v>0</v>
      </c>
      <c r="D210" s="106">
        <v>0</v>
      </c>
      <c r="E210" s="106">
        <v>0</v>
      </c>
      <c r="F210" s="106">
        <v>0</v>
      </c>
      <c r="G210" s="106">
        <v>0</v>
      </c>
    </row>
    <row r="211" spans="1:7">
      <c r="A211" s="52" t="s">
        <v>206</v>
      </c>
      <c r="B211" s="103">
        <v>0</v>
      </c>
      <c r="C211" s="106">
        <v>0</v>
      </c>
      <c r="D211" s="106">
        <v>0</v>
      </c>
      <c r="E211" s="106">
        <v>0</v>
      </c>
      <c r="F211" s="106">
        <v>0</v>
      </c>
      <c r="G211" s="106">
        <v>0</v>
      </c>
    </row>
    <row r="212" spans="1:7">
      <c r="A212" s="52" t="s">
        <v>56</v>
      </c>
      <c r="B212" s="103">
        <v>5.0000000000000001E-4</v>
      </c>
      <c r="C212" s="106">
        <v>59.464799999999997</v>
      </c>
      <c r="D212" s="106">
        <v>0</v>
      </c>
      <c r="E212" s="106">
        <v>59.464799999999997</v>
      </c>
      <c r="F212" s="106">
        <v>0</v>
      </c>
      <c r="G212" s="106">
        <v>1</v>
      </c>
    </row>
    <row r="213" spans="1:7">
      <c r="A213" s="52" t="s">
        <v>207</v>
      </c>
      <c r="B213" s="103">
        <v>0</v>
      </c>
      <c r="C213" s="106">
        <v>0</v>
      </c>
      <c r="D213" s="106">
        <v>0</v>
      </c>
      <c r="E213" s="106">
        <v>0</v>
      </c>
      <c r="F213" s="106">
        <v>0</v>
      </c>
      <c r="G213" s="106">
        <v>0</v>
      </c>
    </row>
    <row r="214" spans="1:7">
      <c r="A214" s="52" t="s">
        <v>57</v>
      </c>
      <c r="B214" s="103">
        <v>1.5E-3</v>
      </c>
      <c r="C214" s="106">
        <v>251.56800000000001</v>
      </c>
      <c r="D214" s="106">
        <v>0</v>
      </c>
      <c r="E214" s="106">
        <v>251.56800000000001</v>
      </c>
      <c r="F214" s="106">
        <v>0</v>
      </c>
      <c r="G214" s="106">
        <v>2</v>
      </c>
    </row>
    <row r="215" spans="1:7">
      <c r="A215" s="52" t="s">
        <v>58</v>
      </c>
      <c r="B215" s="103">
        <v>0.02</v>
      </c>
      <c r="C215" s="106">
        <v>3456.4160000000002</v>
      </c>
      <c r="D215" s="106">
        <v>0</v>
      </c>
      <c r="E215" s="106">
        <v>3456.4160000000002</v>
      </c>
      <c r="F215" s="106">
        <v>0</v>
      </c>
      <c r="G215" s="106">
        <v>1</v>
      </c>
    </row>
    <row r="216" spans="1:7">
      <c r="A216" s="52" t="s">
        <v>237</v>
      </c>
      <c r="B216" s="103">
        <v>7.4999999999999997E-3</v>
      </c>
      <c r="C216" s="106">
        <v>840.69600000000003</v>
      </c>
      <c r="D216" s="106">
        <v>0</v>
      </c>
      <c r="E216" s="106">
        <v>840.69600000000003</v>
      </c>
      <c r="F216" s="106">
        <v>0</v>
      </c>
      <c r="G216" s="106">
        <v>2</v>
      </c>
    </row>
    <row r="217" spans="1:7">
      <c r="A217" s="52" t="s">
        <v>59</v>
      </c>
      <c r="B217" s="103">
        <v>0</v>
      </c>
      <c r="C217" s="106">
        <v>0</v>
      </c>
      <c r="D217" s="106">
        <v>0</v>
      </c>
      <c r="E217" s="106">
        <v>0</v>
      </c>
      <c r="F217" s="106">
        <v>0</v>
      </c>
      <c r="G217" s="106">
        <v>0</v>
      </c>
    </row>
    <row r="218" spans="1:7">
      <c r="A218" s="52" t="s">
        <v>18</v>
      </c>
      <c r="B218" s="103">
        <v>0</v>
      </c>
      <c r="C218" s="106">
        <v>0</v>
      </c>
      <c r="D218" s="106">
        <v>0</v>
      </c>
      <c r="E218" s="106">
        <v>0</v>
      </c>
      <c r="F218" s="106">
        <v>0</v>
      </c>
      <c r="G218" s="106">
        <v>0</v>
      </c>
    </row>
    <row r="219" spans="1:7">
      <c r="A219" s="52" t="s">
        <v>258</v>
      </c>
      <c r="B219" s="103">
        <v>0</v>
      </c>
      <c r="C219" s="106">
        <v>0</v>
      </c>
      <c r="D219" s="106">
        <v>0</v>
      </c>
      <c r="E219" s="106">
        <v>0</v>
      </c>
      <c r="F219" s="106">
        <v>0</v>
      </c>
      <c r="G219" s="106">
        <v>0</v>
      </c>
    </row>
    <row r="220" spans="1:7">
      <c r="A220" s="52" t="s">
        <v>140</v>
      </c>
      <c r="B220" s="103">
        <v>0</v>
      </c>
      <c r="C220" s="106">
        <v>0</v>
      </c>
      <c r="D220" s="106">
        <v>0</v>
      </c>
      <c r="E220" s="106">
        <v>0</v>
      </c>
      <c r="F220" s="106">
        <v>0</v>
      </c>
      <c r="G220" s="106">
        <v>0</v>
      </c>
    </row>
    <row r="221" spans="1:7">
      <c r="A221" s="52" t="s">
        <v>72</v>
      </c>
      <c r="B221" s="103">
        <v>0.06</v>
      </c>
      <c r="C221" s="106">
        <v>12650.4</v>
      </c>
      <c r="D221" s="106">
        <v>0</v>
      </c>
      <c r="E221" s="106">
        <v>12650.4</v>
      </c>
      <c r="F221" s="106">
        <v>0</v>
      </c>
      <c r="G221" s="106">
        <v>0</v>
      </c>
    </row>
    <row r="222" spans="1:7">
      <c r="A222" s="52" t="s">
        <v>60</v>
      </c>
      <c r="B222" s="103">
        <v>0</v>
      </c>
      <c r="C222" s="106">
        <v>0</v>
      </c>
      <c r="D222" s="106">
        <v>0</v>
      </c>
      <c r="E222" s="106">
        <v>0</v>
      </c>
      <c r="F222" s="106">
        <v>0</v>
      </c>
      <c r="G222" s="106">
        <v>0</v>
      </c>
    </row>
    <row r="223" spans="1:7">
      <c r="A223" s="52" t="s">
        <v>292</v>
      </c>
      <c r="B223" s="103">
        <v>4.0000000000000001E-3</v>
      </c>
      <c r="C223" s="106">
        <v>529.6096</v>
      </c>
      <c r="D223" s="106">
        <v>0</v>
      </c>
      <c r="E223" s="106">
        <v>529.6096</v>
      </c>
      <c r="F223" s="106">
        <v>0</v>
      </c>
      <c r="G223" s="106">
        <v>2</v>
      </c>
    </row>
    <row r="224" spans="1:7">
      <c r="A224" s="52" t="s">
        <v>61</v>
      </c>
      <c r="B224" s="103">
        <v>3.2500000000000001E-2</v>
      </c>
      <c r="C224" s="106">
        <v>4551.8119999999999</v>
      </c>
      <c r="D224" s="106">
        <v>0</v>
      </c>
      <c r="E224" s="106">
        <v>4551.8119999999999</v>
      </c>
      <c r="F224" s="106">
        <v>0</v>
      </c>
      <c r="G224" s="106">
        <v>2</v>
      </c>
    </row>
    <row r="225" spans="1:7">
      <c r="A225" s="52" t="s">
        <v>62</v>
      </c>
      <c r="B225" s="103">
        <v>0</v>
      </c>
      <c r="C225" s="106">
        <v>0</v>
      </c>
      <c r="D225" s="106">
        <v>0</v>
      </c>
      <c r="E225" s="106">
        <v>0</v>
      </c>
      <c r="F225" s="106">
        <v>0</v>
      </c>
      <c r="G225" s="106">
        <v>0</v>
      </c>
    </row>
    <row r="226" spans="1:7">
      <c r="A226" s="52" t="s">
        <v>121</v>
      </c>
      <c r="B226" s="103">
        <v>1E-3</v>
      </c>
      <c r="C226" s="106">
        <v>118.92959999999999</v>
      </c>
      <c r="D226" s="106">
        <v>0</v>
      </c>
      <c r="E226" s="106">
        <v>118.92959999999999</v>
      </c>
      <c r="F226" s="106">
        <v>0</v>
      </c>
      <c r="G226" s="106">
        <v>2</v>
      </c>
    </row>
    <row r="227" spans="1:7">
      <c r="A227" s="52" t="s">
        <v>274</v>
      </c>
      <c r="B227" s="103">
        <v>0</v>
      </c>
      <c r="C227" s="106">
        <v>0</v>
      </c>
      <c r="D227" s="106">
        <v>0</v>
      </c>
      <c r="E227" s="106">
        <v>0</v>
      </c>
      <c r="F227" s="106">
        <v>0</v>
      </c>
      <c r="G227" s="106">
        <v>1</v>
      </c>
    </row>
    <row r="228" spans="1:7">
      <c r="A228" s="52" t="s">
        <v>275</v>
      </c>
      <c r="B228" s="103">
        <v>0</v>
      </c>
      <c r="C228" s="106">
        <v>0</v>
      </c>
      <c r="D228" s="106">
        <v>0</v>
      </c>
      <c r="E228" s="106">
        <v>0</v>
      </c>
      <c r="F228" s="106">
        <v>0</v>
      </c>
      <c r="G228" s="106">
        <v>0</v>
      </c>
    </row>
    <row r="229" spans="1:7">
      <c r="A229" s="52" t="s">
        <v>276</v>
      </c>
      <c r="B229" s="103">
        <v>1E-3</v>
      </c>
      <c r="C229" s="106">
        <v>118.92959999999999</v>
      </c>
      <c r="D229" s="106">
        <v>0</v>
      </c>
      <c r="E229" s="106">
        <v>118.92959999999999</v>
      </c>
      <c r="F229" s="106">
        <v>0</v>
      </c>
      <c r="G229" s="106">
        <v>2</v>
      </c>
    </row>
    <row r="230" spans="1:7">
      <c r="A230" s="52" t="s">
        <v>238</v>
      </c>
      <c r="B230" s="103">
        <v>0</v>
      </c>
      <c r="C230" s="106">
        <v>0</v>
      </c>
      <c r="D230" s="106">
        <v>0</v>
      </c>
      <c r="E230" s="106">
        <v>0</v>
      </c>
      <c r="F230" s="106">
        <v>0</v>
      </c>
      <c r="G230" s="106">
        <v>0</v>
      </c>
    </row>
    <row r="231" spans="1:7">
      <c r="A231" s="52" t="s">
        <v>153</v>
      </c>
      <c r="B231" s="103">
        <v>0</v>
      </c>
      <c r="C231" s="106">
        <v>0</v>
      </c>
      <c r="D231" s="106">
        <v>0</v>
      </c>
      <c r="E231" s="106">
        <v>0</v>
      </c>
      <c r="F231" s="106">
        <v>0</v>
      </c>
      <c r="G231" s="106">
        <v>0</v>
      </c>
    </row>
    <row r="232" spans="1:7">
      <c r="A232" s="52" t="s">
        <v>19</v>
      </c>
      <c r="B232" s="103">
        <v>0</v>
      </c>
      <c r="C232" s="106">
        <v>0</v>
      </c>
      <c r="D232" s="106">
        <v>0</v>
      </c>
      <c r="E232" s="106">
        <v>0</v>
      </c>
      <c r="F232" s="106">
        <v>0</v>
      </c>
      <c r="G232" s="106">
        <v>0</v>
      </c>
    </row>
    <row r="233" spans="1:7">
      <c r="A233" s="52" t="s">
        <v>73</v>
      </c>
      <c r="B233" s="103">
        <v>0</v>
      </c>
      <c r="C233" s="106">
        <v>0</v>
      </c>
      <c r="D233" s="106">
        <v>0</v>
      </c>
      <c r="E233" s="106">
        <v>0</v>
      </c>
      <c r="F233" s="106">
        <v>0</v>
      </c>
      <c r="G233" s="106">
        <v>0</v>
      </c>
    </row>
    <row r="234" spans="1:7">
      <c r="A234" s="52" t="s">
        <v>91</v>
      </c>
      <c r="B234" s="103">
        <v>0</v>
      </c>
      <c r="C234" s="106">
        <v>0</v>
      </c>
      <c r="D234" s="106">
        <v>0</v>
      </c>
      <c r="E234" s="106">
        <v>0</v>
      </c>
      <c r="F234" s="106">
        <v>0</v>
      </c>
      <c r="G234" s="106">
        <v>0</v>
      </c>
    </row>
    <row r="235" spans="1:7">
      <c r="A235" s="52" t="s">
        <v>109</v>
      </c>
      <c r="B235" s="103">
        <v>0</v>
      </c>
      <c r="C235" s="106">
        <v>0</v>
      </c>
      <c r="D235" s="106">
        <v>0</v>
      </c>
      <c r="E235" s="106">
        <v>0</v>
      </c>
      <c r="F235" s="106">
        <v>0</v>
      </c>
      <c r="G235" s="106">
        <v>0</v>
      </c>
    </row>
    <row r="236" spans="1:7">
      <c r="A236" s="52" t="s">
        <v>154</v>
      </c>
      <c r="B236" s="103">
        <v>0</v>
      </c>
      <c r="C236" s="106">
        <v>0</v>
      </c>
      <c r="D236" s="106">
        <v>0</v>
      </c>
      <c r="E236" s="106">
        <v>0</v>
      </c>
      <c r="F236" s="106">
        <v>0</v>
      </c>
      <c r="G236" s="106">
        <v>0</v>
      </c>
    </row>
    <row r="237" spans="1:7">
      <c r="A237" s="52" t="s">
        <v>164</v>
      </c>
      <c r="B237" s="103">
        <v>0</v>
      </c>
      <c r="C237" s="106">
        <v>0</v>
      </c>
      <c r="D237" s="106">
        <v>0</v>
      </c>
      <c r="E237" s="106">
        <v>0</v>
      </c>
      <c r="F237" s="106">
        <v>0</v>
      </c>
      <c r="G237" s="106">
        <v>0</v>
      </c>
    </row>
    <row r="238" spans="1:7">
      <c r="A238" s="52" t="s">
        <v>239</v>
      </c>
      <c r="B238" s="103">
        <v>0</v>
      </c>
      <c r="C238" s="106">
        <v>0</v>
      </c>
      <c r="D238" s="106">
        <v>0</v>
      </c>
      <c r="E238" s="106">
        <v>0</v>
      </c>
      <c r="F238" s="106">
        <v>0</v>
      </c>
      <c r="G238" s="106">
        <v>0</v>
      </c>
    </row>
    <row r="239" spans="1:7">
      <c r="A239" s="52" t="s">
        <v>240</v>
      </c>
      <c r="B239" s="103">
        <v>0</v>
      </c>
      <c r="C239" s="106">
        <v>0</v>
      </c>
      <c r="D239" s="106">
        <v>0</v>
      </c>
      <c r="E239" s="106">
        <v>0</v>
      </c>
      <c r="F239" s="106">
        <v>0</v>
      </c>
      <c r="G239" s="106">
        <v>0</v>
      </c>
    </row>
    <row r="240" spans="1:7">
      <c r="A240" s="52" t="s">
        <v>293</v>
      </c>
      <c r="B240" s="103">
        <v>0</v>
      </c>
      <c r="C240" s="106">
        <v>0</v>
      </c>
      <c r="D240" s="106">
        <v>0</v>
      </c>
      <c r="E240" s="106">
        <v>0</v>
      </c>
      <c r="F240" s="106">
        <v>0</v>
      </c>
      <c r="G240" s="106">
        <v>0</v>
      </c>
    </row>
    <row r="241" spans="1:7">
      <c r="A241" s="52" t="s">
        <v>141</v>
      </c>
      <c r="B241" s="103">
        <v>0</v>
      </c>
      <c r="C241" s="106">
        <v>0</v>
      </c>
      <c r="D241" s="106">
        <v>0</v>
      </c>
      <c r="E241" s="106">
        <v>0</v>
      </c>
      <c r="F241" s="106">
        <v>0</v>
      </c>
      <c r="G241" s="106">
        <v>0</v>
      </c>
    </row>
    <row r="242" spans="1:7">
      <c r="A242" s="52" t="s">
        <v>165</v>
      </c>
      <c r="B242" s="103">
        <v>0</v>
      </c>
      <c r="C242" s="106">
        <v>0</v>
      </c>
      <c r="D242" s="106">
        <v>0</v>
      </c>
      <c r="E242" s="106">
        <v>0</v>
      </c>
      <c r="F242" s="106">
        <v>0</v>
      </c>
      <c r="G242" s="106">
        <v>0</v>
      </c>
    </row>
    <row r="243" spans="1:7">
      <c r="A243" s="52" t="s">
        <v>277</v>
      </c>
      <c r="B243" s="103">
        <v>0</v>
      </c>
      <c r="C243" s="106">
        <v>0</v>
      </c>
      <c r="D243" s="106">
        <v>0</v>
      </c>
      <c r="E243" s="106">
        <v>0</v>
      </c>
      <c r="F243" s="106">
        <v>0</v>
      </c>
      <c r="G243" s="106">
        <v>0</v>
      </c>
    </row>
    <row r="244" spans="1:7">
      <c r="A244" s="52" t="s">
        <v>317</v>
      </c>
      <c r="B244" s="103">
        <v>0</v>
      </c>
      <c r="C244" s="106">
        <v>0</v>
      </c>
      <c r="D244" s="106">
        <v>0</v>
      </c>
      <c r="E244" s="106">
        <v>0</v>
      </c>
      <c r="F244" s="106">
        <v>0</v>
      </c>
      <c r="G244" s="106">
        <v>0</v>
      </c>
    </row>
    <row r="245" spans="1:7">
      <c r="A245" s="52" t="s">
        <v>241</v>
      </c>
      <c r="B245" s="103">
        <v>0</v>
      </c>
      <c r="C245" s="106">
        <v>0</v>
      </c>
      <c r="D245" s="106">
        <v>0</v>
      </c>
      <c r="E245" s="106">
        <v>0</v>
      </c>
      <c r="F245" s="106">
        <v>0</v>
      </c>
      <c r="G245" s="106">
        <v>0</v>
      </c>
    </row>
    <row r="246" spans="1:7">
      <c r="A246" s="52" t="s">
        <v>242</v>
      </c>
      <c r="B246" s="103">
        <v>0</v>
      </c>
      <c r="C246" s="106">
        <v>0</v>
      </c>
      <c r="D246" s="106">
        <v>0</v>
      </c>
      <c r="E246" s="106">
        <v>0</v>
      </c>
      <c r="F246" s="106">
        <v>0</v>
      </c>
      <c r="G246" s="106">
        <v>0</v>
      </c>
    </row>
    <row r="247" spans="1:7">
      <c r="A247" s="52" t="s">
        <v>208</v>
      </c>
      <c r="B247" s="103">
        <v>0</v>
      </c>
      <c r="C247" s="106">
        <v>0</v>
      </c>
      <c r="D247" s="106">
        <v>0</v>
      </c>
      <c r="E247" s="106">
        <v>0</v>
      </c>
      <c r="F247" s="106">
        <v>0</v>
      </c>
      <c r="G247" s="106">
        <v>0</v>
      </c>
    </row>
    <row r="248" spans="1:7">
      <c r="A248" s="52" t="s">
        <v>209</v>
      </c>
      <c r="B248" s="103">
        <v>0</v>
      </c>
      <c r="C248" s="106">
        <v>0</v>
      </c>
      <c r="D248" s="106">
        <v>0</v>
      </c>
      <c r="E248" s="106">
        <v>0</v>
      </c>
      <c r="F248" s="106">
        <v>0</v>
      </c>
      <c r="G248" s="106">
        <v>0</v>
      </c>
    </row>
    <row r="249" spans="1:7">
      <c r="A249" s="52" t="s">
        <v>210</v>
      </c>
      <c r="B249" s="103">
        <v>0</v>
      </c>
      <c r="C249" s="106">
        <v>0</v>
      </c>
      <c r="D249" s="106">
        <v>0</v>
      </c>
      <c r="E249" s="106">
        <v>0</v>
      </c>
      <c r="F249" s="106">
        <v>0</v>
      </c>
      <c r="G249" s="106">
        <v>0</v>
      </c>
    </row>
    <row r="250" spans="1:7">
      <c r="A250" s="52" t="s">
        <v>243</v>
      </c>
      <c r="B250" s="103">
        <v>0</v>
      </c>
      <c r="C250" s="106">
        <v>0</v>
      </c>
      <c r="D250" s="106">
        <v>0</v>
      </c>
      <c r="E250" s="106">
        <v>0</v>
      </c>
      <c r="F250" s="106">
        <v>0</v>
      </c>
      <c r="G250" s="106">
        <v>0</v>
      </c>
    </row>
    <row r="251" spans="1:7">
      <c r="A251" s="52" t="s">
        <v>278</v>
      </c>
      <c r="B251" s="103">
        <v>0</v>
      </c>
      <c r="C251" s="106">
        <v>0</v>
      </c>
      <c r="D251" s="106">
        <v>0</v>
      </c>
      <c r="E251" s="106">
        <v>0</v>
      </c>
      <c r="F251" s="106">
        <v>0</v>
      </c>
      <c r="G251" s="106">
        <v>0</v>
      </c>
    </row>
    <row r="252" spans="1:7">
      <c r="A252" s="52" t="s">
        <v>211</v>
      </c>
      <c r="B252" s="103">
        <v>0</v>
      </c>
      <c r="C252" s="106">
        <v>0</v>
      </c>
      <c r="D252" s="106">
        <v>0</v>
      </c>
      <c r="E252" s="106">
        <v>0</v>
      </c>
      <c r="F252" s="106">
        <v>0</v>
      </c>
      <c r="G252" s="106">
        <v>0</v>
      </c>
    </row>
    <row r="253" spans="1:7">
      <c r="A253" s="52" t="s">
        <v>212</v>
      </c>
      <c r="B253" s="103">
        <v>0</v>
      </c>
      <c r="C253" s="106">
        <v>0</v>
      </c>
      <c r="D253" s="106">
        <v>0</v>
      </c>
      <c r="E253" s="106">
        <v>0</v>
      </c>
      <c r="F253" s="106">
        <v>0</v>
      </c>
      <c r="G253" s="106">
        <v>0</v>
      </c>
    </row>
    <row r="254" spans="1:7">
      <c r="A254" s="52" t="s">
        <v>318</v>
      </c>
      <c r="B254" s="103">
        <v>0</v>
      </c>
      <c r="C254" s="106">
        <v>0</v>
      </c>
      <c r="D254" s="106">
        <v>0</v>
      </c>
      <c r="E254" s="106">
        <v>0</v>
      </c>
      <c r="F254" s="106">
        <v>0</v>
      </c>
      <c r="G254" s="106">
        <v>0</v>
      </c>
    </row>
    <row r="255" spans="1:7">
      <c r="A255" s="52" t="s">
        <v>213</v>
      </c>
      <c r="B255" s="103">
        <v>0</v>
      </c>
      <c r="C255" s="106">
        <v>0</v>
      </c>
      <c r="D255" s="106">
        <v>0</v>
      </c>
      <c r="E255" s="106">
        <v>0</v>
      </c>
      <c r="F255" s="106">
        <v>0</v>
      </c>
      <c r="G255" s="106">
        <v>0</v>
      </c>
    </row>
    <row r="256" spans="1:7">
      <c r="A256" s="52" t="s">
        <v>244</v>
      </c>
      <c r="B256" s="103">
        <v>0</v>
      </c>
      <c r="C256" s="106">
        <v>0</v>
      </c>
      <c r="D256" s="106">
        <v>0</v>
      </c>
      <c r="E256" s="106">
        <v>0</v>
      </c>
      <c r="F256" s="106">
        <v>0</v>
      </c>
      <c r="G256" s="106">
        <v>0</v>
      </c>
    </row>
    <row r="257" spans="1:7">
      <c r="A257" s="52" t="s">
        <v>214</v>
      </c>
      <c r="B257" s="103">
        <v>0</v>
      </c>
      <c r="C257" s="106">
        <v>0</v>
      </c>
      <c r="D257" s="106">
        <v>0</v>
      </c>
      <c r="E257" s="106">
        <v>0</v>
      </c>
      <c r="F257" s="106">
        <v>0</v>
      </c>
      <c r="G257" s="106">
        <v>0</v>
      </c>
    </row>
    <row r="258" spans="1:7">
      <c r="A258" s="52" t="s">
        <v>63</v>
      </c>
      <c r="B258" s="103">
        <v>0</v>
      </c>
      <c r="C258" s="106">
        <v>0</v>
      </c>
      <c r="D258" s="106">
        <v>0</v>
      </c>
      <c r="E258" s="106">
        <v>0</v>
      </c>
      <c r="F258" s="106">
        <v>0</v>
      </c>
      <c r="G258" s="106">
        <v>0</v>
      </c>
    </row>
    <row r="259" spans="1:7">
      <c r="A259" s="52" t="s">
        <v>225</v>
      </c>
      <c r="B259" s="103">
        <v>1E-3</v>
      </c>
      <c r="C259" s="106">
        <v>172.82079999999999</v>
      </c>
      <c r="D259" s="106">
        <v>0</v>
      </c>
      <c r="E259" s="106">
        <v>172.82079999999999</v>
      </c>
      <c r="F259" s="106">
        <v>0</v>
      </c>
      <c r="G259" s="106">
        <v>0</v>
      </c>
    </row>
    <row r="260" spans="1:7">
      <c r="A260" s="52" t="s">
        <v>279</v>
      </c>
      <c r="B260" s="103">
        <v>0</v>
      </c>
      <c r="C260" s="106">
        <v>0</v>
      </c>
      <c r="D260" s="106">
        <v>0</v>
      </c>
      <c r="E260" s="106">
        <v>0</v>
      </c>
      <c r="F260" s="106">
        <v>0</v>
      </c>
      <c r="G260" s="106">
        <v>0</v>
      </c>
    </row>
    <row r="261" spans="1:7">
      <c r="A261" s="52" t="s">
        <v>92</v>
      </c>
      <c r="B261" s="103">
        <v>0</v>
      </c>
      <c r="C261" s="106">
        <v>0</v>
      </c>
      <c r="D261" s="106">
        <v>0</v>
      </c>
      <c r="E261" s="106">
        <v>0</v>
      </c>
      <c r="F261" s="106">
        <v>0</v>
      </c>
      <c r="G261" s="106">
        <v>0</v>
      </c>
    </row>
    <row r="262" spans="1:7">
      <c r="A262" s="52" t="s">
        <v>93</v>
      </c>
      <c r="B262" s="103">
        <v>5.0000000000000001E-4</v>
      </c>
      <c r="C262" s="106">
        <v>59.464799999999997</v>
      </c>
      <c r="D262" s="106">
        <v>0</v>
      </c>
      <c r="E262" s="106">
        <v>59.464799999999997</v>
      </c>
      <c r="F262" s="106">
        <v>0</v>
      </c>
      <c r="G262" s="106">
        <v>2</v>
      </c>
    </row>
    <row r="263" spans="1:7">
      <c r="A263" s="52" t="s">
        <v>319</v>
      </c>
      <c r="B263" s="103">
        <v>5.0000000000000001E-3</v>
      </c>
      <c r="C263" s="106">
        <v>492.096</v>
      </c>
      <c r="D263" s="106">
        <v>0</v>
      </c>
      <c r="E263" s="106">
        <v>492.096</v>
      </c>
      <c r="F263" s="106">
        <v>0</v>
      </c>
      <c r="G263" s="106">
        <v>3</v>
      </c>
    </row>
    <row r="264" spans="1:7">
      <c r="A264" s="52" t="s">
        <v>122</v>
      </c>
      <c r="B264" s="103">
        <v>0</v>
      </c>
      <c r="C264" s="106">
        <v>0</v>
      </c>
      <c r="D264" s="106">
        <v>0</v>
      </c>
      <c r="E264" s="106">
        <v>0</v>
      </c>
      <c r="F264" s="106">
        <v>0</v>
      </c>
      <c r="G264" s="106">
        <v>0</v>
      </c>
    </row>
    <row r="265" spans="1:7">
      <c r="A265" s="52" t="s">
        <v>94</v>
      </c>
      <c r="B265" s="103">
        <v>0</v>
      </c>
      <c r="C265" s="106">
        <v>0</v>
      </c>
      <c r="D265" s="106">
        <v>0</v>
      </c>
      <c r="E265" s="106">
        <v>0</v>
      </c>
      <c r="F265" s="106">
        <v>0</v>
      </c>
      <c r="G265" s="106">
        <v>0</v>
      </c>
    </row>
    <row r="266" spans="1:7">
      <c r="A266" s="52" t="s">
        <v>95</v>
      </c>
      <c r="B266" s="103">
        <v>0</v>
      </c>
      <c r="C266" s="106">
        <v>0</v>
      </c>
      <c r="D266" s="106">
        <v>0</v>
      </c>
      <c r="E266" s="106">
        <v>0</v>
      </c>
      <c r="F266" s="106">
        <v>0</v>
      </c>
      <c r="G266" s="106">
        <v>0</v>
      </c>
    </row>
    <row r="267" spans="1:7">
      <c r="A267" s="52" t="s">
        <v>96</v>
      </c>
      <c r="B267" s="103">
        <v>0</v>
      </c>
      <c r="C267" s="106">
        <v>0</v>
      </c>
      <c r="D267" s="106">
        <v>0</v>
      </c>
      <c r="E267" s="106">
        <v>0</v>
      </c>
      <c r="F267" s="106">
        <v>0</v>
      </c>
      <c r="G267" s="106">
        <v>0</v>
      </c>
    </row>
    <row r="268" spans="1:7">
      <c r="A268" s="52" t="s">
        <v>97</v>
      </c>
      <c r="B268" s="103">
        <v>0</v>
      </c>
      <c r="C268" s="106">
        <v>0</v>
      </c>
      <c r="D268" s="106">
        <v>0</v>
      </c>
      <c r="E268" s="106">
        <v>0</v>
      </c>
      <c r="F268" s="106">
        <v>0</v>
      </c>
      <c r="G268" s="106">
        <v>0</v>
      </c>
    </row>
    <row r="269" spans="1:7">
      <c r="A269" s="52" t="s">
        <v>20</v>
      </c>
      <c r="B269" s="103">
        <v>0</v>
      </c>
      <c r="C269" s="106">
        <v>0</v>
      </c>
      <c r="D269" s="106">
        <v>0</v>
      </c>
      <c r="E269" s="106">
        <v>0</v>
      </c>
      <c r="F269" s="106">
        <v>0</v>
      </c>
      <c r="G269" s="106">
        <v>0</v>
      </c>
    </row>
    <row r="270" spans="1:7">
      <c r="A270" s="52" t="s">
        <v>123</v>
      </c>
      <c r="B270" s="103">
        <v>0</v>
      </c>
      <c r="C270" s="106">
        <v>0</v>
      </c>
      <c r="D270" s="106">
        <v>0</v>
      </c>
      <c r="E270" s="106">
        <v>0</v>
      </c>
      <c r="F270" s="106">
        <v>0</v>
      </c>
      <c r="G270" s="106">
        <v>0</v>
      </c>
    </row>
    <row r="271" spans="1:7">
      <c r="A271" s="52" t="s">
        <v>124</v>
      </c>
      <c r="B271" s="103">
        <v>0</v>
      </c>
      <c r="C271" s="106">
        <v>0</v>
      </c>
      <c r="D271" s="106">
        <v>0</v>
      </c>
      <c r="E271" s="106">
        <v>0</v>
      </c>
      <c r="F271" s="106">
        <v>0</v>
      </c>
      <c r="G271" s="106">
        <v>0</v>
      </c>
    </row>
    <row r="272" spans="1:7">
      <c r="A272" s="52" t="s">
        <v>64</v>
      </c>
      <c r="B272" s="103">
        <v>0</v>
      </c>
      <c r="C272" s="106">
        <v>0</v>
      </c>
      <c r="D272" s="106">
        <v>0</v>
      </c>
      <c r="E272" s="106">
        <v>0</v>
      </c>
      <c r="F272" s="106">
        <v>0</v>
      </c>
      <c r="G272" s="106">
        <v>0</v>
      </c>
    </row>
    <row r="273" spans="1:7">
      <c r="A273" s="52" t="s">
        <v>125</v>
      </c>
      <c r="B273" s="103">
        <v>0</v>
      </c>
      <c r="C273" s="106">
        <v>0</v>
      </c>
      <c r="D273" s="106">
        <v>0</v>
      </c>
      <c r="E273" s="106">
        <v>0</v>
      </c>
      <c r="F273" s="106">
        <v>0</v>
      </c>
      <c r="G273" s="106">
        <v>0</v>
      </c>
    </row>
    <row r="274" spans="1:7">
      <c r="A274" s="52" t="s">
        <v>215</v>
      </c>
      <c r="B274" s="103">
        <v>0</v>
      </c>
      <c r="C274" s="106">
        <v>0</v>
      </c>
      <c r="D274" s="106">
        <v>0</v>
      </c>
      <c r="E274" s="106">
        <v>0</v>
      </c>
      <c r="F274" s="106">
        <v>0</v>
      </c>
      <c r="G274" s="106">
        <v>0</v>
      </c>
    </row>
    <row r="275" spans="1:7">
      <c r="A275" s="52" t="s">
        <v>155</v>
      </c>
      <c r="B275" s="103">
        <v>0</v>
      </c>
      <c r="C275" s="106">
        <v>0</v>
      </c>
      <c r="D275" s="106">
        <v>0</v>
      </c>
      <c r="E275" s="106">
        <v>0</v>
      </c>
      <c r="F275" s="106">
        <v>0</v>
      </c>
      <c r="G275" s="106">
        <v>0</v>
      </c>
    </row>
    <row r="276" spans="1:7">
      <c r="A276" s="52" t="s">
        <v>245</v>
      </c>
      <c r="B276" s="103">
        <v>0</v>
      </c>
      <c r="C276" s="106">
        <v>0</v>
      </c>
      <c r="D276" s="106">
        <v>0</v>
      </c>
      <c r="E276" s="106">
        <v>0</v>
      </c>
      <c r="F276" s="106">
        <v>0</v>
      </c>
      <c r="G276" s="106">
        <v>0</v>
      </c>
    </row>
    <row r="277" spans="1:7">
      <c r="A277" s="52" t="s">
        <v>294</v>
      </c>
      <c r="B277" s="103">
        <v>0.02</v>
      </c>
      <c r="C277" s="106">
        <v>2378.5920000000001</v>
      </c>
      <c r="D277" s="106">
        <v>0</v>
      </c>
      <c r="E277" s="106">
        <v>2378.5920000000001</v>
      </c>
      <c r="F277" s="106">
        <v>0</v>
      </c>
      <c r="G277" s="106">
        <v>3</v>
      </c>
    </row>
    <row r="278" spans="1:7">
      <c r="A278" s="52" t="s">
        <v>65</v>
      </c>
      <c r="B278" s="103">
        <v>0</v>
      </c>
      <c r="C278" s="106">
        <v>0</v>
      </c>
      <c r="D278" s="106">
        <v>0</v>
      </c>
      <c r="E278" s="106">
        <v>0</v>
      </c>
      <c r="F278" s="106">
        <v>0</v>
      </c>
      <c r="G278" s="106">
        <v>0</v>
      </c>
    </row>
    <row r="279" spans="1:7">
      <c r="A279" s="52" t="s">
        <v>74</v>
      </c>
      <c r="B279" s="103">
        <v>5.0000000000000001E-4</v>
      </c>
      <c r="C279" s="106">
        <v>59.464799999999997</v>
      </c>
      <c r="D279" s="106">
        <v>0</v>
      </c>
      <c r="E279" s="106">
        <v>59.464799999999997</v>
      </c>
      <c r="F279" s="106">
        <v>0</v>
      </c>
      <c r="G279" s="106">
        <v>1</v>
      </c>
    </row>
    <row r="280" spans="1:7">
      <c r="A280" s="52" t="s">
        <v>156</v>
      </c>
      <c r="B280" s="103">
        <v>0</v>
      </c>
      <c r="C280" s="106">
        <v>0</v>
      </c>
      <c r="D280" s="106">
        <v>0</v>
      </c>
      <c r="E280" s="106">
        <v>0</v>
      </c>
      <c r="F280" s="106">
        <v>0</v>
      </c>
      <c r="G280" s="106">
        <v>0</v>
      </c>
    </row>
    <row r="281" spans="1:7">
      <c r="A281" s="52" t="s">
        <v>98</v>
      </c>
      <c r="B281" s="103">
        <v>0</v>
      </c>
      <c r="C281" s="106">
        <v>0</v>
      </c>
      <c r="D281" s="106">
        <v>0</v>
      </c>
      <c r="E281" s="106">
        <v>0</v>
      </c>
      <c r="F281" s="106">
        <v>0</v>
      </c>
      <c r="G281" s="106">
        <v>0</v>
      </c>
    </row>
    <row r="282" spans="1:7">
      <c r="A282" s="52" t="s">
        <v>216</v>
      </c>
      <c r="B282" s="103">
        <v>0</v>
      </c>
      <c r="C282" s="106">
        <v>0</v>
      </c>
      <c r="D282" s="106">
        <v>0</v>
      </c>
      <c r="E282" s="106">
        <v>0</v>
      </c>
      <c r="F282" s="106">
        <v>0</v>
      </c>
      <c r="G282" s="106">
        <v>0</v>
      </c>
    </row>
    <row r="283" spans="1:7">
      <c r="A283" s="52" t="s">
        <v>320</v>
      </c>
      <c r="B283" s="103">
        <v>0</v>
      </c>
      <c r="C283" s="106">
        <v>0</v>
      </c>
      <c r="D283" s="106">
        <v>0</v>
      </c>
      <c r="E283" s="106">
        <v>0</v>
      </c>
      <c r="F283" s="106">
        <v>0</v>
      </c>
      <c r="G283" s="106">
        <v>0</v>
      </c>
    </row>
    <row r="284" spans="1:7">
      <c r="A284" s="52" t="s">
        <v>142</v>
      </c>
      <c r="B284" s="103">
        <v>0</v>
      </c>
      <c r="C284" s="106">
        <v>0</v>
      </c>
      <c r="D284" s="106">
        <v>0</v>
      </c>
      <c r="E284" s="106">
        <v>0</v>
      </c>
      <c r="F284" s="106">
        <v>0</v>
      </c>
      <c r="G284" s="106">
        <v>0</v>
      </c>
    </row>
    <row r="285" spans="1:7">
      <c r="A285" s="52" t="s">
        <v>321</v>
      </c>
      <c r="B285" s="103">
        <v>0</v>
      </c>
      <c r="C285" s="106">
        <v>0</v>
      </c>
      <c r="D285" s="106">
        <v>0</v>
      </c>
      <c r="E285" s="106">
        <v>0</v>
      </c>
      <c r="F285" s="106">
        <v>0</v>
      </c>
      <c r="G285" s="106">
        <v>0</v>
      </c>
    </row>
    <row r="286" spans="1:7">
      <c r="A286" s="52" t="s">
        <v>322</v>
      </c>
      <c r="B286" s="103">
        <v>5.0000000000000001E-4</v>
      </c>
      <c r="C286" s="106">
        <v>59.464799999999997</v>
      </c>
      <c r="D286" s="106">
        <v>0</v>
      </c>
      <c r="E286" s="106">
        <v>59.464799999999997</v>
      </c>
      <c r="F286" s="106">
        <v>0</v>
      </c>
      <c r="G286" s="106">
        <v>1</v>
      </c>
    </row>
    <row r="287" spans="1:7">
      <c r="A287" s="52" t="s">
        <v>75</v>
      </c>
      <c r="B287" s="103">
        <v>0</v>
      </c>
      <c r="C287" s="106">
        <v>0</v>
      </c>
      <c r="D287" s="106">
        <v>0</v>
      </c>
      <c r="E287" s="106">
        <v>0</v>
      </c>
      <c r="F287" s="106">
        <v>0</v>
      </c>
      <c r="G287" s="106">
        <v>0</v>
      </c>
    </row>
    <row r="288" spans="1:7">
      <c r="A288" s="52" t="s">
        <v>110</v>
      </c>
      <c r="B288" s="103">
        <v>1E-3</v>
      </c>
      <c r="C288" s="106">
        <v>118.92959999999999</v>
      </c>
      <c r="D288" s="106">
        <v>0</v>
      </c>
      <c r="E288" s="106">
        <v>118.92959999999999</v>
      </c>
      <c r="F288" s="106">
        <v>0</v>
      </c>
      <c r="G288" s="106">
        <v>2</v>
      </c>
    </row>
    <row r="289" spans="1:7">
      <c r="A289" s="52" t="s">
        <v>325</v>
      </c>
      <c r="B289" s="103">
        <v>1.5E-3</v>
      </c>
      <c r="C289" s="106">
        <v>178.39439999999999</v>
      </c>
      <c r="D289" s="106">
        <v>20</v>
      </c>
      <c r="E289" s="106">
        <v>198.39439999999999</v>
      </c>
      <c r="F289" s="106">
        <v>0</v>
      </c>
      <c r="G289" s="106">
        <v>1</v>
      </c>
    </row>
    <row r="290" spans="1:7">
      <c r="A290" s="52" t="s">
        <v>217</v>
      </c>
      <c r="B290" s="103">
        <v>0</v>
      </c>
      <c r="C290" s="106">
        <v>0</v>
      </c>
      <c r="D290" s="106">
        <v>0</v>
      </c>
      <c r="E290" s="106">
        <v>0</v>
      </c>
      <c r="F290" s="106">
        <v>0</v>
      </c>
      <c r="G290" s="106">
        <v>0</v>
      </c>
    </row>
    <row r="291" spans="1:7">
      <c r="A291" s="52" t="s">
        <v>218</v>
      </c>
      <c r="B291" s="103">
        <v>0</v>
      </c>
      <c r="C291" s="106">
        <v>0</v>
      </c>
      <c r="D291" s="106">
        <v>0</v>
      </c>
      <c r="E291" s="106">
        <v>0</v>
      </c>
      <c r="F291" s="106">
        <v>0</v>
      </c>
      <c r="G291" s="106">
        <v>0</v>
      </c>
    </row>
    <row r="292" spans="1:7">
      <c r="A292" s="52" t="s">
        <v>280</v>
      </c>
      <c r="B292" s="103">
        <v>0</v>
      </c>
      <c r="C292" s="106">
        <v>0</v>
      </c>
      <c r="D292" s="106">
        <v>0</v>
      </c>
      <c r="E292" s="106">
        <v>0</v>
      </c>
      <c r="F292" s="106">
        <v>0</v>
      </c>
      <c r="G292" s="106">
        <v>0</v>
      </c>
    </row>
    <row r="293" spans="1:7">
      <c r="A293" s="52" t="s">
        <v>166</v>
      </c>
      <c r="B293" s="103">
        <v>0</v>
      </c>
      <c r="C293" s="106">
        <v>0</v>
      </c>
      <c r="D293" s="106">
        <v>0</v>
      </c>
      <c r="E293" s="106">
        <v>0</v>
      </c>
      <c r="F293" s="106">
        <v>0</v>
      </c>
      <c r="G293" s="106">
        <v>0</v>
      </c>
    </row>
    <row r="294" spans="1:7">
      <c r="A294" s="52" t="s">
        <v>246</v>
      </c>
      <c r="B294" s="103">
        <v>0</v>
      </c>
      <c r="C294" s="106">
        <v>0</v>
      </c>
      <c r="D294" s="106">
        <v>0</v>
      </c>
      <c r="E294" s="106">
        <v>0</v>
      </c>
      <c r="F294" s="106">
        <v>0</v>
      </c>
      <c r="G294" s="106">
        <v>0</v>
      </c>
    </row>
    <row r="295" spans="1:7">
      <c r="A295" s="52" t="s">
        <v>323</v>
      </c>
      <c r="B295" s="103">
        <v>0</v>
      </c>
      <c r="C295" s="106">
        <v>0</v>
      </c>
      <c r="D295" s="106">
        <v>0</v>
      </c>
      <c r="E295" s="106">
        <v>0</v>
      </c>
      <c r="F295" s="106">
        <v>0</v>
      </c>
      <c r="G295" s="106">
        <v>0</v>
      </c>
    </row>
    <row r="296" spans="1:7">
      <c r="A296" s="52" t="s">
        <v>99</v>
      </c>
      <c r="B296" s="103">
        <v>5.0000000000000001E-3</v>
      </c>
      <c r="C296" s="106">
        <v>621.59360000000004</v>
      </c>
      <c r="D296" s="106">
        <v>0</v>
      </c>
      <c r="E296" s="106">
        <v>621.59360000000004</v>
      </c>
      <c r="F296" s="106">
        <v>0</v>
      </c>
      <c r="G296" s="106">
        <v>2</v>
      </c>
    </row>
    <row r="297" spans="1:7">
      <c r="A297" s="52" t="s">
        <v>126</v>
      </c>
      <c r="B297" s="103">
        <v>0</v>
      </c>
      <c r="C297" s="106">
        <v>0</v>
      </c>
      <c r="D297" s="106">
        <v>0</v>
      </c>
      <c r="E297" s="106">
        <v>0</v>
      </c>
      <c r="F297" s="106">
        <v>0</v>
      </c>
      <c r="G297" s="106">
        <v>0</v>
      </c>
    </row>
    <row r="298" spans="1:7">
      <c r="A298" s="52" t="s">
        <v>281</v>
      </c>
      <c r="B298" s="103">
        <v>0</v>
      </c>
      <c r="C298" s="106">
        <v>0</v>
      </c>
      <c r="D298" s="106">
        <v>0</v>
      </c>
      <c r="E298" s="106">
        <v>0</v>
      </c>
      <c r="F298" s="106">
        <v>0</v>
      </c>
      <c r="G298" s="106">
        <v>0</v>
      </c>
    </row>
    <row r="299" spans="1:7">
      <c r="A299" s="144" t="s">
        <v>326</v>
      </c>
      <c r="B299" s="172">
        <f t="shared" ref="B299:G299" si="0">SUM(B2:B298)</f>
        <v>5.3479999999999963</v>
      </c>
      <c r="C299" s="171">
        <f t="shared" si="0"/>
        <v>709522.03119999962</v>
      </c>
      <c r="D299" s="171">
        <f t="shared" si="0"/>
        <v>1687</v>
      </c>
      <c r="E299" s="171">
        <f t="shared" si="0"/>
        <v>711209.03119999962</v>
      </c>
      <c r="F299" s="171">
        <f t="shared" si="0"/>
        <v>5</v>
      </c>
      <c r="G299" s="171">
        <f t="shared" si="0"/>
        <v>240</v>
      </c>
    </row>
    <row r="300" spans="1:7" s="18" customFormat="1">
      <c r="B300" s="142"/>
      <c r="C300" s="96"/>
      <c r="D300" s="96"/>
      <c r="E300" s="96"/>
      <c r="F300" s="96"/>
      <c r="G300" s="96"/>
    </row>
  </sheetData>
  <mergeCells count="7">
    <mergeCell ref="F299"/>
    <mergeCell ref="G299"/>
    <mergeCell ref="A299"/>
    <mergeCell ref="B299"/>
    <mergeCell ref="C299"/>
    <mergeCell ref="D299"/>
    <mergeCell ref="E299"/>
  </mergeCells>
  <pageMargins left="0.70866141732283472" right="0.70866141732283472" top="0.74803149606299213" bottom="0.74803149606299213" header="0.31496062992125984" footer="0.31496062992125984"/>
  <pageSetup paperSize="9" scale="58" orientation="landscape" r:id="rId1"/>
  <headerFooter>
    <oddHeader>&amp;C&amp;"Calibri,Bold"&amp;28FOI Statistics 2014-15: &amp;A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0"/>
  <sheetViews>
    <sheetView topLeftCell="A265" zoomScaleNormal="100" workbookViewId="0">
      <selection activeCell="F19" sqref="F19"/>
    </sheetView>
  </sheetViews>
  <sheetFormatPr defaultColWidth="0" defaultRowHeight="15" zeroHeight="1"/>
  <cols>
    <col min="1" max="1" width="67.42578125" style="53" bestFit="1" customWidth="1"/>
    <col min="2" max="2" width="19.28515625" style="89" customWidth="1"/>
    <col min="3" max="4" width="15.85546875" style="89" customWidth="1"/>
    <col min="5" max="7" width="12.7109375" style="89" customWidth="1"/>
    <col min="8" max="8" width="12.7109375" hidden="1" customWidth="1"/>
    <col min="9" max="16384" width="9.140625" hidden="1"/>
  </cols>
  <sheetData>
    <row r="1" spans="1:7" ht="73.5" customHeight="1">
      <c r="A1" s="83" t="s">
        <v>0</v>
      </c>
      <c r="B1" s="99" t="s">
        <v>370</v>
      </c>
      <c r="C1" s="99" t="s">
        <v>371</v>
      </c>
      <c r="D1" s="99" t="s">
        <v>372</v>
      </c>
      <c r="E1" s="99" t="s">
        <v>376</v>
      </c>
      <c r="F1" s="99" t="s">
        <v>374</v>
      </c>
      <c r="G1" s="99" t="s">
        <v>375</v>
      </c>
    </row>
    <row r="2" spans="1:7">
      <c r="A2" s="52" t="s">
        <v>260</v>
      </c>
      <c r="B2" s="100">
        <v>0</v>
      </c>
      <c r="C2" s="100">
        <v>0</v>
      </c>
      <c r="D2" s="100">
        <v>0</v>
      </c>
      <c r="E2" s="100">
        <v>0</v>
      </c>
      <c r="F2" s="100">
        <v>0</v>
      </c>
      <c r="G2" s="100">
        <f t="shared" ref="G2:G64" si="0">SUM(B2:F2)</f>
        <v>0</v>
      </c>
    </row>
    <row r="3" spans="1:7">
      <c r="A3" s="52" t="s">
        <v>261</v>
      </c>
      <c r="B3" s="100">
        <v>0</v>
      </c>
      <c r="C3" s="100">
        <v>0</v>
      </c>
      <c r="D3" s="100">
        <v>0</v>
      </c>
      <c r="E3" s="100">
        <v>0</v>
      </c>
      <c r="F3" s="100">
        <v>0</v>
      </c>
      <c r="G3" s="100">
        <f t="shared" si="0"/>
        <v>0</v>
      </c>
    </row>
    <row r="4" spans="1:7">
      <c r="A4" s="52" t="s">
        <v>22</v>
      </c>
      <c r="B4" s="100">
        <v>0</v>
      </c>
      <c r="C4" s="100">
        <v>0</v>
      </c>
      <c r="D4" s="100">
        <v>0</v>
      </c>
      <c r="E4" s="100">
        <v>0</v>
      </c>
      <c r="F4" s="100">
        <v>0</v>
      </c>
      <c r="G4" s="100">
        <f t="shared" si="0"/>
        <v>0</v>
      </c>
    </row>
    <row r="5" spans="1:7">
      <c r="A5" s="52" t="s">
        <v>23</v>
      </c>
      <c r="B5" s="100">
        <v>0</v>
      </c>
      <c r="C5" s="100">
        <v>0</v>
      </c>
      <c r="D5" s="100">
        <v>0</v>
      </c>
      <c r="E5" s="100">
        <v>0</v>
      </c>
      <c r="F5" s="100">
        <v>0</v>
      </c>
      <c r="G5" s="100">
        <f t="shared" si="0"/>
        <v>0</v>
      </c>
    </row>
    <row r="6" spans="1:7">
      <c r="A6" s="52" t="s">
        <v>24</v>
      </c>
      <c r="B6" s="100">
        <v>0</v>
      </c>
      <c r="C6" s="100">
        <v>0</v>
      </c>
      <c r="D6" s="100">
        <v>0</v>
      </c>
      <c r="E6" s="100">
        <v>0</v>
      </c>
      <c r="F6" s="100">
        <v>0</v>
      </c>
      <c r="G6" s="100">
        <f t="shared" si="0"/>
        <v>0</v>
      </c>
    </row>
    <row r="7" spans="1:7">
      <c r="A7" s="52" t="s">
        <v>168</v>
      </c>
      <c r="B7" s="100">
        <v>0</v>
      </c>
      <c r="C7" s="100">
        <v>0</v>
      </c>
      <c r="D7" s="100">
        <v>0</v>
      </c>
      <c r="E7" s="100">
        <v>0</v>
      </c>
      <c r="F7" s="100">
        <v>0</v>
      </c>
      <c r="G7" s="100">
        <f t="shared" si="0"/>
        <v>0</v>
      </c>
    </row>
    <row r="8" spans="1:7">
      <c r="A8" s="52" t="s">
        <v>169</v>
      </c>
      <c r="B8" s="100">
        <v>0</v>
      </c>
      <c r="C8" s="100">
        <v>0</v>
      </c>
      <c r="D8" s="100">
        <v>0</v>
      </c>
      <c r="E8" s="100">
        <v>0</v>
      </c>
      <c r="F8" s="100">
        <v>0</v>
      </c>
      <c r="G8" s="100">
        <f t="shared" si="0"/>
        <v>0</v>
      </c>
    </row>
    <row r="9" spans="1:7">
      <c r="A9" s="52" t="s">
        <v>170</v>
      </c>
      <c r="B9" s="100">
        <v>0</v>
      </c>
      <c r="C9" s="100">
        <v>0</v>
      </c>
      <c r="D9" s="100">
        <v>0</v>
      </c>
      <c r="E9" s="100">
        <v>0</v>
      </c>
      <c r="F9" s="100">
        <v>0</v>
      </c>
      <c r="G9" s="100">
        <f t="shared" si="0"/>
        <v>0</v>
      </c>
    </row>
    <row r="10" spans="1:7">
      <c r="A10" s="52" t="s">
        <v>171</v>
      </c>
      <c r="B10" s="100">
        <v>0</v>
      </c>
      <c r="C10" s="100">
        <v>0</v>
      </c>
      <c r="D10" s="100">
        <v>0</v>
      </c>
      <c r="E10" s="100">
        <v>0</v>
      </c>
      <c r="F10" s="100">
        <v>0</v>
      </c>
      <c r="G10" s="100">
        <f t="shared" si="0"/>
        <v>0</v>
      </c>
    </row>
    <row r="11" spans="1:7">
      <c r="A11" s="52" t="s">
        <v>172</v>
      </c>
      <c r="B11" s="100">
        <v>0</v>
      </c>
      <c r="C11" s="100">
        <v>0</v>
      </c>
      <c r="D11" s="100">
        <v>0</v>
      </c>
      <c r="E11" s="100">
        <v>0</v>
      </c>
      <c r="F11" s="100">
        <v>0</v>
      </c>
      <c r="G11" s="100">
        <f t="shared" si="0"/>
        <v>0</v>
      </c>
    </row>
    <row r="12" spans="1:7">
      <c r="A12" s="52" t="s">
        <v>173</v>
      </c>
      <c r="B12" s="100">
        <v>0</v>
      </c>
      <c r="C12" s="100">
        <v>0</v>
      </c>
      <c r="D12" s="100">
        <v>0</v>
      </c>
      <c r="E12" s="100">
        <v>0</v>
      </c>
      <c r="F12" s="100">
        <v>0</v>
      </c>
      <c r="G12" s="100">
        <f t="shared" si="0"/>
        <v>0</v>
      </c>
    </row>
    <row r="13" spans="1:7">
      <c r="A13" s="52" t="s">
        <v>174</v>
      </c>
      <c r="B13" s="100">
        <v>0</v>
      </c>
      <c r="C13" s="100">
        <v>0</v>
      </c>
      <c r="D13" s="100">
        <v>0</v>
      </c>
      <c r="E13" s="100">
        <v>0</v>
      </c>
      <c r="F13" s="100">
        <v>0</v>
      </c>
      <c r="G13" s="100">
        <f t="shared" si="0"/>
        <v>0</v>
      </c>
    </row>
    <row r="14" spans="1:7">
      <c r="A14" s="52" t="s">
        <v>175</v>
      </c>
      <c r="B14" s="100">
        <v>0</v>
      </c>
      <c r="C14" s="100">
        <v>0</v>
      </c>
      <c r="D14" s="100">
        <v>0</v>
      </c>
      <c r="E14" s="100">
        <v>0</v>
      </c>
      <c r="F14" s="100">
        <v>0</v>
      </c>
      <c r="G14" s="100">
        <f t="shared" si="0"/>
        <v>0</v>
      </c>
    </row>
    <row r="15" spans="1:7">
      <c r="A15" s="52" t="s">
        <v>176</v>
      </c>
      <c r="B15" s="100">
        <v>0</v>
      </c>
      <c r="C15" s="100">
        <v>0</v>
      </c>
      <c r="D15" s="100">
        <v>0</v>
      </c>
      <c r="E15" s="100">
        <v>0</v>
      </c>
      <c r="F15" s="100">
        <v>0</v>
      </c>
      <c r="G15" s="100">
        <f t="shared" si="0"/>
        <v>0</v>
      </c>
    </row>
    <row r="16" spans="1:7">
      <c r="A16" s="52" t="s">
        <v>248</v>
      </c>
      <c r="B16" s="100">
        <v>100</v>
      </c>
      <c r="C16" s="100">
        <v>0</v>
      </c>
      <c r="D16" s="100">
        <v>0</v>
      </c>
      <c r="E16" s="100">
        <v>0</v>
      </c>
      <c r="F16" s="100">
        <v>0</v>
      </c>
      <c r="G16" s="100">
        <f t="shared" si="0"/>
        <v>100</v>
      </c>
    </row>
    <row r="17" spans="1:7">
      <c r="A17" s="52" t="s">
        <v>144</v>
      </c>
      <c r="B17" s="100">
        <v>0</v>
      </c>
      <c r="C17" s="100">
        <v>0</v>
      </c>
      <c r="D17" s="100">
        <v>0</v>
      </c>
      <c r="E17" s="100">
        <v>0</v>
      </c>
      <c r="F17" s="100">
        <v>0</v>
      </c>
      <c r="G17" s="100">
        <f t="shared" si="0"/>
        <v>0</v>
      </c>
    </row>
    <row r="18" spans="1:7">
      <c r="A18" s="52" t="s">
        <v>77</v>
      </c>
      <c r="B18" s="100">
        <v>0</v>
      </c>
      <c r="C18" s="100">
        <v>0</v>
      </c>
      <c r="D18" s="100">
        <v>0</v>
      </c>
      <c r="E18" s="100">
        <v>0</v>
      </c>
      <c r="F18" s="100">
        <v>0</v>
      </c>
      <c r="G18" s="100">
        <f t="shared" si="0"/>
        <v>0</v>
      </c>
    </row>
    <row r="19" spans="1:7">
      <c r="A19" s="52" t="s">
        <v>113</v>
      </c>
      <c r="B19" s="100">
        <v>0</v>
      </c>
      <c r="C19" s="100">
        <v>0</v>
      </c>
      <c r="D19" s="100">
        <v>0</v>
      </c>
      <c r="E19" s="100">
        <v>0</v>
      </c>
      <c r="F19" s="100">
        <v>0</v>
      </c>
      <c r="G19" s="100">
        <f t="shared" si="0"/>
        <v>0</v>
      </c>
    </row>
    <row r="20" spans="1:7">
      <c r="A20" s="52" t="s">
        <v>78</v>
      </c>
      <c r="B20" s="100">
        <v>0</v>
      </c>
      <c r="C20" s="100">
        <v>0</v>
      </c>
      <c r="D20" s="100">
        <v>0</v>
      </c>
      <c r="E20" s="100">
        <v>0</v>
      </c>
      <c r="F20" s="100">
        <v>0</v>
      </c>
      <c r="G20" s="100">
        <f t="shared" si="0"/>
        <v>0</v>
      </c>
    </row>
    <row r="21" spans="1:7">
      <c r="A21" s="52" t="s">
        <v>101</v>
      </c>
      <c r="B21" s="100">
        <v>0</v>
      </c>
      <c r="C21" s="100">
        <v>0</v>
      </c>
      <c r="D21" s="100">
        <v>0</v>
      </c>
      <c r="E21" s="100">
        <v>0</v>
      </c>
      <c r="F21" s="100">
        <v>0</v>
      </c>
      <c r="G21" s="100">
        <f t="shared" si="0"/>
        <v>0</v>
      </c>
    </row>
    <row r="22" spans="1:7">
      <c r="A22" s="52" t="s">
        <v>102</v>
      </c>
      <c r="B22" s="100">
        <v>0</v>
      </c>
      <c r="C22" s="100">
        <v>0</v>
      </c>
      <c r="D22" s="100">
        <v>0</v>
      </c>
      <c r="E22" s="100">
        <v>0</v>
      </c>
      <c r="F22" s="100">
        <v>0</v>
      </c>
      <c r="G22" s="100">
        <f t="shared" si="0"/>
        <v>0</v>
      </c>
    </row>
    <row r="23" spans="1:7">
      <c r="A23" s="52" t="s">
        <v>114</v>
      </c>
      <c r="B23" s="100">
        <v>0</v>
      </c>
      <c r="C23" s="100">
        <v>0</v>
      </c>
      <c r="D23" s="100">
        <v>0</v>
      </c>
      <c r="E23" s="100">
        <v>0</v>
      </c>
      <c r="F23" s="100">
        <v>0</v>
      </c>
      <c r="G23" s="100">
        <f t="shared" si="0"/>
        <v>0</v>
      </c>
    </row>
    <row r="24" spans="1:7">
      <c r="A24" s="52" t="s">
        <v>177</v>
      </c>
      <c r="B24" s="100">
        <v>0</v>
      </c>
      <c r="C24" s="100">
        <v>0</v>
      </c>
      <c r="D24" s="100">
        <v>0</v>
      </c>
      <c r="E24" s="100">
        <v>0</v>
      </c>
      <c r="F24" s="100">
        <v>0</v>
      </c>
      <c r="G24" s="100">
        <f t="shared" si="0"/>
        <v>0</v>
      </c>
    </row>
    <row r="25" spans="1:7">
      <c r="A25" s="52" t="s">
        <v>220</v>
      </c>
      <c r="B25" s="100">
        <v>0</v>
      </c>
      <c r="C25" s="100">
        <v>0</v>
      </c>
      <c r="D25" s="100">
        <v>0</v>
      </c>
      <c r="E25" s="100">
        <v>0</v>
      </c>
      <c r="F25" s="100">
        <v>0</v>
      </c>
      <c r="G25" s="100">
        <f t="shared" si="0"/>
        <v>0</v>
      </c>
    </row>
    <row r="26" spans="1:7">
      <c r="A26" s="52" t="s">
        <v>249</v>
      </c>
      <c r="B26" s="100">
        <v>0</v>
      </c>
      <c r="C26" s="100">
        <v>0</v>
      </c>
      <c r="D26" s="100">
        <v>0</v>
      </c>
      <c r="E26" s="100">
        <v>0</v>
      </c>
      <c r="F26" s="100">
        <v>0</v>
      </c>
      <c r="G26" s="100">
        <f t="shared" si="0"/>
        <v>0</v>
      </c>
    </row>
    <row r="27" spans="1:7">
      <c r="A27" s="52" t="s">
        <v>283</v>
      </c>
      <c r="B27" s="100">
        <v>0</v>
      </c>
      <c r="C27" s="100">
        <v>0</v>
      </c>
      <c r="D27" s="100">
        <v>0</v>
      </c>
      <c r="E27" s="100">
        <v>0</v>
      </c>
      <c r="F27" s="100">
        <v>0</v>
      </c>
      <c r="G27" s="100">
        <f t="shared" si="0"/>
        <v>0</v>
      </c>
    </row>
    <row r="28" spans="1:7">
      <c r="A28" s="52" t="s">
        <v>296</v>
      </c>
      <c r="B28" s="100">
        <v>0</v>
      </c>
      <c r="C28" s="100">
        <v>0</v>
      </c>
      <c r="D28" s="100">
        <v>0</v>
      </c>
      <c r="E28" s="100">
        <v>0</v>
      </c>
      <c r="F28" s="100">
        <v>0</v>
      </c>
      <c r="G28" s="100">
        <f t="shared" si="0"/>
        <v>0</v>
      </c>
    </row>
    <row r="29" spans="1:7">
      <c r="A29" s="52" t="s">
        <v>25</v>
      </c>
      <c r="B29" s="100">
        <v>0</v>
      </c>
      <c r="C29" s="100">
        <v>0</v>
      </c>
      <c r="D29" s="100">
        <v>0</v>
      </c>
      <c r="E29" s="100">
        <v>0</v>
      </c>
      <c r="F29" s="100">
        <v>0</v>
      </c>
      <c r="G29" s="100">
        <f t="shared" si="0"/>
        <v>0</v>
      </c>
    </row>
    <row r="30" spans="1:7">
      <c r="A30" s="52" t="s">
        <v>26</v>
      </c>
      <c r="B30" s="100">
        <v>0</v>
      </c>
      <c r="C30" s="100">
        <v>0</v>
      </c>
      <c r="D30" s="100">
        <v>0</v>
      </c>
      <c r="E30" s="100">
        <v>0</v>
      </c>
      <c r="F30" s="100">
        <v>0</v>
      </c>
      <c r="G30" s="100">
        <f t="shared" si="0"/>
        <v>0</v>
      </c>
    </row>
    <row r="31" spans="1:7">
      <c r="A31" s="52" t="s">
        <v>297</v>
      </c>
      <c r="B31" s="100">
        <v>0</v>
      </c>
      <c r="C31" s="100">
        <v>0</v>
      </c>
      <c r="D31" s="100">
        <v>0</v>
      </c>
      <c r="E31" s="100">
        <v>0</v>
      </c>
      <c r="F31" s="100">
        <v>0</v>
      </c>
      <c r="G31" s="100">
        <f t="shared" si="0"/>
        <v>0</v>
      </c>
    </row>
    <row r="32" spans="1:7">
      <c r="A32" s="52" t="s">
        <v>145</v>
      </c>
      <c r="B32" s="100">
        <v>0</v>
      </c>
      <c r="C32" s="100">
        <v>0</v>
      </c>
      <c r="D32" s="100">
        <v>0</v>
      </c>
      <c r="E32" s="100">
        <v>0</v>
      </c>
      <c r="F32" s="100">
        <v>0</v>
      </c>
      <c r="G32" s="100">
        <f t="shared" si="0"/>
        <v>0</v>
      </c>
    </row>
    <row r="33" spans="1:7">
      <c r="A33" s="52" t="s">
        <v>27</v>
      </c>
      <c r="B33" s="100">
        <v>60</v>
      </c>
      <c r="C33" s="100">
        <v>0</v>
      </c>
      <c r="D33" s="100">
        <v>0</v>
      </c>
      <c r="E33" s="100">
        <v>0</v>
      </c>
      <c r="F33" s="100">
        <v>0</v>
      </c>
      <c r="G33" s="100">
        <f t="shared" si="0"/>
        <v>60</v>
      </c>
    </row>
    <row r="34" spans="1:7">
      <c r="A34" s="52" t="s">
        <v>298</v>
      </c>
      <c r="B34" s="100">
        <v>0</v>
      </c>
      <c r="C34" s="100">
        <v>0</v>
      </c>
      <c r="D34" s="100">
        <v>0</v>
      </c>
      <c r="E34" s="100">
        <v>0</v>
      </c>
      <c r="F34" s="100">
        <v>0</v>
      </c>
      <c r="G34" s="100">
        <f t="shared" si="0"/>
        <v>0</v>
      </c>
    </row>
    <row r="35" spans="1:7">
      <c r="A35" s="52" t="s">
        <v>284</v>
      </c>
      <c r="B35" s="100">
        <v>0</v>
      </c>
      <c r="C35" s="100">
        <v>0</v>
      </c>
      <c r="D35" s="100">
        <v>0</v>
      </c>
      <c r="E35" s="100">
        <v>0</v>
      </c>
      <c r="F35" s="100">
        <v>0</v>
      </c>
      <c r="G35" s="100">
        <f t="shared" si="0"/>
        <v>0</v>
      </c>
    </row>
    <row r="36" spans="1:7">
      <c r="A36" s="52" t="s">
        <v>67</v>
      </c>
      <c r="B36" s="100">
        <v>0</v>
      </c>
      <c r="C36" s="100">
        <v>0</v>
      </c>
      <c r="D36" s="100">
        <v>0</v>
      </c>
      <c r="E36" s="100">
        <v>0</v>
      </c>
      <c r="F36" s="100">
        <v>0</v>
      </c>
      <c r="G36" s="100">
        <f t="shared" si="0"/>
        <v>0</v>
      </c>
    </row>
    <row r="37" spans="1:7">
      <c r="A37" s="52" t="s">
        <v>299</v>
      </c>
      <c r="B37" s="100">
        <v>0</v>
      </c>
      <c r="C37" s="100">
        <v>0</v>
      </c>
      <c r="D37" s="100">
        <v>0</v>
      </c>
      <c r="E37" s="100">
        <v>0</v>
      </c>
      <c r="F37" s="100">
        <v>0</v>
      </c>
      <c r="G37" s="100">
        <f t="shared" si="0"/>
        <v>0</v>
      </c>
    </row>
    <row r="38" spans="1:7">
      <c r="A38" s="52" t="s">
        <v>158</v>
      </c>
      <c r="B38" s="100">
        <v>0</v>
      </c>
      <c r="C38" s="100">
        <v>0</v>
      </c>
      <c r="D38" s="100">
        <v>0</v>
      </c>
      <c r="E38" s="100">
        <v>0</v>
      </c>
      <c r="F38" s="100">
        <v>0</v>
      </c>
      <c r="G38" s="100">
        <f t="shared" si="0"/>
        <v>0</v>
      </c>
    </row>
    <row r="39" spans="1:7">
      <c r="A39" s="52" t="s">
        <v>300</v>
      </c>
      <c r="B39" s="100">
        <v>0</v>
      </c>
      <c r="C39" s="100">
        <v>0</v>
      </c>
      <c r="D39" s="100">
        <v>0</v>
      </c>
      <c r="E39" s="100">
        <v>0</v>
      </c>
      <c r="F39" s="100">
        <v>0</v>
      </c>
      <c r="G39" s="100">
        <f t="shared" si="0"/>
        <v>0</v>
      </c>
    </row>
    <row r="40" spans="1:7">
      <c r="A40" s="52" t="s">
        <v>28</v>
      </c>
      <c r="B40" s="100">
        <v>0</v>
      </c>
      <c r="C40" s="100">
        <v>0</v>
      </c>
      <c r="D40" s="100">
        <v>0</v>
      </c>
      <c r="E40" s="100">
        <v>0</v>
      </c>
      <c r="F40" s="100">
        <v>0</v>
      </c>
      <c r="G40" s="100">
        <f t="shared" si="0"/>
        <v>0</v>
      </c>
    </row>
    <row r="41" spans="1:7">
      <c r="A41" s="52" t="s">
        <v>178</v>
      </c>
      <c r="B41" s="100">
        <v>0</v>
      </c>
      <c r="C41" s="100">
        <v>0</v>
      </c>
      <c r="D41" s="100">
        <v>0</v>
      </c>
      <c r="E41" s="100">
        <v>0</v>
      </c>
      <c r="F41" s="100">
        <v>0</v>
      </c>
      <c r="G41" s="100">
        <f t="shared" si="0"/>
        <v>0</v>
      </c>
    </row>
    <row r="42" spans="1:7">
      <c r="A42" s="52" t="s">
        <v>179</v>
      </c>
      <c r="B42" s="100">
        <v>0</v>
      </c>
      <c r="C42" s="100">
        <v>0</v>
      </c>
      <c r="D42" s="100">
        <v>0</v>
      </c>
      <c r="E42" s="100">
        <v>0</v>
      </c>
      <c r="F42" s="100">
        <v>0</v>
      </c>
      <c r="G42" s="100">
        <f t="shared" si="0"/>
        <v>0</v>
      </c>
    </row>
    <row r="43" spans="1:7">
      <c r="A43" s="52" t="s">
        <v>68</v>
      </c>
      <c r="B43" s="100">
        <v>0</v>
      </c>
      <c r="C43" s="100">
        <v>0</v>
      </c>
      <c r="D43" s="100">
        <v>0</v>
      </c>
      <c r="E43" s="100">
        <v>400</v>
      </c>
      <c r="F43" s="100">
        <v>0</v>
      </c>
      <c r="G43" s="100">
        <f t="shared" si="0"/>
        <v>400</v>
      </c>
    </row>
    <row r="44" spans="1:7">
      <c r="A44" s="52" t="s">
        <v>180</v>
      </c>
      <c r="B44" s="100">
        <v>0</v>
      </c>
      <c r="C44" s="100">
        <v>0</v>
      </c>
      <c r="D44" s="100">
        <v>0</v>
      </c>
      <c r="E44" s="100">
        <v>0</v>
      </c>
      <c r="F44" s="100">
        <v>0</v>
      </c>
      <c r="G44" s="100">
        <f t="shared" si="0"/>
        <v>0</v>
      </c>
    </row>
    <row r="45" spans="1:7">
      <c r="A45" s="52" t="s">
        <v>301</v>
      </c>
      <c r="B45" s="100">
        <v>0</v>
      </c>
      <c r="C45" s="100">
        <v>0</v>
      </c>
      <c r="D45" s="100">
        <v>0</v>
      </c>
      <c r="E45" s="100">
        <v>0</v>
      </c>
      <c r="F45" s="100">
        <v>0</v>
      </c>
      <c r="G45" s="100">
        <f t="shared" si="0"/>
        <v>0</v>
      </c>
    </row>
    <row r="46" spans="1:7">
      <c r="A46" s="52" t="s">
        <v>302</v>
      </c>
      <c r="B46" s="100">
        <v>0</v>
      </c>
      <c r="C46" s="100">
        <v>0</v>
      </c>
      <c r="D46" s="100">
        <v>0</v>
      </c>
      <c r="E46" s="100">
        <v>0</v>
      </c>
      <c r="F46" s="100">
        <v>0</v>
      </c>
      <c r="G46" s="100">
        <f t="shared" si="0"/>
        <v>0</v>
      </c>
    </row>
    <row r="47" spans="1:7">
      <c r="A47" s="52" t="s">
        <v>29</v>
      </c>
      <c r="B47" s="100">
        <v>0</v>
      </c>
      <c r="C47" s="100">
        <v>0</v>
      </c>
      <c r="D47" s="100">
        <v>0</v>
      </c>
      <c r="E47" s="100">
        <v>0</v>
      </c>
      <c r="F47" s="100">
        <v>0</v>
      </c>
      <c r="G47" s="100">
        <f t="shared" si="0"/>
        <v>0</v>
      </c>
    </row>
    <row r="48" spans="1:7">
      <c r="A48" s="52" t="s">
        <v>103</v>
      </c>
      <c r="B48" s="100">
        <v>0</v>
      </c>
      <c r="C48" s="100">
        <v>0</v>
      </c>
      <c r="D48" s="100">
        <v>0</v>
      </c>
      <c r="E48" s="100">
        <v>0</v>
      </c>
      <c r="F48" s="100">
        <v>0</v>
      </c>
      <c r="G48" s="100">
        <f t="shared" si="0"/>
        <v>0</v>
      </c>
    </row>
    <row r="49" spans="1:7">
      <c r="A49" s="52" t="s">
        <v>221</v>
      </c>
      <c r="B49" s="100">
        <v>0</v>
      </c>
      <c r="C49" s="100">
        <v>0</v>
      </c>
      <c r="D49" s="100">
        <v>0</v>
      </c>
      <c r="E49" s="100">
        <v>0</v>
      </c>
      <c r="F49" s="100">
        <v>0</v>
      </c>
      <c r="G49" s="100">
        <f t="shared" si="0"/>
        <v>0</v>
      </c>
    </row>
    <row r="50" spans="1:7">
      <c r="A50" s="52" t="s">
        <v>79</v>
      </c>
      <c r="B50" s="100">
        <v>0</v>
      </c>
      <c r="C50" s="100">
        <v>0</v>
      </c>
      <c r="D50" s="100">
        <v>0</v>
      </c>
      <c r="E50" s="100">
        <v>0</v>
      </c>
      <c r="F50" s="100">
        <v>0</v>
      </c>
      <c r="G50" s="100">
        <f t="shared" si="0"/>
        <v>0</v>
      </c>
    </row>
    <row r="51" spans="1:7">
      <c r="A51" s="52" t="s">
        <v>146</v>
      </c>
      <c r="B51" s="100">
        <v>0</v>
      </c>
      <c r="C51" s="100">
        <v>0</v>
      </c>
      <c r="D51" s="100">
        <v>0</v>
      </c>
      <c r="E51" s="100">
        <v>0</v>
      </c>
      <c r="F51" s="100">
        <v>0</v>
      </c>
      <c r="G51" s="100">
        <f t="shared" si="0"/>
        <v>0</v>
      </c>
    </row>
    <row r="52" spans="1:7">
      <c r="A52" s="52" t="s">
        <v>303</v>
      </c>
      <c r="B52" s="100">
        <v>0</v>
      </c>
      <c r="C52" s="100">
        <v>0</v>
      </c>
      <c r="D52" s="100">
        <v>0</v>
      </c>
      <c r="E52" s="100">
        <v>0</v>
      </c>
      <c r="F52" s="100">
        <v>0</v>
      </c>
      <c r="G52" s="100">
        <f t="shared" si="0"/>
        <v>0</v>
      </c>
    </row>
    <row r="53" spans="1:7">
      <c r="A53" s="52" t="s">
        <v>30</v>
      </c>
      <c r="B53" s="100">
        <v>500</v>
      </c>
      <c r="C53" s="100">
        <v>0</v>
      </c>
      <c r="D53" s="100">
        <v>0</v>
      </c>
      <c r="E53" s="100">
        <v>0</v>
      </c>
      <c r="F53" s="100">
        <v>0</v>
      </c>
      <c r="G53" s="100">
        <f t="shared" si="0"/>
        <v>500</v>
      </c>
    </row>
    <row r="54" spans="1:7">
      <c r="A54" s="52" t="s">
        <v>31</v>
      </c>
      <c r="B54" s="100">
        <v>0</v>
      </c>
      <c r="C54" s="100">
        <v>0</v>
      </c>
      <c r="D54" s="100">
        <v>0</v>
      </c>
      <c r="E54" s="100">
        <v>0</v>
      </c>
      <c r="F54" s="100">
        <v>0</v>
      </c>
      <c r="G54" s="100">
        <f t="shared" si="0"/>
        <v>0</v>
      </c>
    </row>
    <row r="55" spans="1:7">
      <c r="A55" s="52" t="s">
        <v>32</v>
      </c>
      <c r="B55" s="100">
        <v>0</v>
      </c>
      <c r="C55" s="100">
        <v>0</v>
      </c>
      <c r="D55" s="100">
        <v>0</v>
      </c>
      <c r="E55" s="100">
        <v>0</v>
      </c>
      <c r="F55" s="100">
        <v>0</v>
      </c>
      <c r="G55" s="100">
        <f t="shared" si="0"/>
        <v>0</v>
      </c>
    </row>
    <row r="56" spans="1:7">
      <c r="A56" s="52" t="s">
        <v>10</v>
      </c>
      <c r="B56" s="100">
        <v>0</v>
      </c>
      <c r="C56" s="100">
        <v>0</v>
      </c>
      <c r="D56" s="100">
        <v>0</v>
      </c>
      <c r="E56" s="100">
        <v>0</v>
      </c>
      <c r="F56" s="100">
        <v>0</v>
      </c>
      <c r="G56" s="100">
        <f t="shared" si="0"/>
        <v>0</v>
      </c>
    </row>
    <row r="57" spans="1:7">
      <c r="A57" s="52" t="s">
        <v>11</v>
      </c>
      <c r="B57" s="100">
        <v>0</v>
      </c>
      <c r="C57" s="100">
        <v>0</v>
      </c>
      <c r="D57" s="100">
        <v>0</v>
      </c>
      <c r="E57" s="100">
        <v>0</v>
      </c>
      <c r="F57" s="100">
        <v>0</v>
      </c>
      <c r="G57" s="100">
        <f t="shared" si="0"/>
        <v>0</v>
      </c>
    </row>
    <row r="58" spans="1:7">
      <c r="A58" s="52" t="s">
        <v>285</v>
      </c>
      <c r="B58" s="100">
        <v>0</v>
      </c>
      <c r="C58" s="100">
        <v>0</v>
      </c>
      <c r="D58" s="100">
        <v>0</v>
      </c>
      <c r="E58" s="100">
        <v>0</v>
      </c>
      <c r="F58" s="100">
        <v>0</v>
      </c>
      <c r="G58" s="100">
        <f t="shared" si="0"/>
        <v>0</v>
      </c>
    </row>
    <row r="59" spans="1:7">
      <c r="A59" s="52" t="s">
        <v>128</v>
      </c>
      <c r="B59" s="100">
        <v>0</v>
      </c>
      <c r="C59" s="100">
        <v>0</v>
      </c>
      <c r="D59" s="100">
        <v>0</v>
      </c>
      <c r="E59" s="100">
        <v>0</v>
      </c>
      <c r="F59" s="100">
        <v>0</v>
      </c>
      <c r="G59" s="100">
        <f t="shared" si="0"/>
        <v>0</v>
      </c>
    </row>
    <row r="60" spans="1:7">
      <c r="A60" s="52" t="s">
        <v>33</v>
      </c>
      <c r="B60" s="100">
        <v>0</v>
      </c>
      <c r="C60" s="100">
        <v>0</v>
      </c>
      <c r="D60" s="100">
        <v>0</v>
      </c>
      <c r="E60" s="100">
        <v>0</v>
      </c>
      <c r="F60" s="100">
        <v>0</v>
      </c>
      <c r="G60" s="100">
        <f t="shared" si="0"/>
        <v>0</v>
      </c>
    </row>
    <row r="61" spans="1:7">
      <c r="A61" s="52" t="s">
        <v>104</v>
      </c>
      <c r="B61" s="100">
        <v>0</v>
      </c>
      <c r="C61" s="100">
        <v>0</v>
      </c>
      <c r="D61" s="100">
        <v>0</v>
      </c>
      <c r="E61" s="100">
        <v>0</v>
      </c>
      <c r="F61" s="100">
        <v>0</v>
      </c>
      <c r="G61" s="100">
        <f t="shared" si="0"/>
        <v>0</v>
      </c>
    </row>
    <row r="62" spans="1:7">
      <c r="A62" s="52" t="s">
        <v>34</v>
      </c>
      <c r="B62" s="100">
        <v>0</v>
      </c>
      <c r="C62" s="100">
        <v>0</v>
      </c>
      <c r="D62" s="100">
        <v>0</v>
      </c>
      <c r="E62" s="100">
        <v>0</v>
      </c>
      <c r="F62" s="100">
        <v>0</v>
      </c>
      <c r="G62" s="100">
        <f t="shared" si="0"/>
        <v>0</v>
      </c>
    </row>
    <row r="63" spans="1:7">
      <c r="A63" s="52" t="s">
        <v>286</v>
      </c>
      <c r="B63" s="100">
        <v>0</v>
      </c>
      <c r="C63" s="100">
        <v>0</v>
      </c>
      <c r="D63" s="100">
        <v>0</v>
      </c>
      <c r="E63" s="100">
        <v>0</v>
      </c>
      <c r="F63" s="100">
        <v>0</v>
      </c>
      <c r="G63" s="100">
        <f t="shared" si="0"/>
        <v>0</v>
      </c>
    </row>
    <row r="64" spans="1:7">
      <c r="A64" s="52" t="s">
        <v>181</v>
      </c>
      <c r="B64" s="100">
        <v>0</v>
      </c>
      <c r="C64" s="100">
        <v>0</v>
      </c>
      <c r="D64" s="100">
        <v>0</v>
      </c>
      <c r="E64" s="100">
        <v>0</v>
      </c>
      <c r="F64" s="100">
        <v>0</v>
      </c>
      <c r="G64" s="100">
        <f t="shared" si="0"/>
        <v>0</v>
      </c>
    </row>
    <row r="65" spans="1:7">
      <c r="A65" s="52" t="s">
        <v>227</v>
      </c>
      <c r="B65" s="100">
        <v>0</v>
      </c>
      <c r="C65" s="100">
        <v>0</v>
      </c>
      <c r="D65" s="100">
        <v>0</v>
      </c>
      <c r="E65" s="100">
        <v>0</v>
      </c>
      <c r="F65" s="100">
        <v>0</v>
      </c>
      <c r="G65" s="100">
        <f t="shared" ref="G65:G128" si="1">SUM(B65:F65)</f>
        <v>0</v>
      </c>
    </row>
    <row r="66" spans="1:7">
      <c r="A66" s="52" t="s">
        <v>35</v>
      </c>
      <c r="B66" s="100">
        <v>0</v>
      </c>
      <c r="C66" s="100">
        <v>0</v>
      </c>
      <c r="D66" s="100">
        <v>0</v>
      </c>
      <c r="E66" s="100">
        <v>0</v>
      </c>
      <c r="F66" s="100">
        <v>0</v>
      </c>
      <c r="G66" s="100">
        <f t="shared" si="1"/>
        <v>0</v>
      </c>
    </row>
    <row r="67" spans="1:7">
      <c r="A67" s="52" t="s">
        <v>250</v>
      </c>
      <c r="B67" s="100">
        <v>150</v>
      </c>
      <c r="C67" s="100">
        <v>0</v>
      </c>
      <c r="D67" s="100">
        <v>0</v>
      </c>
      <c r="E67" s="100">
        <v>0</v>
      </c>
      <c r="F67" s="100">
        <v>0</v>
      </c>
      <c r="G67" s="100">
        <f t="shared" si="1"/>
        <v>150</v>
      </c>
    </row>
    <row r="68" spans="1:7">
      <c r="A68" s="52" t="s">
        <v>80</v>
      </c>
      <c r="B68" s="100">
        <v>0</v>
      </c>
      <c r="C68" s="100">
        <v>0</v>
      </c>
      <c r="D68" s="100">
        <v>0</v>
      </c>
      <c r="E68" s="100">
        <v>0</v>
      </c>
      <c r="F68" s="100">
        <v>0</v>
      </c>
      <c r="G68" s="100">
        <f t="shared" si="1"/>
        <v>0</v>
      </c>
    </row>
    <row r="69" spans="1:7">
      <c r="A69" s="52" t="s">
        <v>36</v>
      </c>
      <c r="B69" s="100">
        <v>0</v>
      </c>
      <c r="C69" s="100">
        <v>0</v>
      </c>
      <c r="D69" s="100">
        <v>0</v>
      </c>
      <c r="E69" s="100">
        <v>0</v>
      </c>
      <c r="F69" s="100">
        <v>0</v>
      </c>
      <c r="G69" s="100">
        <f t="shared" si="1"/>
        <v>0</v>
      </c>
    </row>
    <row r="70" spans="1:7">
      <c r="A70" s="52" t="s">
        <v>182</v>
      </c>
      <c r="B70" s="100">
        <v>0</v>
      </c>
      <c r="C70" s="100">
        <v>0</v>
      </c>
      <c r="D70" s="100">
        <v>0</v>
      </c>
      <c r="E70" s="100">
        <v>0</v>
      </c>
      <c r="F70" s="100">
        <v>0</v>
      </c>
      <c r="G70" s="100">
        <f t="shared" si="1"/>
        <v>0</v>
      </c>
    </row>
    <row r="71" spans="1:7">
      <c r="A71" s="52" t="s">
        <v>105</v>
      </c>
      <c r="B71" s="100">
        <v>0</v>
      </c>
      <c r="C71" s="100">
        <v>0</v>
      </c>
      <c r="D71" s="100">
        <v>0</v>
      </c>
      <c r="E71" s="100">
        <v>0</v>
      </c>
      <c r="F71" s="100">
        <v>0</v>
      </c>
      <c r="G71" s="100">
        <f t="shared" si="1"/>
        <v>0</v>
      </c>
    </row>
    <row r="72" spans="1:7">
      <c r="A72" s="52" t="s">
        <v>228</v>
      </c>
      <c r="B72" s="100">
        <v>0</v>
      </c>
      <c r="C72" s="100">
        <v>0</v>
      </c>
      <c r="D72" s="100">
        <v>0</v>
      </c>
      <c r="E72" s="100">
        <v>0</v>
      </c>
      <c r="F72" s="100">
        <v>0</v>
      </c>
      <c r="G72" s="100">
        <f t="shared" si="1"/>
        <v>0</v>
      </c>
    </row>
    <row r="73" spans="1:7">
      <c r="A73" s="52" t="s">
        <v>183</v>
      </c>
      <c r="B73" s="100">
        <v>0</v>
      </c>
      <c r="C73" s="100">
        <v>0</v>
      </c>
      <c r="D73" s="100">
        <v>0</v>
      </c>
      <c r="E73" s="100">
        <v>0</v>
      </c>
      <c r="F73" s="100">
        <v>0</v>
      </c>
      <c r="G73" s="100">
        <f t="shared" si="1"/>
        <v>0</v>
      </c>
    </row>
    <row r="74" spans="1:7">
      <c r="A74" s="52" t="s">
        <v>12</v>
      </c>
      <c r="B74" s="100">
        <v>0</v>
      </c>
      <c r="C74" s="100">
        <v>0</v>
      </c>
      <c r="D74" s="100">
        <v>0</v>
      </c>
      <c r="E74" s="100">
        <v>0</v>
      </c>
      <c r="F74" s="100">
        <v>0</v>
      </c>
      <c r="G74" s="100">
        <f t="shared" si="1"/>
        <v>0</v>
      </c>
    </row>
    <row r="75" spans="1:7">
      <c r="A75" s="52" t="s">
        <v>147</v>
      </c>
      <c r="B75" s="100">
        <v>0</v>
      </c>
      <c r="C75" s="100">
        <v>0</v>
      </c>
      <c r="D75" s="100">
        <v>0</v>
      </c>
      <c r="E75" s="100">
        <v>0</v>
      </c>
      <c r="F75" s="100">
        <v>0</v>
      </c>
      <c r="G75" s="100">
        <f t="shared" si="1"/>
        <v>0</v>
      </c>
    </row>
    <row r="76" spans="1:7">
      <c r="A76" s="52" t="s">
        <v>69</v>
      </c>
      <c r="B76" s="100">
        <v>0</v>
      </c>
      <c r="C76" s="100">
        <v>0</v>
      </c>
      <c r="D76" s="100">
        <v>0</v>
      </c>
      <c r="E76" s="100">
        <v>0</v>
      </c>
      <c r="F76" s="100">
        <v>0</v>
      </c>
      <c r="G76" s="100">
        <f t="shared" si="1"/>
        <v>0</v>
      </c>
    </row>
    <row r="77" spans="1:7">
      <c r="A77" s="52" t="s">
        <v>304</v>
      </c>
      <c r="B77" s="100">
        <v>0</v>
      </c>
      <c r="C77" s="100">
        <v>0</v>
      </c>
      <c r="D77" s="100">
        <v>0</v>
      </c>
      <c r="E77" s="100">
        <v>0</v>
      </c>
      <c r="F77" s="100">
        <v>0</v>
      </c>
      <c r="G77" s="100">
        <f t="shared" si="1"/>
        <v>0</v>
      </c>
    </row>
    <row r="78" spans="1:7">
      <c r="A78" s="52" t="s">
        <v>262</v>
      </c>
      <c r="B78" s="100">
        <v>250</v>
      </c>
      <c r="C78" s="100">
        <v>0</v>
      </c>
      <c r="D78" s="100">
        <v>0</v>
      </c>
      <c r="E78" s="100">
        <v>0</v>
      </c>
      <c r="F78" s="100">
        <v>0</v>
      </c>
      <c r="G78" s="100">
        <f t="shared" si="1"/>
        <v>250</v>
      </c>
    </row>
    <row r="79" spans="1:7">
      <c r="A79" s="52" t="s">
        <v>184</v>
      </c>
      <c r="B79" s="100">
        <v>0</v>
      </c>
      <c r="C79" s="100">
        <v>0</v>
      </c>
      <c r="D79" s="100">
        <v>0</v>
      </c>
      <c r="E79" s="100">
        <v>0</v>
      </c>
      <c r="F79" s="100">
        <v>0</v>
      </c>
      <c r="G79" s="100">
        <f t="shared" si="1"/>
        <v>0</v>
      </c>
    </row>
    <row r="80" spans="1:7">
      <c r="A80" s="52" t="s">
        <v>305</v>
      </c>
      <c r="B80" s="100">
        <v>0</v>
      </c>
      <c r="C80" s="100">
        <v>0</v>
      </c>
      <c r="D80" s="100">
        <v>0</v>
      </c>
      <c r="E80" s="100">
        <v>0</v>
      </c>
      <c r="F80" s="100">
        <v>0</v>
      </c>
      <c r="G80" s="100">
        <f t="shared" si="1"/>
        <v>0</v>
      </c>
    </row>
    <row r="81" spans="1:7">
      <c r="A81" s="52" t="s">
        <v>229</v>
      </c>
      <c r="B81" s="100">
        <v>0</v>
      </c>
      <c r="C81" s="100">
        <v>0</v>
      </c>
      <c r="D81" s="100">
        <v>0</v>
      </c>
      <c r="E81" s="100">
        <v>0</v>
      </c>
      <c r="F81" s="100">
        <v>0</v>
      </c>
      <c r="G81" s="100">
        <f t="shared" si="1"/>
        <v>0</v>
      </c>
    </row>
    <row r="82" spans="1:7">
      <c r="A82" s="52" t="s">
        <v>106</v>
      </c>
      <c r="B82" s="100">
        <v>0</v>
      </c>
      <c r="C82" s="100">
        <v>0</v>
      </c>
      <c r="D82" s="100">
        <v>0</v>
      </c>
      <c r="E82" s="100">
        <v>0</v>
      </c>
      <c r="F82" s="100">
        <v>0</v>
      </c>
      <c r="G82" s="100">
        <f t="shared" si="1"/>
        <v>0</v>
      </c>
    </row>
    <row r="83" spans="1:7">
      <c r="A83" s="52" t="s">
        <v>306</v>
      </c>
      <c r="B83" s="100">
        <v>0</v>
      </c>
      <c r="C83" s="100">
        <v>0</v>
      </c>
      <c r="D83" s="100">
        <v>0</v>
      </c>
      <c r="E83" s="100">
        <v>0</v>
      </c>
      <c r="F83" s="100">
        <v>0</v>
      </c>
      <c r="G83" s="100">
        <f t="shared" si="1"/>
        <v>0</v>
      </c>
    </row>
    <row r="84" spans="1:7">
      <c r="A84" s="52" t="s">
        <v>230</v>
      </c>
      <c r="B84" s="100">
        <v>0</v>
      </c>
      <c r="C84" s="100">
        <v>0</v>
      </c>
      <c r="D84" s="100">
        <v>0</v>
      </c>
      <c r="E84" s="100">
        <v>0</v>
      </c>
      <c r="F84" s="100">
        <v>0</v>
      </c>
      <c r="G84" s="100">
        <f t="shared" si="1"/>
        <v>0</v>
      </c>
    </row>
    <row r="85" spans="1:7">
      <c r="A85" s="52" t="s">
        <v>185</v>
      </c>
      <c r="B85" s="100">
        <v>0</v>
      </c>
      <c r="C85" s="100">
        <v>0</v>
      </c>
      <c r="D85" s="100">
        <v>0</v>
      </c>
      <c r="E85" s="100">
        <v>0</v>
      </c>
      <c r="F85" s="100">
        <v>0</v>
      </c>
      <c r="G85" s="100">
        <f t="shared" si="1"/>
        <v>0</v>
      </c>
    </row>
    <row r="86" spans="1:7">
      <c r="A86" s="52" t="s">
        <v>186</v>
      </c>
      <c r="B86" s="100">
        <v>0</v>
      </c>
      <c r="C86" s="100">
        <v>0</v>
      </c>
      <c r="D86" s="100">
        <v>0</v>
      </c>
      <c r="E86" s="100">
        <v>0</v>
      </c>
      <c r="F86" s="100">
        <v>0</v>
      </c>
      <c r="G86" s="100">
        <f t="shared" si="1"/>
        <v>0</v>
      </c>
    </row>
    <row r="87" spans="1:7">
      <c r="A87" s="52" t="s">
        <v>307</v>
      </c>
      <c r="B87" s="100">
        <v>0</v>
      </c>
      <c r="C87" s="100">
        <v>0</v>
      </c>
      <c r="D87" s="100">
        <v>0</v>
      </c>
      <c r="E87" s="100">
        <v>0</v>
      </c>
      <c r="F87" s="100">
        <v>0</v>
      </c>
      <c r="G87" s="100">
        <f t="shared" si="1"/>
        <v>0</v>
      </c>
    </row>
    <row r="88" spans="1:7">
      <c r="A88" s="52" t="s">
        <v>159</v>
      </c>
      <c r="B88" s="100">
        <v>0</v>
      </c>
      <c r="C88" s="100">
        <v>0</v>
      </c>
      <c r="D88" s="100">
        <v>0</v>
      </c>
      <c r="E88" s="100">
        <v>0</v>
      </c>
      <c r="F88" s="100">
        <v>0</v>
      </c>
      <c r="G88" s="100">
        <f t="shared" si="1"/>
        <v>0</v>
      </c>
    </row>
    <row r="89" spans="1:7">
      <c r="A89" s="52" t="s">
        <v>37</v>
      </c>
      <c r="B89" s="100">
        <v>0</v>
      </c>
      <c r="C89" s="100">
        <v>0</v>
      </c>
      <c r="D89" s="100">
        <v>0</v>
      </c>
      <c r="E89" s="100">
        <v>0</v>
      </c>
      <c r="F89" s="100">
        <v>0</v>
      </c>
      <c r="G89" s="100">
        <f t="shared" si="1"/>
        <v>0</v>
      </c>
    </row>
    <row r="90" spans="1:7">
      <c r="A90" s="52" t="s">
        <v>251</v>
      </c>
      <c r="B90" s="100">
        <v>0</v>
      </c>
      <c r="C90" s="100">
        <v>0</v>
      </c>
      <c r="D90" s="100">
        <v>0</v>
      </c>
      <c r="E90" s="100">
        <v>0</v>
      </c>
      <c r="F90" s="100">
        <v>0</v>
      </c>
      <c r="G90" s="100">
        <f t="shared" si="1"/>
        <v>0</v>
      </c>
    </row>
    <row r="91" spans="1:7">
      <c r="A91" s="52" t="s">
        <v>81</v>
      </c>
      <c r="B91" s="100">
        <v>0</v>
      </c>
      <c r="C91" s="100">
        <v>0</v>
      </c>
      <c r="D91" s="100">
        <v>0</v>
      </c>
      <c r="E91" s="100">
        <v>0</v>
      </c>
      <c r="F91" s="100">
        <v>0</v>
      </c>
      <c r="G91" s="100">
        <f t="shared" si="1"/>
        <v>0</v>
      </c>
    </row>
    <row r="92" spans="1:7">
      <c r="A92" s="52" t="s">
        <v>129</v>
      </c>
      <c r="B92" s="100">
        <v>0</v>
      </c>
      <c r="C92" s="100">
        <v>0</v>
      </c>
      <c r="D92" s="100">
        <v>0</v>
      </c>
      <c r="E92" s="100">
        <v>0</v>
      </c>
      <c r="F92" s="100">
        <v>0</v>
      </c>
      <c r="G92" s="100">
        <f t="shared" si="1"/>
        <v>0</v>
      </c>
    </row>
    <row r="93" spans="1:7">
      <c r="A93" s="52" t="s">
        <v>187</v>
      </c>
      <c r="B93" s="100">
        <v>0</v>
      </c>
      <c r="C93" s="100">
        <v>0</v>
      </c>
      <c r="D93" s="100">
        <v>0</v>
      </c>
      <c r="E93" s="100">
        <v>0</v>
      </c>
      <c r="F93" s="100">
        <v>0</v>
      </c>
      <c r="G93" s="100">
        <f t="shared" si="1"/>
        <v>0</v>
      </c>
    </row>
    <row r="94" spans="1:7">
      <c r="A94" s="52" t="s">
        <v>252</v>
      </c>
      <c r="B94" s="100">
        <v>0</v>
      </c>
      <c r="C94" s="100">
        <v>0</v>
      </c>
      <c r="D94" s="100">
        <v>0</v>
      </c>
      <c r="E94" s="100">
        <v>0</v>
      </c>
      <c r="F94" s="100">
        <v>0</v>
      </c>
      <c r="G94" s="100">
        <f t="shared" si="1"/>
        <v>0</v>
      </c>
    </row>
    <row r="95" spans="1:7">
      <c r="A95" s="52" t="s">
        <v>38</v>
      </c>
      <c r="B95" s="100">
        <v>0</v>
      </c>
      <c r="C95" s="100">
        <v>0</v>
      </c>
      <c r="D95" s="100">
        <v>0</v>
      </c>
      <c r="E95" s="100">
        <v>0</v>
      </c>
      <c r="F95" s="100">
        <v>0</v>
      </c>
      <c r="G95" s="100">
        <f t="shared" si="1"/>
        <v>0</v>
      </c>
    </row>
    <row r="96" spans="1:7">
      <c r="A96" s="52" t="s">
        <v>39</v>
      </c>
      <c r="B96" s="100">
        <v>0</v>
      </c>
      <c r="C96" s="100">
        <v>0</v>
      </c>
      <c r="D96" s="100">
        <v>0</v>
      </c>
      <c r="E96" s="100">
        <v>0</v>
      </c>
      <c r="F96" s="100">
        <v>0</v>
      </c>
      <c r="G96" s="100">
        <f t="shared" si="1"/>
        <v>0</v>
      </c>
    </row>
    <row r="97" spans="1:7">
      <c r="A97" s="52" t="s">
        <v>308</v>
      </c>
      <c r="B97" s="100">
        <v>0</v>
      </c>
      <c r="C97" s="100">
        <v>0</v>
      </c>
      <c r="D97" s="100">
        <v>0</v>
      </c>
      <c r="E97" s="100">
        <v>0</v>
      </c>
      <c r="F97" s="100">
        <v>0</v>
      </c>
      <c r="G97" s="100">
        <f t="shared" si="1"/>
        <v>0</v>
      </c>
    </row>
    <row r="98" spans="1:7">
      <c r="A98" s="52" t="s">
        <v>130</v>
      </c>
      <c r="B98" s="100">
        <v>0</v>
      </c>
      <c r="C98" s="100">
        <v>0</v>
      </c>
      <c r="D98" s="100">
        <v>0</v>
      </c>
      <c r="E98" s="100">
        <v>0</v>
      </c>
      <c r="F98" s="100">
        <v>0</v>
      </c>
      <c r="G98" s="100">
        <f t="shared" si="1"/>
        <v>0</v>
      </c>
    </row>
    <row r="99" spans="1:7">
      <c r="A99" s="52" t="s">
        <v>131</v>
      </c>
      <c r="B99" s="100">
        <v>0</v>
      </c>
      <c r="C99" s="100">
        <v>0</v>
      </c>
      <c r="D99" s="100">
        <v>0</v>
      </c>
      <c r="E99" s="100">
        <v>0</v>
      </c>
      <c r="F99" s="100">
        <v>0</v>
      </c>
      <c r="G99" s="100">
        <f t="shared" si="1"/>
        <v>0</v>
      </c>
    </row>
    <row r="100" spans="1:7">
      <c r="A100" s="52" t="s">
        <v>115</v>
      </c>
      <c r="B100" s="100">
        <v>0</v>
      </c>
      <c r="C100" s="100">
        <v>0</v>
      </c>
      <c r="D100" s="100">
        <v>0</v>
      </c>
      <c r="E100" s="100">
        <v>0</v>
      </c>
      <c r="F100" s="100">
        <v>0</v>
      </c>
      <c r="G100" s="100">
        <f t="shared" si="1"/>
        <v>0</v>
      </c>
    </row>
    <row r="101" spans="1:7">
      <c r="A101" s="52" t="s">
        <v>116</v>
      </c>
      <c r="B101" s="100">
        <v>50</v>
      </c>
      <c r="C101" s="100">
        <v>0</v>
      </c>
      <c r="D101" s="100">
        <v>0</v>
      </c>
      <c r="E101" s="100">
        <v>0</v>
      </c>
      <c r="F101" s="100">
        <v>0</v>
      </c>
      <c r="G101" s="100">
        <f t="shared" si="1"/>
        <v>50</v>
      </c>
    </row>
    <row r="102" spans="1:7">
      <c r="A102" s="52" t="s">
        <v>132</v>
      </c>
      <c r="B102" s="100">
        <v>0</v>
      </c>
      <c r="C102" s="100">
        <v>0</v>
      </c>
      <c r="D102" s="100">
        <v>0</v>
      </c>
      <c r="E102" s="100">
        <v>0</v>
      </c>
      <c r="F102" s="100">
        <v>0</v>
      </c>
      <c r="G102" s="100">
        <f t="shared" si="1"/>
        <v>0</v>
      </c>
    </row>
    <row r="103" spans="1:7">
      <c r="A103" s="52" t="s">
        <v>309</v>
      </c>
      <c r="B103" s="100">
        <v>0</v>
      </c>
      <c r="C103" s="100">
        <v>0</v>
      </c>
      <c r="D103" s="100">
        <v>0</v>
      </c>
      <c r="E103" s="100">
        <v>0</v>
      </c>
      <c r="F103" s="100">
        <v>0</v>
      </c>
      <c r="G103" s="100">
        <f t="shared" si="1"/>
        <v>0</v>
      </c>
    </row>
    <row r="104" spans="1:7">
      <c r="A104" s="52" t="s">
        <v>263</v>
      </c>
      <c r="B104" s="100">
        <v>152</v>
      </c>
      <c r="C104" s="100">
        <v>0</v>
      </c>
      <c r="D104" s="100">
        <v>0</v>
      </c>
      <c r="E104" s="100">
        <v>0</v>
      </c>
      <c r="F104" s="100">
        <v>0</v>
      </c>
      <c r="G104" s="100">
        <f t="shared" si="1"/>
        <v>152</v>
      </c>
    </row>
    <row r="105" spans="1:7">
      <c r="A105" s="52" t="s">
        <v>231</v>
      </c>
      <c r="B105" s="100">
        <v>0</v>
      </c>
      <c r="C105" s="100">
        <v>0</v>
      </c>
      <c r="D105" s="100">
        <v>0</v>
      </c>
      <c r="E105" s="100">
        <v>0</v>
      </c>
      <c r="F105" s="100">
        <v>0</v>
      </c>
      <c r="G105" s="100">
        <f t="shared" si="1"/>
        <v>0</v>
      </c>
    </row>
    <row r="106" spans="1:7">
      <c r="A106" s="52" t="s">
        <v>148</v>
      </c>
      <c r="B106" s="100">
        <v>0</v>
      </c>
      <c r="C106" s="100">
        <v>0</v>
      </c>
      <c r="D106" s="100">
        <v>0</v>
      </c>
      <c r="E106" s="100">
        <v>0</v>
      </c>
      <c r="F106" s="100">
        <v>0</v>
      </c>
      <c r="G106" s="100">
        <f t="shared" si="1"/>
        <v>0</v>
      </c>
    </row>
    <row r="107" spans="1:7">
      <c r="A107" s="52" t="s">
        <v>310</v>
      </c>
      <c r="B107" s="100">
        <v>0</v>
      </c>
      <c r="C107" s="100">
        <v>0</v>
      </c>
      <c r="D107" s="100">
        <v>0</v>
      </c>
      <c r="E107" s="100">
        <v>0</v>
      </c>
      <c r="F107" s="100">
        <v>0</v>
      </c>
      <c r="G107" s="100">
        <f t="shared" si="1"/>
        <v>0</v>
      </c>
    </row>
    <row r="108" spans="1:7">
      <c r="A108" s="52" t="s">
        <v>188</v>
      </c>
      <c r="B108" s="100">
        <v>0</v>
      </c>
      <c r="C108" s="100">
        <v>0</v>
      </c>
      <c r="D108" s="100">
        <v>0</v>
      </c>
      <c r="E108" s="100">
        <v>0</v>
      </c>
      <c r="F108" s="100">
        <v>0</v>
      </c>
      <c r="G108" s="100">
        <f t="shared" si="1"/>
        <v>0</v>
      </c>
    </row>
    <row r="109" spans="1:7">
      <c r="A109" s="52" t="s">
        <v>149</v>
      </c>
      <c r="B109" s="100">
        <v>0</v>
      </c>
      <c r="C109" s="100">
        <v>0</v>
      </c>
      <c r="D109" s="100">
        <v>0</v>
      </c>
      <c r="E109" s="100">
        <v>0</v>
      </c>
      <c r="F109" s="100">
        <v>0</v>
      </c>
      <c r="G109" s="100">
        <f t="shared" si="1"/>
        <v>0</v>
      </c>
    </row>
    <row r="110" spans="1:7">
      <c r="A110" s="52" t="s">
        <v>40</v>
      </c>
      <c r="B110" s="100">
        <v>0</v>
      </c>
      <c r="C110" s="100">
        <v>0</v>
      </c>
      <c r="D110" s="100">
        <v>0</v>
      </c>
      <c r="E110" s="100">
        <v>0</v>
      </c>
      <c r="F110" s="100">
        <v>0</v>
      </c>
      <c r="G110" s="100">
        <f t="shared" si="1"/>
        <v>0</v>
      </c>
    </row>
    <row r="111" spans="1:7">
      <c r="A111" s="52" t="s">
        <v>311</v>
      </c>
      <c r="B111" s="100">
        <v>0</v>
      </c>
      <c r="C111" s="100">
        <v>0</v>
      </c>
      <c r="D111" s="100">
        <v>0</v>
      </c>
      <c r="E111" s="100">
        <v>0</v>
      </c>
      <c r="F111" s="100">
        <v>0</v>
      </c>
      <c r="G111" s="100">
        <f t="shared" si="1"/>
        <v>0</v>
      </c>
    </row>
    <row r="112" spans="1:7">
      <c r="A112" s="52" t="s">
        <v>13</v>
      </c>
      <c r="B112" s="100">
        <v>0</v>
      </c>
      <c r="C112" s="100">
        <v>0</v>
      </c>
      <c r="D112" s="100">
        <v>0</v>
      </c>
      <c r="E112" s="100">
        <v>0</v>
      </c>
      <c r="F112" s="100">
        <v>0</v>
      </c>
      <c r="G112" s="100">
        <f t="shared" si="1"/>
        <v>0</v>
      </c>
    </row>
    <row r="113" spans="1:7">
      <c r="A113" s="52" t="s">
        <v>41</v>
      </c>
      <c r="B113" s="100">
        <v>0</v>
      </c>
      <c r="C113" s="100">
        <v>0</v>
      </c>
      <c r="D113" s="100">
        <v>0</v>
      </c>
      <c r="E113" s="100">
        <v>0</v>
      </c>
      <c r="F113" s="100">
        <v>0</v>
      </c>
      <c r="G113" s="100">
        <f t="shared" si="1"/>
        <v>0</v>
      </c>
    </row>
    <row r="114" spans="1:7">
      <c r="A114" s="52" t="s">
        <v>232</v>
      </c>
      <c r="B114" s="100">
        <v>0</v>
      </c>
      <c r="C114" s="100">
        <v>0</v>
      </c>
      <c r="D114" s="100">
        <v>0</v>
      </c>
      <c r="E114" s="100">
        <v>0</v>
      </c>
      <c r="F114" s="100">
        <v>0</v>
      </c>
      <c r="G114" s="100">
        <f t="shared" si="1"/>
        <v>0</v>
      </c>
    </row>
    <row r="115" spans="1:7">
      <c r="A115" s="52" t="s">
        <v>82</v>
      </c>
      <c r="B115" s="100">
        <v>0</v>
      </c>
      <c r="C115" s="100">
        <v>0</v>
      </c>
      <c r="D115" s="100">
        <v>0</v>
      </c>
      <c r="E115" s="100">
        <v>0</v>
      </c>
      <c r="F115" s="100">
        <v>0</v>
      </c>
      <c r="G115" s="100">
        <f t="shared" si="1"/>
        <v>0</v>
      </c>
    </row>
    <row r="116" spans="1:7">
      <c r="A116" s="52" t="s">
        <v>42</v>
      </c>
      <c r="B116" s="100">
        <v>0</v>
      </c>
      <c r="C116" s="100">
        <v>0</v>
      </c>
      <c r="D116" s="100">
        <v>0</v>
      </c>
      <c r="E116" s="100">
        <v>0</v>
      </c>
      <c r="F116" s="100">
        <v>0</v>
      </c>
      <c r="G116" s="100">
        <f t="shared" si="1"/>
        <v>0</v>
      </c>
    </row>
    <row r="117" spans="1:7">
      <c r="A117" s="52" t="s">
        <v>265</v>
      </c>
      <c r="B117" s="100">
        <v>0</v>
      </c>
      <c r="C117" s="100">
        <v>0</v>
      </c>
      <c r="D117" s="100">
        <v>0</v>
      </c>
      <c r="E117" s="100">
        <v>0</v>
      </c>
      <c r="F117" s="100">
        <v>0</v>
      </c>
      <c r="G117" s="100">
        <f t="shared" si="1"/>
        <v>0</v>
      </c>
    </row>
    <row r="118" spans="1:7">
      <c r="A118" s="52" t="s">
        <v>83</v>
      </c>
      <c r="B118" s="100">
        <v>0</v>
      </c>
      <c r="C118" s="100">
        <v>0</v>
      </c>
      <c r="D118" s="100">
        <v>0</v>
      </c>
      <c r="E118" s="100">
        <v>0</v>
      </c>
      <c r="F118" s="100">
        <v>0</v>
      </c>
      <c r="G118" s="100">
        <f t="shared" si="1"/>
        <v>0</v>
      </c>
    </row>
    <row r="119" spans="1:7">
      <c r="A119" s="52" t="s">
        <v>84</v>
      </c>
      <c r="B119" s="100">
        <v>0</v>
      </c>
      <c r="C119" s="100">
        <v>0</v>
      </c>
      <c r="D119" s="100">
        <v>0</v>
      </c>
      <c r="E119" s="100">
        <v>0</v>
      </c>
      <c r="F119" s="100">
        <v>0</v>
      </c>
      <c r="G119" s="100">
        <f t="shared" si="1"/>
        <v>0</v>
      </c>
    </row>
    <row r="120" spans="1:7">
      <c r="A120" s="52" t="s">
        <v>14</v>
      </c>
      <c r="B120" s="100">
        <v>0</v>
      </c>
      <c r="C120" s="100">
        <v>0</v>
      </c>
      <c r="D120" s="100">
        <v>0</v>
      </c>
      <c r="E120" s="100">
        <v>0</v>
      </c>
      <c r="F120" s="100">
        <v>0</v>
      </c>
      <c r="G120" s="100">
        <f t="shared" si="1"/>
        <v>0</v>
      </c>
    </row>
    <row r="121" spans="1:7">
      <c r="A121" s="52" t="s">
        <v>70</v>
      </c>
      <c r="B121" s="100">
        <v>0</v>
      </c>
      <c r="C121" s="100">
        <v>0</v>
      </c>
      <c r="D121" s="100">
        <v>0</v>
      </c>
      <c r="E121" s="100">
        <v>0</v>
      </c>
      <c r="F121" s="100">
        <v>0</v>
      </c>
      <c r="G121" s="100">
        <f t="shared" si="1"/>
        <v>0</v>
      </c>
    </row>
    <row r="122" spans="1:7">
      <c r="A122" s="52" t="s">
        <v>85</v>
      </c>
      <c r="B122" s="100">
        <v>0</v>
      </c>
      <c r="C122" s="100">
        <v>0</v>
      </c>
      <c r="D122" s="100">
        <v>0</v>
      </c>
      <c r="E122" s="100">
        <v>0</v>
      </c>
      <c r="F122" s="100">
        <v>0</v>
      </c>
      <c r="G122" s="100">
        <f t="shared" si="1"/>
        <v>0</v>
      </c>
    </row>
    <row r="123" spans="1:7">
      <c r="A123" s="52" t="s">
        <v>107</v>
      </c>
      <c r="B123" s="100">
        <v>0</v>
      </c>
      <c r="C123" s="100">
        <v>0</v>
      </c>
      <c r="D123" s="100">
        <v>0</v>
      </c>
      <c r="E123" s="100">
        <v>0</v>
      </c>
      <c r="F123" s="100">
        <v>0</v>
      </c>
      <c r="G123" s="100">
        <f t="shared" si="1"/>
        <v>0</v>
      </c>
    </row>
    <row r="124" spans="1:7">
      <c r="A124" s="52" t="s">
        <v>117</v>
      </c>
      <c r="B124" s="100">
        <v>0</v>
      </c>
      <c r="C124" s="100">
        <v>0</v>
      </c>
      <c r="D124" s="100">
        <v>0</v>
      </c>
      <c r="E124" s="100">
        <v>0</v>
      </c>
      <c r="F124" s="100">
        <v>0</v>
      </c>
      <c r="G124" s="100">
        <f t="shared" si="1"/>
        <v>0</v>
      </c>
    </row>
    <row r="125" spans="1:7">
      <c r="A125" s="52" t="s">
        <v>150</v>
      </c>
      <c r="B125" s="100">
        <v>0</v>
      </c>
      <c r="C125" s="100">
        <v>0</v>
      </c>
      <c r="D125" s="100">
        <v>0</v>
      </c>
      <c r="E125" s="100">
        <v>0</v>
      </c>
      <c r="F125" s="100">
        <v>0</v>
      </c>
      <c r="G125" s="100">
        <f t="shared" si="1"/>
        <v>0</v>
      </c>
    </row>
    <row r="126" spans="1:7">
      <c r="A126" s="52" t="s">
        <v>160</v>
      </c>
      <c r="B126" s="100">
        <v>0</v>
      </c>
      <c r="C126" s="100">
        <v>0</v>
      </c>
      <c r="D126" s="100">
        <v>0</v>
      </c>
      <c r="E126" s="100">
        <v>0</v>
      </c>
      <c r="F126" s="100">
        <v>0</v>
      </c>
      <c r="G126" s="100">
        <f t="shared" si="1"/>
        <v>0</v>
      </c>
    </row>
    <row r="127" spans="1:7">
      <c r="A127" s="52" t="s">
        <v>189</v>
      </c>
      <c r="B127" s="100">
        <v>0</v>
      </c>
      <c r="C127" s="100">
        <v>0</v>
      </c>
      <c r="D127" s="100">
        <v>0</v>
      </c>
      <c r="E127" s="100">
        <v>0</v>
      </c>
      <c r="F127" s="100">
        <v>0</v>
      </c>
      <c r="G127" s="100">
        <f t="shared" si="1"/>
        <v>0</v>
      </c>
    </row>
    <row r="128" spans="1:7">
      <c r="A128" s="52" t="s">
        <v>287</v>
      </c>
      <c r="B128" s="100">
        <v>0</v>
      </c>
      <c r="C128" s="100">
        <v>0</v>
      </c>
      <c r="D128" s="100">
        <v>0</v>
      </c>
      <c r="E128" s="100">
        <v>0</v>
      </c>
      <c r="F128" s="100">
        <v>0</v>
      </c>
      <c r="G128" s="100">
        <f t="shared" si="1"/>
        <v>0</v>
      </c>
    </row>
    <row r="129" spans="1:7">
      <c r="A129" s="52" t="s">
        <v>222</v>
      </c>
      <c r="B129" s="100">
        <v>0</v>
      </c>
      <c r="C129" s="100">
        <v>0</v>
      </c>
      <c r="D129" s="100">
        <v>0</v>
      </c>
      <c r="E129" s="100">
        <v>0</v>
      </c>
      <c r="F129" s="100">
        <v>0</v>
      </c>
      <c r="G129" s="100">
        <f t="shared" ref="G129:G192" si="2">SUM(B129:F129)</f>
        <v>0</v>
      </c>
    </row>
    <row r="130" spans="1:7">
      <c r="A130" s="52" t="s">
        <v>233</v>
      </c>
      <c r="B130" s="100">
        <v>0</v>
      </c>
      <c r="C130" s="100">
        <v>0</v>
      </c>
      <c r="D130" s="100">
        <v>0</v>
      </c>
      <c r="E130" s="100">
        <v>0</v>
      </c>
      <c r="F130" s="100">
        <v>0</v>
      </c>
      <c r="G130" s="100">
        <f t="shared" si="2"/>
        <v>0</v>
      </c>
    </row>
    <row r="131" spans="1:7">
      <c r="A131" s="52" t="s">
        <v>253</v>
      </c>
      <c r="B131" s="100">
        <v>0</v>
      </c>
      <c r="C131" s="100">
        <v>0</v>
      </c>
      <c r="D131" s="100">
        <v>0</v>
      </c>
      <c r="E131" s="100">
        <v>0</v>
      </c>
      <c r="F131" s="100">
        <v>0</v>
      </c>
      <c r="G131" s="100">
        <f t="shared" si="2"/>
        <v>0</v>
      </c>
    </row>
    <row r="132" spans="1:7">
      <c r="A132" s="52" t="s">
        <v>288</v>
      </c>
      <c r="B132" s="100">
        <v>0</v>
      </c>
      <c r="C132" s="100">
        <v>0</v>
      </c>
      <c r="D132" s="100">
        <v>0</v>
      </c>
      <c r="E132" s="100">
        <v>0</v>
      </c>
      <c r="F132" s="100">
        <v>0</v>
      </c>
      <c r="G132" s="100">
        <f t="shared" si="2"/>
        <v>0</v>
      </c>
    </row>
    <row r="133" spans="1:7">
      <c r="A133" s="52" t="s">
        <v>133</v>
      </c>
      <c r="B133" s="100">
        <v>0</v>
      </c>
      <c r="C133" s="100">
        <v>0</v>
      </c>
      <c r="D133" s="100">
        <v>0</v>
      </c>
      <c r="E133" s="100">
        <v>0</v>
      </c>
      <c r="F133" s="100">
        <v>0</v>
      </c>
      <c r="G133" s="100">
        <f t="shared" si="2"/>
        <v>0</v>
      </c>
    </row>
    <row r="134" spans="1:7">
      <c r="A134" s="52" t="s">
        <v>266</v>
      </c>
      <c r="B134" s="100">
        <v>0</v>
      </c>
      <c r="C134" s="100">
        <v>0</v>
      </c>
      <c r="D134" s="100">
        <v>0</v>
      </c>
      <c r="E134" s="100">
        <v>0</v>
      </c>
      <c r="F134" s="100">
        <v>0</v>
      </c>
      <c r="G134" s="100">
        <f t="shared" si="2"/>
        <v>0</v>
      </c>
    </row>
    <row r="135" spans="1:7">
      <c r="A135" s="52" t="s">
        <v>312</v>
      </c>
      <c r="B135" s="100">
        <v>0</v>
      </c>
      <c r="C135" s="100">
        <v>0</v>
      </c>
      <c r="D135" s="100">
        <v>0</v>
      </c>
      <c r="E135" s="100">
        <v>0</v>
      </c>
      <c r="F135" s="100">
        <v>0</v>
      </c>
      <c r="G135" s="100">
        <f t="shared" si="2"/>
        <v>0</v>
      </c>
    </row>
    <row r="136" spans="1:7">
      <c r="A136" s="52" t="s">
        <v>86</v>
      </c>
      <c r="B136" s="100">
        <v>0</v>
      </c>
      <c r="C136" s="100">
        <v>0</v>
      </c>
      <c r="D136" s="100">
        <v>0</v>
      </c>
      <c r="E136" s="100">
        <v>0</v>
      </c>
      <c r="F136" s="100">
        <v>0</v>
      </c>
      <c r="G136" s="100">
        <f t="shared" si="2"/>
        <v>0</v>
      </c>
    </row>
    <row r="137" spans="1:7">
      <c r="A137" s="52" t="s">
        <v>234</v>
      </c>
      <c r="B137" s="100">
        <v>5</v>
      </c>
      <c r="C137" s="100">
        <v>0</v>
      </c>
      <c r="D137" s="100">
        <v>0</v>
      </c>
      <c r="E137" s="100">
        <v>0</v>
      </c>
      <c r="F137" s="100">
        <v>0</v>
      </c>
      <c r="G137" s="100">
        <f t="shared" si="2"/>
        <v>5</v>
      </c>
    </row>
    <row r="138" spans="1:7">
      <c r="A138" s="52" t="s">
        <v>134</v>
      </c>
      <c r="B138" s="100">
        <v>0</v>
      </c>
      <c r="C138" s="100">
        <v>0</v>
      </c>
      <c r="D138" s="100">
        <v>0</v>
      </c>
      <c r="E138" s="100">
        <v>0</v>
      </c>
      <c r="F138" s="100">
        <v>0</v>
      </c>
      <c r="G138" s="100">
        <f t="shared" si="2"/>
        <v>0</v>
      </c>
    </row>
    <row r="139" spans="1:7">
      <c r="A139" s="52" t="s">
        <v>267</v>
      </c>
      <c r="B139" s="100">
        <v>0</v>
      </c>
      <c r="C139" s="100">
        <v>0</v>
      </c>
      <c r="D139" s="100">
        <v>0</v>
      </c>
      <c r="E139" s="100">
        <v>0</v>
      </c>
      <c r="F139" s="100">
        <v>0</v>
      </c>
      <c r="G139" s="100">
        <f t="shared" si="2"/>
        <v>0</v>
      </c>
    </row>
    <row r="140" spans="1:7">
      <c r="A140" s="52" t="s">
        <v>161</v>
      </c>
      <c r="B140" s="100">
        <v>0</v>
      </c>
      <c r="C140" s="100">
        <v>0</v>
      </c>
      <c r="D140" s="100">
        <v>0</v>
      </c>
      <c r="E140" s="100">
        <v>0</v>
      </c>
      <c r="F140" s="100">
        <v>0</v>
      </c>
      <c r="G140" s="100">
        <f t="shared" si="2"/>
        <v>0</v>
      </c>
    </row>
    <row r="141" spans="1:7">
      <c r="A141" s="52" t="s">
        <v>118</v>
      </c>
      <c r="B141" s="100">
        <v>0</v>
      </c>
      <c r="C141" s="100">
        <v>0</v>
      </c>
      <c r="D141" s="100">
        <v>0</v>
      </c>
      <c r="E141" s="100">
        <v>0</v>
      </c>
      <c r="F141" s="100">
        <v>0</v>
      </c>
      <c r="G141" s="100">
        <f t="shared" si="2"/>
        <v>0</v>
      </c>
    </row>
    <row r="142" spans="1:7">
      <c r="A142" s="52" t="s">
        <v>119</v>
      </c>
      <c r="B142" s="100">
        <v>0</v>
      </c>
      <c r="C142" s="100">
        <v>0</v>
      </c>
      <c r="D142" s="100">
        <v>0</v>
      </c>
      <c r="E142" s="100">
        <v>0</v>
      </c>
      <c r="F142" s="100">
        <v>0</v>
      </c>
      <c r="G142" s="100">
        <f t="shared" si="2"/>
        <v>0</v>
      </c>
    </row>
    <row r="143" spans="1:7">
      <c r="A143" s="52" t="s">
        <v>43</v>
      </c>
      <c r="B143" s="100">
        <v>0</v>
      </c>
      <c r="C143" s="100">
        <v>0</v>
      </c>
      <c r="D143" s="100">
        <v>0</v>
      </c>
      <c r="E143" s="100">
        <v>0</v>
      </c>
      <c r="F143" s="100">
        <v>0</v>
      </c>
      <c r="G143" s="100">
        <f t="shared" si="2"/>
        <v>0</v>
      </c>
    </row>
    <row r="144" spans="1:7">
      <c r="A144" s="52" t="s">
        <v>44</v>
      </c>
      <c r="B144" s="100">
        <v>0</v>
      </c>
      <c r="C144" s="100">
        <v>0</v>
      </c>
      <c r="D144" s="100">
        <v>0</v>
      </c>
      <c r="E144" s="100">
        <v>0</v>
      </c>
      <c r="F144" s="100">
        <v>0</v>
      </c>
      <c r="G144" s="100">
        <f t="shared" si="2"/>
        <v>0</v>
      </c>
    </row>
    <row r="145" spans="1:7">
      <c r="A145" s="52" t="s">
        <v>45</v>
      </c>
      <c r="B145" s="100">
        <v>0</v>
      </c>
      <c r="C145" s="100">
        <v>0</v>
      </c>
      <c r="D145" s="100">
        <v>0</v>
      </c>
      <c r="E145" s="100">
        <v>0</v>
      </c>
      <c r="F145" s="100">
        <v>0</v>
      </c>
      <c r="G145" s="100">
        <f t="shared" si="2"/>
        <v>0</v>
      </c>
    </row>
    <row r="146" spans="1:7">
      <c r="A146" s="52" t="s">
        <v>46</v>
      </c>
      <c r="B146" s="100">
        <v>0</v>
      </c>
      <c r="C146" s="100">
        <v>0</v>
      </c>
      <c r="D146" s="100">
        <v>0</v>
      </c>
      <c r="E146" s="100">
        <v>0</v>
      </c>
      <c r="F146" s="100">
        <v>0</v>
      </c>
      <c r="G146" s="100">
        <f t="shared" si="2"/>
        <v>0</v>
      </c>
    </row>
    <row r="147" spans="1:7">
      <c r="A147" s="52" t="s">
        <v>47</v>
      </c>
      <c r="B147" s="100">
        <v>0</v>
      </c>
      <c r="C147" s="100">
        <v>0</v>
      </c>
      <c r="D147" s="100">
        <v>0</v>
      </c>
      <c r="E147" s="100">
        <v>0</v>
      </c>
      <c r="F147" s="100">
        <v>0</v>
      </c>
      <c r="G147" s="100">
        <f t="shared" si="2"/>
        <v>0</v>
      </c>
    </row>
    <row r="148" spans="1:7">
      <c r="A148" s="52" t="s">
        <v>313</v>
      </c>
      <c r="B148" s="100">
        <v>0</v>
      </c>
      <c r="C148" s="100">
        <v>0</v>
      </c>
      <c r="D148" s="100">
        <v>0</v>
      </c>
      <c r="E148" s="100">
        <v>0</v>
      </c>
      <c r="F148" s="100">
        <v>0</v>
      </c>
      <c r="G148" s="100">
        <f t="shared" si="2"/>
        <v>0</v>
      </c>
    </row>
    <row r="149" spans="1:7">
      <c r="A149" s="52" t="s">
        <v>15</v>
      </c>
      <c r="B149" s="100">
        <v>0</v>
      </c>
      <c r="C149" s="100">
        <v>0</v>
      </c>
      <c r="D149" s="100">
        <v>0</v>
      </c>
      <c r="E149" s="100">
        <v>0</v>
      </c>
      <c r="F149" s="100">
        <v>0</v>
      </c>
      <c r="G149" s="100">
        <f t="shared" si="2"/>
        <v>0</v>
      </c>
    </row>
    <row r="150" spans="1:7">
      <c r="A150" s="52" t="s">
        <v>190</v>
      </c>
      <c r="B150" s="100">
        <v>0</v>
      </c>
      <c r="C150" s="100">
        <v>0</v>
      </c>
      <c r="D150" s="100">
        <v>0</v>
      </c>
      <c r="E150" s="100">
        <v>0</v>
      </c>
      <c r="F150" s="100">
        <v>0</v>
      </c>
      <c r="G150" s="100">
        <f t="shared" si="2"/>
        <v>0</v>
      </c>
    </row>
    <row r="151" spans="1:7">
      <c r="A151" s="52" t="s">
        <v>151</v>
      </c>
      <c r="B151" s="100">
        <v>0</v>
      </c>
      <c r="C151" s="100">
        <v>0</v>
      </c>
      <c r="D151" s="100">
        <v>0</v>
      </c>
      <c r="E151" s="100">
        <v>0</v>
      </c>
      <c r="F151" s="100">
        <v>0</v>
      </c>
      <c r="G151" s="100">
        <f t="shared" si="2"/>
        <v>0</v>
      </c>
    </row>
    <row r="152" spans="1:7">
      <c r="A152" s="52" t="s">
        <v>191</v>
      </c>
      <c r="B152" s="100">
        <v>0</v>
      </c>
      <c r="C152" s="100">
        <v>0</v>
      </c>
      <c r="D152" s="100">
        <v>0</v>
      </c>
      <c r="E152" s="100">
        <v>0</v>
      </c>
      <c r="F152" s="100">
        <v>0</v>
      </c>
      <c r="G152" s="100">
        <f t="shared" si="2"/>
        <v>0</v>
      </c>
    </row>
    <row r="153" spans="1:7">
      <c r="A153" s="52" t="s">
        <v>192</v>
      </c>
      <c r="B153" s="100">
        <v>0</v>
      </c>
      <c r="C153" s="100">
        <v>0</v>
      </c>
      <c r="D153" s="100">
        <v>0</v>
      </c>
      <c r="E153" s="100">
        <v>0</v>
      </c>
      <c r="F153" s="100">
        <v>0</v>
      </c>
      <c r="G153" s="100">
        <f t="shared" si="2"/>
        <v>0</v>
      </c>
    </row>
    <row r="154" spans="1:7">
      <c r="A154" s="52" t="s">
        <v>193</v>
      </c>
      <c r="B154" s="100">
        <v>0</v>
      </c>
      <c r="C154" s="100">
        <v>0</v>
      </c>
      <c r="D154" s="100">
        <v>0</v>
      </c>
      <c r="E154" s="100">
        <v>0</v>
      </c>
      <c r="F154" s="100">
        <v>0</v>
      </c>
      <c r="G154" s="100">
        <f t="shared" si="2"/>
        <v>0</v>
      </c>
    </row>
    <row r="155" spans="1:7">
      <c r="A155" s="52" t="s">
        <v>194</v>
      </c>
      <c r="B155" s="100">
        <v>0</v>
      </c>
      <c r="C155" s="100">
        <v>0</v>
      </c>
      <c r="D155" s="100">
        <v>0</v>
      </c>
      <c r="E155" s="100">
        <v>0</v>
      </c>
      <c r="F155" s="100">
        <v>0</v>
      </c>
      <c r="G155" s="100">
        <f t="shared" si="2"/>
        <v>0</v>
      </c>
    </row>
    <row r="156" spans="1:7">
      <c r="A156" s="52" t="s">
        <v>235</v>
      </c>
      <c r="B156" s="100">
        <v>0</v>
      </c>
      <c r="C156" s="100">
        <v>0</v>
      </c>
      <c r="D156" s="100">
        <v>0</v>
      </c>
      <c r="E156" s="100">
        <v>0</v>
      </c>
      <c r="F156" s="100">
        <v>0</v>
      </c>
      <c r="G156" s="100">
        <f t="shared" si="2"/>
        <v>0</v>
      </c>
    </row>
    <row r="157" spans="1:7">
      <c r="A157" s="52" t="s">
        <v>16</v>
      </c>
      <c r="B157" s="100">
        <v>0</v>
      </c>
      <c r="C157" s="100">
        <v>0</v>
      </c>
      <c r="D157" s="100">
        <v>0</v>
      </c>
      <c r="E157" s="100">
        <v>0</v>
      </c>
      <c r="F157" s="100">
        <v>0</v>
      </c>
      <c r="G157" s="100">
        <f t="shared" si="2"/>
        <v>0</v>
      </c>
    </row>
    <row r="158" spans="1:7">
      <c r="A158" s="52" t="s">
        <v>135</v>
      </c>
      <c r="B158" s="100">
        <v>0</v>
      </c>
      <c r="C158" s="100">
        <v>0</v>
      </c>
      <c r="D158" s="100">
        <v>0</v>
      </c>
      <c r="E158" s="100">
        <v>0</v>
      </c>
      <c r="F158" s="100">
        <v>0</v>
      </c>
      <c r="G158" s="100">
        <f t="shared" si="2"/>
        <v>0</v>
      </c>
    </row>
    <row r="159" spans="1:7">
      <c r="A159" s="52" t="s">
        <v>195</v>
      </c>
      <c r="B159" s="100">
        <v>0</v>
      </c>
      <c r="C159" s="100">
        <v>0</v>
      </c>
      <c r="D159" s="100">
        <v>0</v>
      </c>
      <c r="E159" s="100">
        <v>0</v>
      </c>
      <c r="F159" s="100">
        <v>0</v>
      </c>
      <c r="G159" s="100">
        <f t="shared" si="2"/>
        <v>0</v>
      </c>
    </row>
    <row r="160" spans="1:7">
      <c r="A160" s="52" t="s">
        <v>196</v>
      </c>
      <c r="B160" s="100">
        <v>0</v>
      </c>
      <c r="C160" s="100">
        <v>0</v>
      </c>
      <c r="D160" s="100">
        <v>0</v>
      </c>
      <c r="E160" s="100">
        <v>0</v>
      </c>
      <c r="F160" s="100">
        <v>0</v>
      </c>
      <c r="G160" s="100">
        <f t="shared" si="2"/>
        <v>0</v>
      </c>
    </row>
    <row r="161" spans="1:7">
      <c r="A161" s="52" t="s">
        <v>48</v>
      </c>
      <c r="B161" s="100">
        <v>0</v>
      </c>
      <c r="C161" s="100">
        <v>0</v>
      </c>
      <c r="D161" s="100">
        <v>0</v>
      </c>
      <c r="E161" s="100">
        <v>0</v>
      </c>
      <c r="F161" s="100">
        <v>0</v>
      </c>
      <c r="G161" s="100">
        <f t="shared" si="2"/>
        <v>0</v>
      </c>
    </row>
    <row r="162" spans="1:7">
      <c r="A162" s="52" t="s">
        <v>197</v>
      </c>
      <c r="B162" s="100">
        <v>0</v>
      </c>
      <c r="C162" s="100">
        <v>0</v>
      </c>
      <c r="D162" s="100">
        <v>0</v>
      </c>
      <c r="E162" s="100">
        <v>0</v>
      </c>
      <c r="F162" s="100">
        <v>0</v>
      </c>
      <c r="G162" s="100">
        <f t="shared" si="2"/>
        <v>0</v>
      </c>
    </row>
    <row r="163" spans="1:7">
      <c r="A163" s="52" t="s">
        <v>198</v>
      </c>
      <c r="B163" s="100">
        <v>0</v>
      </c>
      <c r="C163" s="100">
        <v>0</v>
      </c>
      <c r="D163" s="100">
        <v>0</v>
      </c>
      <c r="E163" s="100">
        <v>0</v>
      </c>
      <c r="F163" s="100">
        <v>0</v>
      </c>
      <c r="G163" s="100">
        <f t="shared" si="2"/>
        <v>0</v>
      </c>
    </row>
    <row r="164" spans="1:7">
      <c r="A164" s="52" t="s">
        <v>268</v>
      </c>
      <c r="B164" s="100">
        <v>0</v>
      </c>
      <c r="C164" s="100">
        <v>0</v>
      </c>
      <c r="D164" s="100">
        <v>0</v>
      </c>
      <c r="E164" s="100">
        <v>0</v>
      </c>
      <c r="F164" s="100">
        <v>0</v>
      </c>
      <c r="G164" s="100">
        <f t="shared" si="2"/>
        <v>0</v>
      </c>
    </row>
    <row r="165" spans="1:7">
      <c r="A165" s="52" t="s">
        <v>269</v>
      </c>
      <c r="B165" s="100">
        <v>0</v>
      </c>
      <c r="C165" s="100">
        <v>0</v>
      </c>
      <c r="D165" s="100">
        <v>0</v>
      </c>
      <c r="E165" s="100">
        <v>0</v>
      </c>
      <c r="F165" s="100">
        <v>0</v>
      </c>
      <c r="G165" s="100">
        <f t="shared" si="2"/>
        <v>0</v>
      </c>
    </row>
    <row r="166" spans="1:7">
      <c r="A166" s="52" t="s">
        <v>254</v>
      </c>
      <c r="B166" s="100">
        <v>0</v>
      </c>
      <c r="C166" s="100">
        <v>0</v>
      </c>
      <c r="D166" s="100">
        <v>0</v>
      </c>
      <c r="E166" s="100">
        <v>0</v>
      </c>
      <c r="F166" s="100">
        <v>0</v>
      </c>
      <c r="G166" s="100">
        <f t="shared" si="2"/>
        <v>0</v>
      </c>
    </row>
    <row r="167" spans="1:7">
      <c r="A167" s="52" t="s">
        <v>314</v>
      </c>
      <c r="B167" s="100">
        <v>0</v>
      </c>
      <c r="C167" s="100">
        <v>0</v>
      </c>
      <c r="D167" s="100">
        <v>0</v>
      </c>
      <c r="E167" s="100">
        <v>0</v>
      </c>
      <c r="F167" s="100">
        <v>0</v>
      </c>
      <c r="G167" s="100">
        <f t="shared" si="2"/>
        <v>0</v>
      </c>
    </row>
    <row r="168" spans="1:7">
      <c r="A168" s="52" t="s">
        <v>255</v>
      </c>
      <c r="B168" s="100">
        <v>0</v>
      </c>
      <c r="C168" s="100">
        <v>0</v>
      </c>
      <c r="D168" s="100">
        <v>0</v>
      </c>
      <c r="E168" s="100">
        <v>0</v>
      </c>
      <c r="F168" s="100">
        <v>0</v>
      </c>
      <c r="G168" s="100">
        <f t="shared" si="2"/>
        <v>0</v>
      </c>
    </row>
    <row r="169" spans="1:7">
      <c r="A169" s="52" t="s">
        <v>199</v>
      </c>
      <c r="B169" s="100">
        <v>0</v>
      </c>
      <c r="C169" s="100">
        <v>0</v>
      </c>
      <c r="D169" s="100">
        <v>0</v>
      </c>
      <c r="E169" s="100">
        <v>0</v>
      </c>
      <c r="F169" s="100">
        <v>0</v>
      </c>
      <c r="G169" s="100">
        <f t="shared" si="2"/>
        <v>0</v>
      </c>
    </row>
    <row r="170" spans="1:7">
      <c r="A170" s="52" t="s">
        <v>200</v>
      </c>
      <c r="B170" s="100">
        <v>0</v>
      </c>
      <c r="C170" s="100">
        <v>0</v>
      </c>
      <c r="D170" s="100">
        <v>0</v>
      </c>
      <c r="E170" s="100">
        <v>0</v>
      </c>
      <c r="F170" s="100">
        <v>0</v>
      </c>
      <c r="G170" s="100">
        <f t="shared" si="2"/>
        <v>0</v>
      </c>
    </row>
    <row r="171" spans="1:7">
      <c r="A171" s="52" t="s">
        <v>270</v>
      </c>
      <c r="B171" s="100">
        <v>0</v>
      </c>
      <c r="C171" s="100">
        <v>0</v>
      </c>
      <c r="D171" s="100">
        <v>0</v>
      </c>
      <c r="E171" s="100">
        <v>0</v>
      </c>
      <c r="F171" s="100">
        <v>0</v>
      </c>
      <c r="G171" s="100">
        <f t="shared" si="2"/>
        <v>0</v>
      </c>
    </row>
    <row r="172" spans="1:7">
      <c r="A172" s="52" t="s">
        <v>223</v>
      </c>
      <c r="B172" s="100">
        <v>0</v>
      </c>
      <c r="C172" s="100">
        <v>0</v>
      </c>
      <c r="D172" s="100">
        <v>0</v>
      </c>
      <c r="E172" s="100">
        <v>0</v>
      </c>
      <c r="F172" s="100">
        <v>0</v>
      </c>
      <c r="G172" s="100">
        <f t="shared" si="2"/>
        <v>0</v>
      </c>
    </row>
    <row r="173" spans="1:7">
      <c r="A173" s="52" t="s">
        <v>87</v>
      </c>
      <c r="B173" s="100">
        <v>0</v>
      </c>
      <c r="C173" s="100">
        <v>0</v>
      </c>
      <c r="D173" s="100">
        <v>0</v>
      </c>
      <c r="E173" s="100">
        <v>0</v>
      </c>
      <c r="F173" s="100">
        <v>0</v>
      </c>
      <c r="G173" s="100">
        <f t="shared" si="2"/>
        <v>0</v>
      </c>
    </row>
    <row r="174" spans="1:7">
      <c r="A174" s="52" t="s">
        <v>271</v>
      </c>
      <c r="B174" s="100">
        <v>0</v>
      </c>
      <c r="C174" s="100">
        <v>0</v>
      </c>
      <c r="D174" s="100">
        <v>0</v>
      </c>
      <c r="E174" s="100">
        <v>0</v>
      </c>
      <c r="F174" s="100">
        <v>0</v>
      </c>
      <c r="G174" s="100">
        <f t="shared" si="2"/>
        <v>0</v>
      </c>
    </row>
    <row r="175" spans="1:7">
      <c r="A175" s="52" t="s">
        <v>272</v>
      </c>
      <c r="B175" s="100">
        <v>0</v>
      </c>
      <c r="C175" s="100">
        <v>0</v>
      </c>
      <c r="D175" s="100">
        <v>0</v>
      </c>
      <c r="E175" s="100">
        <v>0</v>
      </c>
      <c r="F175" s="100">
        <v>0</v>
      </c>
      <c r="G175" s="100">
        <f t="shared" si="2"/>
        <v>0</v>
      </c>
    </row>
    <row r="176" spans="1:7">
      <c r="A176" s="52" t="s">
        <v>49</v>
      </c>
      <c r="B176" s="100">
        <v>0</v>
      </c>
      <c r="C176" s="100">
        <v>0</v>
      </c>
      <c r="D176" s="100">
        <v>0</v>
      </c>
      <c r="E176" s="100">
        <v>0</v>
      </c>
      <c r="F176" s="100">
        <v>0</v>
      </c>
      <c r="G176" s="100">
        <f t="shared" si="2"/>
        <v>0</v>
      </c>
    </row>
    <row r="177" spans="1:7">
      <c r="A177" s="52" t="s">
        <v>88</v>
      </c>
      <c r="B177" s="100">
        <v>0</v>
      </c>
      <c r="C177" s="100">
        <v>0</v>
      </c>
      <c r="D177" s="100">
        <v>0</v>
      </c>
      <c r="E177" s="100">
        <v>0</v>
      </c>
      <c r="F177" s="100">
        <v>0</v>
      </c>
      <c r="G177" s="100">
        <f t="shared" si="2"/>
        <v>0</v>
      </c>
    </row>
    <row r="178" spans="1:7">
      <c r="A178" s="52" t="s">
        <v>17</v>
      </c>
      <c r="B178" s="100">
        <v>0</v>
      </c>
      <c r="C178" s="100">
        <v>0</v>
      </c>
      <c r="D178" s="100">
        <v>0</v>
      </c>
      <c r="E178" s="100">
        <v>0</v>
      </c>
      <c r="F178" s="100">
        <v>0</v>
      </c>
      <c r="G178" s="100">
        <f t="shared" si="2"/>
        <v>0</v>
      </c>
    </row>
    <row r="179" spans="1:7">
      <c r="A179" s="52" t="s">
        <v>71</v>
      </c>
      <c r="B179" s="100">
        <v>0</v>
      </c>
      <c r="C179" s="100">
        <v>0</v>
      </c>
      <c r="D179" s="100">
        <v>0</v>
      </c>
      <c r="E179" s="100">
        <v>0</v>
      </c>
      <c r="F179" s="100">
        <v>0</v>
      </c>
      <c r="G179" s="100">
        <f t="shared" si="2"/>
        <v>0</v>
      </c>
    </row>
    <row r="180" spans="1:7">
      <c r="A180" s="52" t="s">
        <v>89</v>
      </c>
      <c r="B180" s="100">
        <v>0</v>
      </c>
      <c r="C180" s="100">
        <v>0</v>
      </c>
      <c r="D180" s="100">
        <v>0</v>
      </c>
      <c r="E180" s="100">
        <v>0</v>
      </c>
      <c r="F180" s="100">
        <v>0</v>
      </c>
      <c r="G180" s="100">
        <f t="shared" si="2"/>
        <v>0</v>
      </c>
    </row>
    <row r="181" spans="1:7">
      <c r="A181" s="52" t="s">
        <v>108</v>
      </c>
      <c r="B181" s="100">
        <v>0</v>
      </c>
      <c r="C181" s="100">
        <v>0</v>
      </c>
      <c r="D181" s="100">
        <v>0</v>
      </c>
      <c r="E181" s="100">
        <v>0</v>
      </c>
      <c r="F181" s="100">
        <v>0</v>
      </c>
      <c r="G181" s="100">
        <f t="shared" si="2"/>
        <v>0</v>
      </c>
    </row>
    <row r="182" spans="1:7">
      <c r="A182" s="52" t="s">
        <v>120</v>
      </c>
      <c r="B182" s="100">
        <v>0</v>
      </c>
      <c r="C182" s="100">
        <v>0</v>
      </c>
      <c r="D182" s="100">
        <v>0</v>
      </c>
      <c r="E182" s="100">
        <v>0</v>
      </c>
      <c r="F182" s="100">
        <v>0</v>
      </c>
      <c r="G182" s="100">
        <f t="shared" si="2"/>
        <v>0</v>
      </c>
    </row>
    <row r="183" spans="1:7">
      <c r="A183" s="52" t="s">
        <v>152</v>
      </c>
      <c r="B183" s="100">
        <v>0</v>
      </c>
      <c r="C183" s="100">
        <v>0</v>
      </c>
      <c r="D183" s="100">
        <v>0</v>
      </c>
      <c r="E183" s="100">
        <v>0</v>
      </c>
      <c r="F183" s="100">
        <v>0</v>
      </c>
      <c r="G183" s="100">
        <f t="shared" si="2"/>
        <v>0</v>
      </c>
    </row>
    <row r="184" spans="1:7">
      <c r="A184" s="52" t="s">
        <v>162</v>
      </c>
      <c r="B184" s="100">
        <v>0</v>
      </c>
      <c r="C184" s="100">
        <v>0</v>
      </c>
      <c r="D184" s="100">
        <v>0</v>
      </c>
      <c r="E184" s="100">
        <v>0</v>
      </c>
      <c r="F184" s="100">
        <v>0</v>
      </c>
      <c r="G184" s="100">
        <f t="shared" si="2"/>
        <v>0</v>
      </c>
    </row>
    <row r="185" spans="1:7">
      <c r="A185" s="52" t="s">
        <v>201</v>
      </c>
      <c r="B185" s="100">
        <v>0</v>
      </c>
      <c r="C185" s="100">
        <v>0</v>
      </c>
      <c r="D185" s="100">
        <v>0</v>
      </c>
      <c r="E185" s="100">
        <v>0</v>
      </c>
      <c r="F185" s="100">
        <v>0</v>
      </c>
      <c r="G185" s="100">
        <f t="shared" si="2"/>
        <v>0</v>
      </c>
    </row>
    <row r="186" spans="1:7">
      <c r="A186" s="52" t="s">
        <v>289</v>
      </c>
      <c r="B186" s="100">
        <v>0</v>
      </c>
      <c r="C186" s="100">
        <v>0</v>
      </c>
      <c r="D186" s="100">
        <v>0</v>
      </c>
      <c r="E186" s="100">
        <v>0</v>
      </c>
      <c r="F186" s="100">
        <v>0</v>
      </c>
      <c r="G186" s="100">
        <f t="shared" si="2"/>
        <v>0</v>
      </c>
    </row>
    <row r="187" spans="1:7">
      <c r="A187" s="52" t="s">
        <v>224</v>
      </c>
      <c r="B187" s="100">
        <v>0</v>
      </c>
      <c r="C187" s="100">
        <v>0</v>
      </c>
      <c r="D187" s="100">
        <v>0</v>
      </c>
      <c r="E187" s="100">
        <v>0</v>
      </c>
      <c r="F187" s="100">
        <v>0</v>
      </c>
      <c r="G187" s="100">
        <f t="shared" si="2"/>
        <v>0</v>
      </c>
    </row>
    <row r="188" spans="1:7">
      <c r="A188" s="52" t="s">
        <v>273</v>
      </c>
      <c r="B188" s="100">
        <v>0</v>
      </c>
      <c r="C188" s="100">
        <v>0</v>
      </c>
      <c r="D188" s="100">
        <v>0</v>
      </c>
      <c r="E188" s="100">
        <v>0</v>
      </c>
      <c r="F188" s="100">
        <v>0</v>
      </c>
      <c r="G188" s="100">
        <f t="shared" si="2"/>
        <v>0</v>
      </c>
    </row>
    <row r="189" spans="1:7">
      <c r="A189" s="52" t="s">
        <v>236</v>
      </c>
      <c r="B189" s="100">
        <v>0</v>
      </c>
      <c r="C189" s="100">
        <v>0</v>
      </c>
      <c r="D189" s="100">
        <v>0</v>
      </c>
      <c r="E189" s="100">
        <v>0</v>
      </c>
      <c r="F189" s="100">
        <v>0</v>
      </c>
      <c r="G189" s="100">
        <f t="shared" si="2"/>
        <v>0</v>
      </c>
    </row>
    <row r="190" spans="1:7">
      <c r="A190" s="52" t="s">
        <v>256</v>
      </c>
      <c r="B190" s="100">
        <v>0</v>
      </c>
      <c r="C190" s="100">
        <v>0</v>
      </c>
      <c r="D190" s="100">
        <v>0</v>
      </c>
      <c r="E190" s="100">
        <v>0</v>
      </c>
      <c r="F190" s="100">
        <v>0</v>
      </c>
      <c r="G190" s="100">
        <f t="shared" si="2"/>
        <v>0</v>
      </c>
    </row>
    <row r="191" spans="1:7">
      <c r="A191" s="52" t="s">
        <v>50</v>
      </c>
      <c r="B191" s="100">
        <v>0</v>
      </c>
      <c r="C191" s="100">
        <v>0</v>
      </c>
      <c r="D191" s="100">
        <v>0</v>
      </c>
      <c r="E191" s="100">
        <v>0</v>
      </c>
      <c r="F191" s="100">
        <v>0</v>
      </c>
      <c r="G191" s="100">
        <f t="shared" si="2"/>
        <v>0</v>
      </c>
    </row>
    <row r="192" spans="1:7">
      <c r="A192" s="52" t="s">
        <v>315</v>
      </c>
      <c r="B192" s="100">
        <v>0</v>
      </c>
      <c r="C192" s="100">
        <v>0</v>
      </c>
      <c r="D192" s="100">
        <v>0</v>
      </c>
      <c r="E192" s="100">
        <v>0</v>
      </c>
      <c r="F192" s="100">
        <v>0</v>
      </c>
      <c r="G192" s="100">
        <f t="shared" si="2"/>
        <v>0</v>
      </c>
    </row>
    <row r="193" spans="1:7">
      <c r="A193" s="52" t="s">
        <v>290</v>
      </c>
      <c r="B193" s="100">
        <v>0</v>
      </c>
      <c r="C193" s="100">
        <v>0</v>
      </c>
      <c r="D193" s="100">
        <v>0</v>
      </c>
      <c r="E193" s="100">
        <v>0</v>
      </c>
      <c r="F193" s="100">
        <v>0</v>
      </c>
      <c r="G193" s="100">
        <f t="shared" ref="G193:G256" si="3">SUM(B193:F193)</f>
        <v>0</v>
      </c>
    </row>
    <row r="194" spans="1:7">
      <c r="A194" s="52" t="s">
        <v>202</v>
      </c>
      <c r="B194" s="100">
        <v>0</v>
      </c>
      <c r="C194" s="100">
        <v>0</v>
      </c>
      <c r="D194" s="100">
        <v>0</v>
      </c>
      <c r="E194" s="100">
        <v>0</v>
      </c>
      <c r="F194" s="100">
        <v>0</v>
      </c>
      <c r="G194" s="100">
        <f t="shared" si="3"/>
        <v>0</v>
      </c>
    </row>
    <row r="195" spans="1:7">
      <c r="A195" s="52" t="s">
        <v>51</v>
      </c>
      <c r="B195" s="100">
        <v>0</v>
      </c>
      <c r="C195" s="100">
        <v>0</v>
      </c>
      <c r="D195" s="100">
        <v>0</v>
      </c>
      <c r="E195" s="100">
        <v>0</v>
      </c>
      <c r="F195" s="100">
        <v>0</v>
      </c>
      <c r="G195" s="100">
        <f t="shared" si="3"/>
        <v>0</v>
      </c>
    </row>
    <row r="196" spans="1:7">
      <c r="A196" s="52" t="s">
        <v>136</v>
      </c>
      <c r="B196" s="100">
        <v>0</v>
      </c>
      <c r="C196" s="100">
        <v>0</v>
      </c>
      <c r="D196" s="100">
        <v>0</v>
      </c>
      <c r="E196" s="100">
        <v>0</v>
      </c>
      <c r="F196" s="100">
        <v>0</v>
      </c>
      <c r="G196" s="100">
        <f t="shared" si="3"/>
        <v>0</v>
      </c>
    </row>
    <row r="197" spans="1:7">
      <c r="A197" s="52" t="s">
        <v>163</v>
      </c>
      <c r="B197" s="100">
        <v>0</v>
      </c>
      <c r="C197" s="100">
        <v>0</v>
      </c>
      <c r="D197" s="100">
        <v>0</v>
      </c>
      <c r="E197" s="100">
        <v>0</v>
      </c>
      <c r="F197" s="100">
        <v>0</v>
      </c>
      <c r="G197" s="100">
        <f t="shared" si="3"/>
        <v>0</v>
      </c>
    </row>
    <row r="198" spans="1:7">
      <c r="A198" s="52" t="s">
        <v>90</v>
      </c>
      <c r="B198" s="100">
        <v>0</v>
      </c>
      <c r="C198" s="100">
        <v>0</v>
      </c>
      <c r="D198" s="100">
        <v>0</v>
      </c>
      <c r="E198" s="100">
        <v>0</v>
      </c>
      <c r="F198" s="100">
        <v>0</v>
      </c>
      <c r="G198" s="100">
        <f t="shared" si="3"/>
        <v>0</v>
      </c>
    </row>
    <row r="199" spans="1:7">
      <c r="A199" s="52" t="s">
        <v>137</v>
      </c>
      <c r="B199" s="100">
        <v>0</v>
      </c>
      <c r="C199" s="100">
        <v>0</v>
      </c>
      <c r="D199" s="100">
        <v>0</v>
      </c>
      <c r="E199" s="100">
        <v>0</v>
      </c>
      <c r="F199" s="100">
        <v>0</v>
      </c>
      <c r="G199" s="100">
        <f t="shared" si="3"/>
        <v>0</v>
      </c>
    </row>
    <row r="200" spans="1:7">
      <c r="A200" s="52" t="s">
        <v>52</v>
      </c>
      <c r="B200" s="100">
        <v>0</v>
      </c>
      <c r="C200" s="100">
        <v>0</v>
      </c>
      <c r="D200" s="100">
        <v>0</v>
      </c>
      <c r="E200" s="100">
        <v>0</v>
      </c>
      <c r="F200" s="100">
        <v>0</v>
      </c>
      <c r="G200" s="100">
        <f t="shared" si="3"/>
        <v>0</v>
      </c>
    </row>
    <row r="201" spans="1:7">
      <c r="A201" s="52" t="s">
        <v>53</v>
      </c>
      <c r="B201" s="100">
        <v>0</v>
      </c>
      <c r="C201" s="100">
        <v>0</v>
      </c>
      <c r="D201" s="100">
        <v>0</v>
      </c>
      <c r="E201" s="100">
        <v>0</v>
      </c>
      <c r="F201" s="100">
        <v>0</v>
      </c>
      <c r="G201" s="100">
        <f t="shared" si="3"/>
        <v>0</v>
      </c>
    </row>
    <row r="202" spans="1:7">
      <c r="A202" s="52" t="s">
        <v>203</v>
      </c>
      <c r="B202" s="100">
        <v>0</v>
      </c>
      <c r="C202" s="100">
        <v>0</v>
      </c>
      <c r="D202" s="100">
        <v>0</v>
      </c>
      <c r="E202" s="100">
        <v>0</v>
      </c>
      <c r="F202" s="100">
        <v>0</v>
      </c>
      <c r="G202" s="100">
        <f t="shared" si="3"/>
        <v>0</v>
      </c>
    </row>
    <row r="203" spans="1:7">
      <c r="A203" s="52" t="s">
        <v>257</v>
      </c>
      <c r="B203" s="100">
        <v>0</v>
      </c>
      <c r="C203" s="100">
        <v>0</v>
      </c>
      <c r="D203" s="100">
        <v>0</v>
      </c>
      <c r="E203" s="100">
        <v>0</v>
      </c>
      <c r="F203" s="100">
        <v>0</v>
      </c>
      <c r="G203" s="100">
        <f t="shared" si="3"/>
        <v>0</v>
      </c>
    </row>
    <row r="204" spans="1:7">
      <c r="A204" s="52" t="s">
        <v>316</v>
      </c>
      <c r="B204" s="100">
        <v>0</v>
      </c>
      <c r="C204" s="100">
        <v>0</v>
      </c>
      <c r="D204" s="100">
        <v>0</v>
      </c>
      <c r="E204" s="100">
        <v>0</v>
      </c>
      <c r="F204" s="100">
        <v>0</v>
      </c>
      <c r="G204" s="100">
        <f t="shared" si="3"/>
        <v>0</v>
      </c>
    </row>
    <row r="205" spans="1:7">
      <c r="A205" s="52" t="s">
        <v>291</v>
      </c>
      <c r="B205" s="100">
        <v>0</v>
      </c>
      <c r="C205" s="100">
        <v>0</v>
      </c>
      <c r="D205" s="100">
        <v>0</v>
      </c>
      <c r="E205" s="100">
        <v>0</v>
      </c>
      <c r="F205" s="100">
        <v>0</v>
      </c>
      <c r="G205" s="100">
        <f t="shared" si="3"/>
        <v>0</v>
      </c>
    </row>
    <row r="206" spans="1:7">
      <c r="A206" s="52" t="s">
        <v>138</v>
      </c>
      <c r="B206" s="100">
        <v>0</v>
      </c>
      <c r="C206" s="100">
        <v>0</v>
      </c>
      <c r="D206" s="100">
        <v>0</v>
      </c>
      <c r="E206" s="100">
        <v>0</v>
      </c>
      <c r="F206" s="100">
        <v>0</v>
      </c>
      <c r="G206" s="100">
        <f t="shared" si="3"/>
        <v>0</v>
      </c>
    </row>
    <row r="207" spans="1:7">
      <c r="A207" s="52" t="s">
        <v>54</v>
      </c>
      <c r="B207" s="100">
        <v>0</v>
      </c>
      <c r="C207" s="100">
        <v>0</v>
      </c>
      <c r="D207" s="100">
        <v>0</v>
      </c>
      <c r="E207" s="100">
        <v>0</v>
      </c>
      <c r="F207" s="100">
        <v>0</v>
      </c>
      <c r="G207" s="100">
        <f t="shared" si="3"/>
        <v>0</v>
      </c>
    </row>
    <row r="208" spans="1:7">
      <c r="A208" s="52" t="s">
        <v>55</v>
      </c>
      <c r="B208" s="100">
        <v>0</v>
      </c>
      <c r="C208" s="100">
        <v>0</v>
      </c>
      <c r="D208" s="100">
        <v>0</v>
      </c>
      <c r="E208" s="100">
        <v>0</v>
      </c>
      <c r="F208" s="100">
        <v>0</v>
      </c>
      <c r="G208" s="100">
        <f t="shared" si="3"/>
        <v>0</v>
      </c>
    </row>
    <row r="209" spans="1:7">
      <c r="A209" s="52" t="s">
        <v>204</v>
      </c>
      <c r="B209" s="100">
        <v>0</v>
      </c>
      <c r="C209" s="100">
        <v>0</v>
      </c>
      <c r="D209" s="100">
        <v>0</v>
      </c>
      <c r="E209" s="100">
        <v>0</v>
      </c>
      <c r="F209" s="100">
        <v>0</v>
      </c>
      <c r="G209" s="100">
        <f t="shared" si="3"/>
        <v>0</v>
      </c>
    </row>
    <row r="210" spans="1:7">
      <c r="A210" s="52" t="s">
        <v>205</v>
      </c>
      <c r="B210" s="100">
        <v>0</v>
      </c>
      <c r="C210" s="100">
        <v>0</v>
      </c>
      <c r="D210" s="100">
        <v>0</v>
      </c>
      <c r="E210" s="100">
        <v>0</v>
      </c>
      <c r="F210" s="100">
        <v>0</v>
      </c>
      <c r="G210" s="100">
        <f t="shared" si="3"/>
        <v>0</v>
      </c>
    </row>
    <row r="211" spans="1:7">
      <c r="A211" s="52" t="s">
        <v>206</v>
      </c>
      <c r="B211" s="100">
        <v>0</v>
      </c>
      <c r="C211" s="100">
        <v>0</v>
      </c>
      <c r="D211" s="100">
        <v>0</v>
      </c>
      <c r="E211" s="100">
        <v>0</v>
      </c>
      <c r="F211" s="100">
        <v>0</v>
      </c>
      <c r="G211" s="100">
        <f t="shared" si="3"/>
        <v>0</v>
      </c>
    </row>
    <row r="212" spans="1:7">
      <c r="A212" s="52" t="s">
        <v>56</v>
      </c>
      <c r="B212" s="100">
        <v>0</v>
      </c>
      <c r="C212" s="100">
        <v>0</v>
      </c>
      <c r="D212" s="100">
        <v>0</v>
      </c>
      <c r="E212" s="100">
        <v>0</v>
      </c>
      <c r="F212" s="100">
        <v>0</v>
      </c>
      <c r="G212" s="100">
        <f t="shared" si="3"/>
        <v>0</v>
      </c>
    </row>
    <row r="213" spans="1:7">
      <c r="A213" s="52" t="s">
        <v>207</v>
      </c>
      <c r="B213" s="100">
        <v>0</v>
      </c>
      <c r="C213" s="100">
        <v>0</v>
      </c>
      <c r="D213" s="100">
        <v>0</v>
      </c>
      <c r="E213" s="100">
        <v>0</v>
      </c>
      <c r="F213" s="100">
        <v>0</v>
      </c>
      <c r="G213" s="100">
        <f t="shared" si="3"/>
        <v>0</v>
      </c>
    </row>
    <row r="214" spans="1:7">
      <c r="A214" s="52" t="s">
        <v>57</v>
      </c>
      <c r="B214" s="100">
        <v>0</v>
      </c>
      <c r="C214" s="100">
        <v>0</v>
      </c>
      <c r="D214" s="100">
        <v>0</v>
      </c>
      <c r="E214" s="100">
        <v>0</v>
      </c>
      <c r="F214" s="100">
        <v>0</v>
      </c>
      <c r="G214" s="100">
        <f t="shared" si="3"/>
        <v>0</v>
      </c>
    </row>
    <row r="215" spans="1:7">
      <c r="A215" s="52" t="s">
        <v>58</v>
      </c>
      <c r="B215" s="100">
        <v>0</v>
      </c>
      <c r="C215" s="100">
        <v>0</v>
      </c>
      <c r="D215" s="100">
        <v>0</v>
      </c>
      <c r="E215" s="100">
        <v>0</v>
      </c>
      <c r="F215" s="100">
        <v>0</v>
      </c>
      <c r="G215" s="100">
        <f t="shared" si="3"/>
        <v>0</v>
      </c>
    </row>
    <row r="216" spans="1:7">
      <c r="A216" s="52" t="s">
        <v>237</v>
      </c>
      <c r="B216" s="100">
        <v>0</v>
      </c>
      <c r="C216" s="100">
        <v>0</v>
      </c>
      <c r="D216" s="100">
        <v>0</v>
      </c>
      <c r="E216" s="100">
        <v>0</v>
      </c>
      <c r="F216" s="100">
        <v>0</v>
      </c>
      <c r="G216" s="100">
        <f t="shared" si="3"/>
        <v>0</v>
      </c>
    </row>
    <row r="217" spans="1:7">
      <c r="A217" s="52" t="s">
        <v>59</v>
      </c>
      <c r="B217" s="100">
        <v>0</v>
      </c>
      <c r="C217" s="100">
        <v>0</v>
      </c>
      <c r="D217" s="100">
        <v>0</v>
      </c>
      <c r="E217" s="100">
        <v>0</v>
      </c>
      <c r="F217" s="100">
        <v>0</v>
      </c>
      <c r="G217" s="100">
        <f t="shared" si="3"/>
        <v>0</v>
      </c>
    </row>
    <row r="218" spans="1:7">
      <c r="A218" s="52" t="s">
        <v>18</v>
      </c>
      <c r="B218" s="100">
        <v>0</v>
      </c>
      <c r="C218" s="100">
        <v>0</v>
      </c>
      <c r="D218" s="100">
        <v>0</v>
      </c>
      <c r="E218" s="100">
        <v>0</v>
      </c>
      <c r="F218" s="100">
        <v>0</v>
      </c>
      <c r="G218" s="100">
        <f t="shared" si="3"/>
        <v>0</v>
      </c>
    </row>
    <row r="219" spans="1:7">
      <c r="A219" s="52" t="s">
        <v>258</v>
      </c>
      <c r="B219" s="100">
        <v>0</v>
      </c>
      <c r="C219" s="100">
        <v>0</v>
      </c>
      <c r="D219" s="100">
        <v>0</v>
      </c>
      <c r="E219" s="100">
        <v>0</v>
      </c>
      <c r="F219" s="100">
        <v>0</v>
      </c>
      <c r="G219" s="100">
        <f t="shared" si="3"/>
        <v>0</v>
      </c>
    </row>
    <row r="220" spans="1:7">
      <c r="A220" s="52" t="s">
        <v>140</v>
      </c>
      <c r="B220" s="100">
        <v>0</v>
      </c>
      <c r="C220" s="100">
        <v>0</v>
      </c>
      <c r="D220" s="100">
        <v>0</v>
      </c>
      <c r="E220" s="100">
        <v>0</v>
      </c>
      <c r="F220" s="100">
        <v>0</v>
      </c>
      <c r="G220" s="100">
        <f t="shared" si="3"/>
        <v>0</v>
      </c>
    </row>
    <row r="221" spans="1:7">
      <c r="A221" s="52" t="s">
        <v>72</v>
      </c>
      <c r="B221" s="100">
        <v>0</v>
      </c>
      <c r="C221" s="100">
        <v>0</v>
      </c>
      <c r="D221" s="100">
        <v>0</v>
      </c>
      <c r="E221" s="100">
        <v>0</v>
      </c>
      <c r="F221" s="100">
        <v>0</v>
      </c>
      <c r="G221" s="100">
        <f t="shared" si="3"/>
        <v>0</v>
      </c>
    </row>
    <row r="222" spans="1:7">
      <c r="A222" s="52" t="s">
        <v>60</v>
      </c>
      <c r="B222" s="100">
        <v>0</v>
      </c>
      <c r="C222" s="100">
        <v>0</v>
      </c>
      <c r="D222" s="100">
        <v>0</v>
      </c>
      <c r="E222" s="100">
        <v>0</v>
      </c>
      <c r="F222" s="100">
        <v>0</v>
      </c>
      <c r="G222" s="100">
        <f t="shared" si="3"/>
        <v>0</v>
      </c>
    </row>
    <row r="223" spans="1:7">
      <c r="A223" s="52" t="s">
        <v>292</v>
      </c>
      <c r="B223" s="100">
        <v>0</v>
      </c>
      <c r="C223" s="100">
        <v>0</v>
      </c>
      <c r="D223" s="100">
        <v>0</v>
      </c>
      <c r="E223" s="100">
        <v>0</v>
      </c>
      <c r="F223" s="100">
        <v>0</v>
      </c>
      <c r="G223" s="100">
        <f t="shared" si="3"/>
        <v>0</v>
      </c>
    </row>
    <row r="224" spans="1:7">
      <c r="A224" s="52" t="s">
        <v>61</v>
      </c>
      <c r="B224" s="100">
        <v>0</v>
      </c>
      <c r="C224" s="100">
        <v>0</v>
      </c>
      <c r="D224" s="100">
        <v>0</v>
      </c>
      <c r="E224" s="100">
        <v>0</v>
      </c>
      <c r="F224" s="100">
        <v>0</v>
      </c>
      <c r="G224" s="100">
        <f t="shared" si="3"/>
        <v>0</v>
      </c>
    </row>
    <row r="225" spans="1:7">
      <c r="A225" s="52" t="s">
        <v>62</v>
      </c>
      <c r="B225" s="100">
        <v>0</v>
      </c>
      <c r="C225" s="100">
        <v>0</v>
      </c>
      <c r="D225" s="100">
        <v>0</v>
      </c>
      <c r="E225" s="100">
        <v>0</v>
      </c>
      <c r="F225" s="100">
        <v>0</v>
      </c>
      <c r="G225" s="100">
        <f t="shared" si="3"/>
        <v>0</v>
      </c>
    </row>
    <row r="226" spans="1:7">
      <c r="A226" s="52" t="s">
        <v>121</v>
      </c>
      <c r="B226" s="100">
        <v>0</v>
      </c>
      <c r="C226" s="100">
        <v>0</v>
      </c>
      <c r="D226" s="100">
        <v>0</v>
      </c>
      <c r="E226" s="100">
        <v>0</v>
      </c>
      <c r="F226" s="100">
        <v>0</v>
      </c>
      <c r="G226" s="100">
        <f t="shared" si="3"/>
        <v>0</v>
      </c>
    </row>
    <row r="227" spans="1:7">
      <c r="A227" s="52" t="s">
        <v>274</v>
      </c>
      <c r="B227" s="100">
        <v>0</v>
      </c>
      <c r="C227" s="100">
        <v>0</v>
      </c>
      <c r="D227" s="100">
        <v>0</v>
      </c>
      <c r="E227" s="100">
        <v>0</v>
      </c>
      <c r="F227" s="100">
        <v>0</v>
      </c>
      <c r="G227" s="100">
        <f t="shared" si="3"/>
        <v>0</v>
      </c>
    </row>
    <row r="228" spans="1:7">
      <c r="A228" s="52" t="s">
        <v>275</v>
      </c>
      <c r="B228" s="100">
        <v>0</v>
      </c>
      <c r="C228" s="100">
        <v>0</v>
      </c>
      <c r="D228" s="100">
        <v>0</v>
      </c>
      <c r="E228" s="100">
        <v>0</v>
      </c>
      <c r="F228" s="100">
        <v>0</v>
      </c>
      <c r="G228" s="100">
        <f t="shared" si="3"/>
        <v>0</v>
      </c>
    </row>
    <row r="229" spans="1:7">
      <c r="A229" s="52" t="s">
        <v>276</v>
      </c>
      <c r="B229" s="100">
        <v>0</v>
      </c>
      <c r="C229" s="100">
        <v>0</v>
      </c>
      <c r="D229" s="100">
        <v>0</v>
      </c>
      <c r="E229" s="100">
        <v>0</v>
      </c>
      <c r="F229" s="100">
        <v>0</v>
      </c>
      <c r="G229" s="100">
        <f t="shared" si="3"/>
        <v>0</v>
      </c>
    </row>
    <row r="230" spans="1:7">
      <c r="A230" s="52" t="s">
        <v>238</v>
      </c>
      <c r="B230" s="100">
        <v>0</v>
      </c>
      <c r="C230" s="100">
        <v>0</v>
      </c>
      <c r="D230" s="100">
        <v>0</v>
      </c>
      <c r="E230" s="100">
        <v>0</v>
      </c>
      <c r="F230" s="100">
        <v>0</v>
      </c>
      <c r="G230" s="100">
        <f t="shared" si="3"/>
        <v>0</v>
      </c>
    </row>
    <row r="231" spans="1:7">
      <c r="A231" s="52" t="s">
        <v>153</v>
      </c>
      <c r="B231" s="100">
        <v>0</v>
      </c>
      <c r="C231" s="100">
        <v>0</v>
      </c>
      <c r="D231" s="100">
        <v>0</v>
      </c>
      <c r="E231" s="100">
        <v>0</v>
      </c>
      <c r="F231" s="100">
        <v>0</v>
      </c>
      <c r="G231" s="100">
        <f t="shared" si="3"/>
        <v>0</v>
      </c>
    </row>
    <row r="232" spans="1:7">
      <c r="A232" s="52" t="s">
        <v>19</v>
      </c>
      <c r="B232" s="100">
        <v>0</v>
      </c>
      <c r="C232" s="100">
        <v>0</v>
      </c>
      <c r="D232" s="100">
        <v>0</v>
      </c>
      <c r="E232" s="100">
        <v>0</v>
      </c>
      <c r="F232" s="100">
        <v>0</v>
      </c>
      <c r="G232" s="100">
        <f t="shared" si="3"/>
        <v>0</v>
      </c>
    </row>
    <row r="233" spans="1:7">
      <c r="A233" s="52" t="s">
        <v>73</v>
      </c>
      <c r="B233" s="100">
        <v>0</v>
      </c>
      <c r="C233" s="100">
        <v>0</v>
      </c>
      <c r="D233" s="100">
        <v>0</v>
      </c>
      <c r="E233" s="100">
        <v>0</v>
      </c>
      <c r="F233" s="100">
        <v>0</v>
      </c>
      <c r="G233" s="100">
        <f t="shared" si="3"/>
        <v>0</v>
      </c>
    </row>
    <row r="234" spans="1:7">
      <c r="A234" s="52" t="s">
        <v>91</v>
      </c>
      <c r="B234" s="100">
        <v>0</v>
      </c>
      <c r="C234" s="100">
        <v>0</v>
      </c>
      <c r="D234" s="100">
        <v>0</v>
      </c>
      <c r="E234" s="100">
        <v>0</v>
      </c>
      <c r="F234" s="100">
        <v>0</v>
      </c>
      <c r="G234" s="100">
        <f t="shared" si="3"/>
        <v>0</v>
      </c>
    </row>
    <row r="235" spans="1:7">
      <c r="A235" s="52" t="s">
        <v>109</v>
      </c>
      <c r="B235" s="100">
        <v>0</v>
      </c>
      <c r="C235" s="100">
        <v>0</v>
      </c>
      <c r="D235" s="100">
        <v>0</v>
      </c>
      <c r="E235" s="100">
        <v>0</v>
      </c>
      <c r="F235" s="100">
        <v>0</v>
      </c>
      <c r="G235" s="100">
        <f t="shared" si="3"/>
        <v>0</v>
      </c>
    </row>
    <row r="236" spans="1:7">
      <c r="A236" s="52" t="s">
        <v>154</v>
      </c>
      <c r="B236" s="100">
        <v>0</v>
      </c>
      <c r="C236" s="100">
        <v>0</v>
      </c>
      <c r="D236" s="100">
        <v>0</v>
      </c>
      <c r="E236" s="100">
        <v>0</v>
      </c>
      <c r="F236" s="100">
        <v>0</v>
      </c>
      <c r="G236" s="100">
        <f t="shared" si="3"/>
        <v>0</v>
      </c>
    </row>
    <row r="237" spans="1:7">
      <c r="A237" s="52" t="s">
        <v>164</v>
      </c>
      <c r="B237" s="100">
        <v>0</v>
      </c>
      <c r="C237" s="100">
        <v>0</v>
      </c>
      <c r="D237" s="100">
        <v>0</v>
      </c>
      <c r="E237" s="100">
        <v>0</v>
      </c>
      <c r="F237" s="100">
        <v>0</v>
      </c>
      <c r="G237" s="100">
        <f t="shared" si="3"/>
        <v>0</v>
      </c>
    </row>
    <row r="238" spans="1:7">
      <c r="A238" s="52" t="s">
        <v>239</v>
      </c>
      <c r="B238" s="100">
        <v>0</v>
      </c>
      <c r="C238" s="100">
        <v>0</v>
      </c>
      <c r="D238" s="100">
        <v>0</v>
      </c>
      <c r="E238" s="100">
        <v>0</v>
      </c>
      <c r="F238" s="100">
        <v>0</v>
      </c>
      <c r="G238" s="100">
        <f t="shared" si="3"/>
        <v>0</v>
      </c>
    </row>
    <row r="239" spans="1:7">
      <c r="A239" s="52" t="s">
        <v>240</v>
      </c>
      <c r="B239" s="100">
        <v>0</v>
      </c>
      <c r="C239" s="100">
        <v>0</v>
      </c>
      <c r="D239" s="100">
        <v>0</v>
      </c>
      <c r="E239" s="100">
        <v>0</v>
      </c>
      <c r="F239" s="100">
        <v>0</v>
      </c>
      <c r="G239" s="100">
        <f t="shared" si="3"/>
        <v>0</v>
      </c>
    </row>
    <row r="240" spans="1:7">
      <c r="A240" s="52" t="s">
        <v>293</v>
      </c>
      <c r="B240" s="100">
        <v>0</v>
      </c>
      <c r="C240" s="100">
        <v>0</v>
      </c>
      <c r="D240" s="100">
        <v>0</v>
      </c>
      <c r="E240" s="100">
        <v>0</v>
      </c>
      <c r="F240" s="100">
        <v>0</v>
      </c>
      <c r="G240" s="100">
        <f t="shared" si="3"/>
        <v>0</v>
      </c>
    </row>
    <row r="241" spans="1:7">
      <c r="A241" s="52" t="s">
        <v>141</v>
      </c>
      <c r="B241" s="100">
        <v>0</v>
      </c>
      <c r="C241" s="100">
        <v>0</v>
      </c>
      <c r="D241" s="100">
        <v>0</v>
      </c>
      <c r="E241" s="100">
        <v>0</v>
      </c>
      <c r="F241" s="100">
        <v>0</v>
      </c>
      <c r="G241" s="100">
        <f t="shared" si="3"/>
        <v>0</v>
      </c>
    </row>
    <row r="242" spans="1:7">
      <c r="A242" s="52" t="s">
        <v>165</v>
      </c>
      <c r="B242" s="100">
        <v>0</v>
      </c>
      <c r="C242" s="100">
        <v>0</v>
      </c>
      <c r="D242" s="100">
        <v>0</v>
      </c>
      <c r="E242" s="100">
        <v>0</v>
      </c>
      <c r="F242" s="100">
        <v>0</v>
      </c>
      <c r="G242" s="100">
        <f t="shared" si="3"/>
        <v>0</v>
      </c>
    </row>
    <row r="243" spans="1:7">
      <c r="A243" s="52" t="s">
        <v>277</v>
      </c>
      <c r="B243" s="100">
        <v>0</v>
      </c>
      <c r="C243" s="100">
        <v>0</v>
      </c>
      <c r="D243" s="100">
        <v>0</v>
      </c>
      <c r="E243" s="100">
        <v>0</v>
      </c>
      <c r="F243" s="100">
        <v>0</v>
      </c>
      <c r="G243" s="100">
        <f t="shared" si="3"/>
        <v>0</v>
      </c>
    </row>
    <row r="244" spans="1:7">
      <c r="A244" s="52" t="s">
        <v>317</v>
      </c>
      <c r="B244" s="100">
        <v>0</v>
      </c>
      <c r="C244" s="100">
        <v>0</v>
      </c>
      <c r="D244" s="100">
        <v>0</v>
      </c>
      <c r="E244" s="100">
        <v>0</v>
      </c>
      <c r="F244" s="100">
        <v>0</v>
      </c>
      <c r="G244" s="100">
        <f t="shared" si="3"/>
        <v>0</v>
      </c>
    </row>
    <row r="245" spans="1:7">
      <c r="A245" s="52" t="s">
        <v>241</v>
      </c>
      <c r="B245" s="100">
        <v>0</v>
      </c>
      <c r="C245" s="100">
        <v>0</v>
      </c>
      <c r="D245" s="100">
        <v>0</v>
      </c>
      <c r="E245" s="100">
        <v>0</v>
      </c>
      <c r="F245" s="100">
        <v>0</v>
      </c>
      <c r="G245" s="100">
        <f t="shared" si="3"/>
        <v>0</v>
      </c>
    </row>
    <row r="246" spans="1:7">
      <c r="A246" s="52" t="s">
        <v>242</v>
      </c>
      <c r="B246" s="100">
        <v>0</v>
      </c>
      <c r="C246" s="100">
        <v>0</v>
      </c>
      <c r="D246" s="100">
        <v>0</v>
      </c>
      <c r="E246" s="100">
        <v>0</v>
      </c>
      <c r="F246" s="100">
        <v>0</v>
      </c>
      <c r="G246" s="100">
        <f t="shared" si="3"/>
        <v>0</v>
      </c>
    </row>
    <row r="247" spans="1:7">
      <c r="A247" s="52" t="s">
        <v>208</v>
      </c>
      <c r="B247" s="100">
        <v>0</v>
      </c>
      <c r="C247" s="100">
        <v>0</v>
      </c>
      <c r="D247" s="100">
        <v>0</v>
      </c>
      <c r="E247" s="100">
        <v>0</v>
      </c>
      <c r="F247" s="100">
        <v>0</v>
      </c>
      <c r="G247" s="100">
        <f t="shared" si="3"/>
        <v>0</v>
      </c>
    </row>
    <row r="248" spans="1:7">
      <c r="A248" s="52" t="s">
        <v>209</v>
      </c>
      <c r="B248" s="100">
        <v>0</v>
      </c>
      <c r="C248" s="100">
        <v>0</v>
      </c>
      <c r="D248" s="100">
        <v>0</v>
      </c>
      <c r="E248" s="100">
        <v>0</v>
      </c>
      <c r="F248" s="100">
        <v>0</v>
      </c>
      <c r="G248" s="100">
        <f t="shared" si="3"/>
        <v>0</v>
      </c>
    </row>
    <row r="249" spans="1:7">
      <c r="A249" s="52" t="s">
        <v>210</v>
      </c>
      <c r="B249" s="100">
        <v>0</v>
      </c>
      <c r="C249" s="100">
        <v>0</v>
      </c>
      <c r="D249" s="100">
        <v>0</v>
      </c>
      <c r="E249" s="100">
        <v>0</v>
      </c>
      <c r="F249" s="100">
        <v>0</v>
      </c>
      <c r="G249" s="100">
        <f t="shared" si="3"/>
        <v>0</v>
      </c>
    </row>
    <row r="250" spans="1:7">
      <c r="A250" s="52" t="s">
        <v>243</v>
      </c>
      <c r="B250" s="100">
        <v>0</v>
      </c>
      <c r="C250" s="100">
        <v>0</v>
      </c>
      <c r="D250" s="100">
        <v>0</v>
      </c>
      <c r="E250" s="100">
        <v>0</v>
      </c>
      <c r="F250" s="100">
        <v>0</v>
      </c>
      <c r="G250" s="100">
        <f t="shared" si="3"/>
        <v>0</v>
      </c>
    </row>
    <row r="251" spans="1:7">
      <c r="A251" s="52" t="s">
        <v>278</v>
      </c>
      <c r="B251" s="100">
        <v>0</v>
      </c>
      <c r="C251" s="100">
        <v>0</v>
      </c>
      <c r="D251" s="100">
        <v>0</v>
      </c>
      <c r="E251" s="100">
        <v>0</v>
      </c>
      <c r="F251" s="100">
        <v>0</v>
      </c>
      <c r="G251" s="100">
        <f t="shared" si="3"/>
        <v>0</v>
      </c>
    </row>
    <row r="252" spans="1:7">
      <c r="A252" s="52" t="s">
        <v>211</v>
      </c>
      <c r="B252" s="100">
        <v>0</v>
      </c>
      <c r="C252" s="100">
        <v>0</v>
      </c>
      <c r="D252" s="100">
        <v>0</v>
      </c>
      <c r="E252" s="100">
        <v>0</v>
      </c>
      <c r="F252" s="100">
        <v>0</v>
      </c>
      <c r="G252" s="100">
        <f t="shared" si="3"/>
        <v>0</v>
      </c>
    </row>
    <row r="253" spans="1:7">
      <c r="A253" s="52" t="s">
        <v>212</v>
      </c>
      <c r="B253" s="100">
        <v>0</v>
      </c>
      <c r="C253" s="100">
        <v>0</v>
      </c>
      <c r="D253" s="100">
        <v>0</v>
      </c>
      <c r="E253" s="100">
        <v>0</v>
      </c>
      <c r="F253" s="100">
        <v>0</v>
      </c>
      <c r="G253" s="100">
        <f t="shared" si="3"/>
        <v>0</v>
      </c>
    </row>
    <row r="254" spans="1:7">
      <c r="A254" s="52" t="s">
        <v>318</v>
      </c>
      <c r="B254" s="100">
        <v>0</v>
      </c>
      <c r="C254" s="100">
        <v>0</v>
      </c>
      <c r="D254" s="100">
        <v>0</v>
      </c>
      <c r="E254" s="100">
        <v>0</v>
      </c>
      <c r="F254" s="100">
        <v>0</v>
      </c>
      <c r="G254" s="100">
        <f t="shared" si="3"/>
        <v>0</v>
      </c>
    </row>
    <row r="255" spans="1:7">
      <c r="A255" s="52" t="s">
        <v>213</v>
      </c>
      <c r="B255" s="100">
        <v>0</v>
      </c>
      <c r="C255" s="100">
        <v>0</v>
      </c>
      <c r="D255" s="100">
        <v>0</v>
      </c>
      <c r="E255" s="100">
        <v>0</v>
      </c>
      <c r="F255" s="100">
        <v>0</v>
      </c>
      <c r="G255" s="100">
        <f t="shared" si="3"/>
        <v>0</v>
      </c>
    </row>
    <row r="256" spans="1:7">
      <c r="A256" s="52" t="s">
        <v>244</v>
      </c>
      <c r="B256" s="100">
        <v>0</v>
      </c>
      <c r="C256" s="100">
        <v>0</v>
      </c>
      <c r="D256" s="100">
        <v>0</v>
      </c>
      <c r="E256" s="100">
        <v>0</v>
      </c>
      <c r="F256" s="100">
        <v>0</v>
      </c>
      <c r="G256" s="100">
        <f t="shared" si="3"/>
        <v>0</v>
      </c>
    </row>
    <row r="257" spans="1:7">
      <c r="A257" s="52" t="s">
        <v>214</v>
      </c>
      <c r="B257" s="100">
        <v>0</v>
      </c>
      <c r="C257" s="100">
        <v>0</v>
      </c>
      <c r="D257" s="100">
        <v>0</v>
      </c>
      <c r="E257" s="100">
        <v>0</v>
      </c>
      <c r="F257" s="100">
        <v>0</v>
      </c>
      <c r="G257" s="100">
        <f t="shared" ref="G257:G298" si="4">SUM(B257:F257)</f>
        <v>0</v>
      </c>
    </row>
    <row r="258" spans="1:7">
      <c r="A258" s="52" t="s">
        <v>63</v>
      </c>
      <c r="B258" s="100">
        <v>0</v>
      </c>
      <c r="C258" s="100">
        <v>0</v>
      </c>
      <c r="D258" s="100">
        <v>0</v>
      </c>
      <c r="E258" s="100">
        <v>0</v>
      </c>
      <c r="F258" s="100">
        <v>0</v>
      </c>
      <c r="G258" s="100">
        <f t="shared" si="4"/>
        <v>0</v>
      </c>
    </row>
    <row r="259" spans="1:7">
      <c r="A259" s="52" t="s">
        <v>225</v>
      </c>
      <c r="B259" s="100">
        <v>0</v>
      </c>
      <c r="C259" s="100">
        <v>0</v>
      </c>
      <c r="D259" s="100">
        <v>0</v>
      </c>
      <c r="E259" s="100">
        <v>0</v>
      </c>
      <c r="F259" s="100">
        <v>0</v>
      </c>
      <c r="G259" s="100">
        <f t="shared" si="4"/>
        <v>0</v>
      </c>
    </row>
    <row r="260" spans="1:7">
      <c r="A260" s="52" t="s">
        <v>279</v>
      </c>
      <c r="B260" s="100">
        <v>0</v>
      </c>
      <c r="C260" s="100">
        <v>0</v>
      </c>
      <c r="D260" s="100">
        <v>0</v>
      </c>
      <c r="E260" s="100">
        <v>0</v>
      </c>
      <c r="F260" s="100">
        <v>0</v>
      </c>
      <c r="G260" s="100">
        <f t="shared" si="4"/>
        <v>0</v>
      </c>
    </row>
    <row r="261" spans="1:7">
      <c r="A261" s="52" t="s">
        <v>92</v>
      </c>
      <c r="B261" s="100">
        <v>0</v>
      </c>
      <c r="C261" s="100">
        <v>0</v>
      </c>
      <c r="D261" s="100">
        <v>0</v>
      </c>
      <c r="E261" s="100">
        <v>0</v>
      </c>
      <c r="F261" s="100">
        <v>0</v>
      </c>
      <c r="G261" s="100">
        <f t="shared" si="4"/>
        <v>0</v>
      </c>
    </row>
    <row r="262" spans="1:7">
      <c r="A262" s="52" t="s">
        <v>93</v>
      </c>
      <c r="B262" s="100">
        <v>0</v>
      </c>
      <c r="C262" s="100">
        <v>0</v>
      </c>
      <c r="D262" s="100">
        <v>0</v>
      </c>
      <c r="E262" s="100">
        <v>0</v>
      </c>
      <c r="F262" s="100">
        <v>0</v>
      </c>
      <c r="G262" s="100">
        <f t="shared" si="4"/>
        <v>0</v>
      </c>
    </row>
    <row r="263" spans="1:7">
      <c r="A263" s="52" t="s">
        <v>319</v>
      </c>
      <c r="B263" s="100">
        <v>0</v>
      </c>
      <c r="C263" s="100">
        <v>0</v>
      </c>
      <c r="D263" s="100">
        <v>0</v>
      </c>
      <c r="E263" s="100">
        <v>0</v>
      </c>
      <c r="F263" s="100">
        <v>0</v>
      </c>
      <c r="G263" s="100">
        <f t="shared" si="4"/>
        <v>0</v>
      </c>
    </row>
    <row r="264" spans="1:7">
      <c r="A264" s="52" t="s">
        <v>122</v>
      </c>
      <c r="B264" s="100">
        <v>0</v>
      </c>
      <c r="C264" s="100">
        <v>0</v>
      </c>
      <c r="D264" s="100">
        <v>0</v>
      </c>
      <c r="E264" s="100">
        <v>0</v>
      </c>
      <c r="F264" s="100">
        <v>0</v>
      </c>
      <c r="G264" s="100">
        <f t="shared" si="4"/>
        <v>0</v>
      </c>
    </row>
    <row r="265" spans="1:7">
      <c r="A265" s="52" t="s">
        <v>94</v>
      </c>
      <c r="B265" s="100">
        <v>0</v>
      </c>
      <c r="C265" s="100">
        <v>0</v>
      </c>
      <c r="D265" s="100">
        <v>0</v>
      </c>
      <c r="E265" s="100">
        <v>0</v>
      </c>
      <c r="F265" s="100">
        <v>0</v>
      </c>
      <c r="G265" s="100">
        <f t="shared" si="4"/>
        <v>0</v>
      </c>
    </row>
    <row r="266" spans="1:7">
      <c r="A266" s="52" t="s">
        <v>95</v>
      </c>
      <c r="B266" s="100">
        <v>0</v>
      </c>
      <c r="C266" s="100">
        <v>0</v>
      </c>
      <c r="D266" s="100">
        <v>0</v>
      </c>
      <c r="E266" s="100">
        <v>0</v>
      </c>
      <c r="F266" s="100">
        <v>0</v>
      </c>
      <c r="G266" s="100">
        <f t="shared" si="4"/>
        <v>0</v>
      </c>
    </row>
    <row r="267" spans="1:7">
      <c r="A267" s="52" t="s">
        <v>96</v>
      </c>
      <c r="B267" s="100">
        <v>0</v>
      </c>
      <c r="C267" s="100">
        <v>0</v>
      </c>
      <c r="D267" s="100">
        <v>0</v>
      </c>
      <c r="E267" s="100">
        <v>0</v>
      </c>
      <c r="F267" s="100">
        <v>0</v>
      </c>
      <c r="G267" s="100">
        <f t="shared" si="4"/>
        <v>0</v>
      </c>
    </row>
    <row r="268" spans="1:7">
      <c r="A268" s="52" t="s">
        <v>97</v>
      </c>
      <c r="B268" s="100">
        <v>0</v>
      </c>
      <c r="C268" s="100">
        <v>0</v>
      </c>
      <c r="D268" s="100">
        <v>0</v>
      </c>
      <c r="E268" s="100">
        <v>0</v>
      </c>
      <c r="F268" s="100">
        <v>0</v>
      </c>
      <c r="G268" s="100">
        <f t="shared" si="4"/>
        <v>0</v>
      </c>
    </row>
    <row r="269" spans="1:7">
      <c r="A269" s="52" t="s">
        <v>20</v>
      </c>
      <c r="B269" s="100">
        <v>0</v>
      </c>
      <c r="C269" s="100">
        <v>0</v>
      </c>
      <c r="D269" s="100">
        <v>0</v>
      </c>
      <c r="E269" s="100">
        <v>0</v>
      </c>
      <c r="F269" s="100">
        <v>0</v>
      </c>
      <c r="G269" s="100">
        <f t="shared" si="4"/>
        <v>0</v>
      </c>
    </row>
    <row r="270" spans="1:7">
      <c r="A270" s="52" t="s">
        <v>123</v>
      </c>
      <c r="B270" s="100">
        <v>0</v>
      </c>
      <c r="C270" s="100">
        <v>0</v>
      </c>
      <c r="D270" s="100">
        <v>0</v>
      </c>
      <c r="E270" s="100">
        <v>0</v>
      </c>
      <c r="F270" s="100">
        <v>0</v>
      </c>
      <c r="G270" s="100">
        <f t="shared" si="4"/>
        <v>0</v>
      </c>
    </row>
    <row r="271" spans="1:7">
      <c r="A271" s="52" t="s">
        <v>124</v>
      </c>
      <c r="B271" s="100">
        <v>0</v>
      </c>
      <c r="C271" s="100">
        <v>0</v>
      </c>
      <c r="D271" s="100">
        <v>0</v>
      </c>
      <c r="E271" s="100">
        <v>0</v>
      </c>
      <c r="F271" s="100">
        <v>0</v>
      </c>
      <c r="G271" s="100">
        <f t="shared" si="4"/>
        <v>0</v>
      </c>
    </row>
    <row r="272" spans="1:7">
      <c r="A272" s="52" t="s">
        <v>64</v>
      </c>
      <c r="B272" s="100">
        <v>0</v>
      </c>
      <c r="C272" s="100">
        <v>0</v>
      </c>
      <c r="D272" s="100">
        <v>0</v>
      </c>
      <c r="E272" s="100">
        <v>0</v>
      </c>
      <c r="F272" s="100">
        <v>0</v>
      </c>
      <c r="G272" s="100">
        <f t="shared" si="4"/>
        <v>0</v>
      </c>
    </row>
    <row r="273" spans="1:7">
      <c r="A273" s="52" t="s">
        <v>125</v>
      </c>
      <c r="B273" s="100">
        <v>0</v>
      </c>
      <c r="C273" s="100">
        <v>0</v>
      </c>
      <c r="D273" s="100">
        <v>0</v>
      </c>
      <c r="E273" s="100">
        <v>0</v>
      </c>
      <c r="F273" s="100">
        <v>0</v>
      </c>
      <c r="G273" s="100">
        <f t="shared" si="4"/>
        <v>0</v>
      </c>
    </row>
    <row r="274" spans="1:7">
      <c r="A274" s="52" t="s">
        <v>215</v>
      </c>
      <c r="B274" s="100">
        <v>0</v>
      </c>
      <c r="C274" s="100">
        <v>0</v>
      </c>
      <c r="D274" s="100">
        <v>0</v>
      </c>
      <c r="E274" s="100">
        <v>0</v>
      </c>
      <c r="F274" s="100">
        <v>0</v>
      </c>
      <c r="G274" s="100">
        <f t="shared" si="4"/>
        <v>0</v>
      </c>
    </row>
    <row r="275" spans="1:7">
      <c r="A275" s="52" t="s">
        <v>155</v>
      </c>
      <c r="B275" s="100">
        <v>0</v>
      </c>
      <c r="C275" s="100">
        <v>0</v>
      </c>
      <c r="D275" s="100">
        <v>0</v>
      </c>
      <c r="E275" s="100">
        <v>0</v>
      </c>
      <c r="F275" s="100">
        <v>0</v>
      </c>
      <c r="G275" s="100">
        <f t="shared" si="4"/>
        <v>0</v>
      </c>
    </row>
    <row r="276" spans="1:7">
      <c r="A276" s="52" t="s">
        <v>245</v>
      </c>
      <c r="B276" s="100">
        <v>0</v>
      </c>
      <c r="C276" s="100">
        <v>0</v>
      </c>
      <c r="D276" s="100">
        <v>0</v>
      </c>
      <c r="E276" s="100">
        <v>0</v>
      </c>
      <c r="F276" s="100">
        <v>0</v>
      </c>
      <c r="G276" s="100">
        <f t="shared" si="4"/>
        <v>0</v>
      </c>
    </row>
    <row r="277" spans="1:7">
      <c r="A277" s="52" t="s">
        <v>294</v>
      </c>
      <c r="B277" s="100">
        <v>0</v>
      </c>
      <c r="C277" s="100">
        <v>0</v>
      </c>
      <c r="D277" s="100">
        <v>0</v>
      </c>
      <c r="E277" s="100">
        <v>0</v>
      </c>
      <c r="F277" s="100">
        <v>0</v>
      </c>
      <c r="G277" s="100">
        <f t="shared" si="4"/>
        <v>0</v>
      </c>
    </row>
    <row r="278" spans="1:7">
      <c r="A278" s="52" t="s">
        <v>65</v>
      </c>
      <c r="B278" s="100">
        <v>0</v>
      </c>
      <c r="C278" s="100">
        <v>0</v>
      </c>
      <c r="D278" s="100">
        <v>0</v>
      </c>
      <c r="E278" s="100">
        <v>0</v>
      </c>
      <c r="F278" s="100">
        <v>0</v>
      </c>
      <c r="G278" s="100">
        <f t="shared" si="4"/>
        <v>0</v>
      </c>
    </row>
    <row r="279" spans="1:7">
      <c r="A279" s="52" t="s">
        <v>74</v>
      </c>
      <c r="B279" s="100">
        <v>0</v>
      </c>
      <c r="C279" s="100">
        <v>0</v>
      </c>
      <c r="D279" s="100">
        <v>0</v>
      </c>
      <c r="E279" s="100">
        <v>0</v>
      </c>
      <c r="F279" s="100">
        <v>0</v>
      </c>
      <c r="G279" s="100">
        <f t="shared" si="4"/>
        <v>0</v>
      </c>
    </row>
    <row r="280" spans="1:7">
      <c r="A280" s="52" t="s">
        <v>156</v>
      </c>
      <c r="B280" s="100">
        <v>0</v>
      </c>
      <c r="C280" s="100">
        <v>0</v>
      </c>
      <c r="D280" s="100">
        <v>0</v>
      </c>
      <c r="E280" s="100">
        <v>0</v>
      </c>
      <c r="F280" s="100">
        <v>0</v>
      </c>
      <c r="G280" s="100">
        <f t="shared" si="4"/>
        <v>0</v>
      </c>
    </row>
    <row r="281" spans="1:7">
      <c r="A281" s="52" t="s">
        <v>98</v>
      </c>
      <c r="B281" s="100">
        <v>0</v>
      </c>
      <c r="C281" s="100">
        <v>0</v>
      </c>
      <c r="D281" s="100">
        <v>0</v>
      </c>
      <c r="E281" s="100">
        <v>0</v>
      </c>
      <c r="F281" s="100">
        <v>0</v>
      </c>
      <c r="G281" s="100">
        <f t="shared" si="4"/>
        <v>0</v>
      </c>
    </row>
    <row r="282" spans="1:7">
      <c r="A282" s="52" t="s">
        <v>216</v>
      </c>
      <c r="B282" s="100">
        <v>0</v>
      </c>
      <c r="C282" s="100">
        <v>0</v>
      </c>
      <c r="D282" s="100">
        <v>0</v>
      </c>
      <c r="E282" s="100">
        <v>0</v>
      </c>
      <c r="F282" s="100">
        <v>0</v>
      </c>
      <c r="G282" s="100">
        <f t="shared" si="4"/>
        <v>0</v>
      </c>
    </row>
    <row r="283" spans="1:7">
      <c r="A283" s="52" t="s">
        <v>320</v>
      </c>
      <c r="B283" s="100">
        <v>0</v>
      </c>
      <c r="C283" s="100">
        <v>0</v>
      </c>
      <c r="D283" s="100">
        <v>0</v>
      </c>
      <c r="E283" s="100">
        <v>0</v>
      </c>
      <c r="F283" s="100">
        <v>0</v>
      </c>
      <c r="G283" s="100">
        <f t="shared" si="4"/>
        <v>0</v>
      </c>
    </row>
    <row r="284" spans="1:7">
      <c r="A284" s="52" t="s">
        <v>142</v>
      </c>
      <c r="B284" s="100">
        <v>0</v>
      </c>
      <c r="C284" s="100">
        <v>0</v>
      </c>
      <c r="D284" s="100">
        <v>0</v>
      </c>
      <c r="E284" s="100">
        <v>0</v>
      </c>
      <c r="F284" s="100">
        <v>0</v>
      </c>
      <c r="G284" s="100">
        <f t="shared" si="4"/>
        <v>0</v>
      </c>
    </row>
    <row r="285" spans="1:7">
      <c r="A285" s="52" t="s">
        <v>321</v>
      </c>
      <c r="B285" s="100">
        <v>0</v>
      </c>
      <c r="C285" s="100">
        <v>0</v>
      </c>
      <c r="D285" s="100">
        <v>0</v>
      </c>
      <c r="E285" s="100">
        <v>0</v>
      </c>
      <c r="F285" s="100">
        <v>0</v>
      </c>
      <c r="G285" s="100">
        <f t="shared" si="4"/>
        <v>0</v>
      </c>
    </row>
    <row r="286" spans="1:7">
      <c r="A286" s="52" t="s">
        <v>322</v>
      </c>
      <c r="B286" s="100">
        <v>0</v>
      </c>
      <c r="C286" s="100">
        <v>0</v>
      </c>
      <c r="D286" s="100">
        <v>0</v>
      </c>
      <c r="E286" s="100">
        <v>0</v>
      </c>
      <c r="F286" s="100">
        <v>0</v>
      </c>
      <c r="G286" s="100">
        <f t="shared" si="4"/>
        <v>0</v>
      </c>
    </row>
    <row r="287" spans="1:7">
      <c r="A287" s="52" t="s">
        <v>75</v>
      </c>
      <c r="B287" s="100">
        <v>0</v>
      </c>
      <c r="C287" s="100">
        <v>0</v>
      </c>
      <c r="D287" s="100">
        <v>0</v>
      </c>
      <c r="E287" s="100">
        <v>0</v>
      </c>
      <c r="F287" s="100">
        <v>0</v>
      </c>
      <c r="G287" s="100">
        <f t="shared" si="4"/>
        <v>0</v>
      </c>
    </row>
    <row r="288" spans="1:7">
      <c r="A288" s="52" t="s">
        <v>110</v>
      </c>
      <c r="B288" s="100">
        <v>0</v>
      </c>
      <c r="C288" s="100">
        <v>0</v>
      </c>
      <c r="D288" s="100">
        <v>0</v>
      </c>
      <c r="E288" s="100">
        <v>0</v>
      </c>
      <c r="F288" s="100">
        <v>0</v>
      </c>
      <c r="G288" s="100">
        <f t="shared" si="4"/>
        <v>0</v>
      </c>
    </row>
    <row r="289" spans="1:7">
      <c r="A289" s="52" t="s">
        <v>325</v>
      </c>
      <c r="B289" s="100">
        <v>20</v>
      </c>
      <c r="C289" s="100">
        <v>0</v>
      </c>
      <c r="D289" s="100">
        <v>0</v>
      </c>
      <c r="E289" s="100">
        <v>0</v>
      </c>
      <c r="F289" s="100">
        <v>0</v>
      </c>
      <c r="G289" s="100">
        <f t="shared" si="4"/>
        <v>20</v>
      </c>
    </row>
    <row r="290" spans="1:7">
      <c r="A290" s="52" t="s">
        <v>217</v>
      </c>
      <c r="B290" s="100">
        <v>0</v>
      </c>
      <c r="C290" s="100">
        <v>0</v>
      </c>
      <c r="D290" s="100">
        <v>0</v>
      </c>
      <c r="E290" s="100">
        <v>0</v>
      </c>
      <c r="F290" s="100">
        <v>0</v>
      </c>
      <c r="G290" s="100">
        <f t="shared" si="4"/>
        <v>0</v>
      </c>
    </row>
    <row r="291" spans="1:7">
      <c r="A291" s="52" t="s">
        <v>218</v>
      </c>
      <c r="B291" s="100">
        <v>0</v>
      </c>
      <c r="C291" s="100">
        <v>0</v>
      </c>
      <c r="D291" s="100">
        <v>0</v>
      </c>
      <c r="E291" s="100">
        <v>0</v>
      </c>
      <c r="F291" s="100">
        <v>0</v>
      </c>
      <c r="G291" s="100">
        <f t="shared" si="4"/>
        <v>0</v>
      </c>
    </row>
    <row r="292" spans="1:7">
      <c r="A292" s="52" t="s">
        <v>280</v>
      </c>
      <c r="B292" s="100">
        <v>0</v>
      </c>
      <c r="C292" s="100">
        <v>0</v>
      </c>
      <c r="D292" s="100">
        <v>0</v>
      </c>
      <c r="E292" s="100">
        <v>0</v>
      </c>
      <c r="F292" s="100">
        <v>0</v>
      </c>
      <c r="G292" s="100">
        <f t="shared" si="4"/>
        <v>0</v>
      </c>
    </row>
    <row r="293" spans="1:7">
      <c r="A293" s="52" t="s">
        <v>166</v>
      </c>
      <c r="B293" s="100">
        <v>0</v>
      </c>
      <c r="C293" s="100">
        <v>0</v>
      </c>
      <c r="D293" s="100">
        <v>0</v>
      </c>
      <c r="E293" s="100">
        <v>0</v>
      </c>
      <c r="F293" s="100">
        <v>0</v>
      </c>
      <c r="G293" s="100">
        <f t="shared" si="4"/>
        <v>0</v>
      </c>
    </row>
    <row r="294" spans="1:7">
      <c r="A294" s="52" t="s">
        <v>246</v>
      </c>
      <c r="B294" s="100">
        <v>0</v>
      </c>
      <c r="C294" s="100">
        <v>0</v>
      </c>
      <c r="D294" s="100">
        <v>0</v>
      </c>
      <c r="E294" s="100">
        <v>0</v>
      </c>
      <c r="F294" s="100">
        <v>0</v>
      </c>
      <c r="G294" s="100">
        <f t="shared" si="4"/>
        <v>0</v>
      </c>
    </row>
    <row r="295" spans="1:7">
      <c r="A295" s="52" t="s">
        <v>323</v>
      </c>
      <c r="B295" s="100">
        <v>0</v>
      </c>
      <c r="C295" s="100">
        <v>0</v>
      </c>
      <c r="D295" s="100">
        <v>0</v>
      </c>
      <c r="E295" s="100">
        <v>0</v>
      </c>
      <c r="F295" s="100">
        <v>0</v>
      </c>
      <c r="G295" s="100">
        <f t="shared" si="4"/>
        <v>0</v>
      </c>
    </row>
    <row r="296" spans="1:7">
      <c r="A296" s="52" t="s">
        <v>99</v>
      </c>
      <c r="B296" s="100">
        <v>0</v>
      </c>
      <c r="C296" s="100">
        <v>0</v>
      </c>
      <c r="D296" s="100">
        <v>0</v>
      </c>
      <c r="E296" s="100">
        <v>0</v>
      </c>
      <c r="F296" s="100">
        <v>0</v>
      </c>
      <c r="G296" s="100">
        <f t="shared" si="4"/>
        <v>0</v>
      </c>
    </row>
    <row r="297" spans="1:7">
      <c r="A297" s="52" t="s">
        <v>126</v>
      </c>
      <c r="B297" s="100">
        <v>0</v>
      </c>
      <c r="C297" s="100">
        <v>0</v>
      </c>
      <c r="D297" s="100">
        <v>0</v>
      </c>
      <c r="E297" s="100">
        <v>0</v>
      </c>
      <c r="F297" s="100">
        <v>0</v>
      </c>
      <c r="G297" s="100">
        <f t="shared" si="4"/>
        <v>0</v>
      </c>
    </row>
    <row r="298" spans="1:7">
      <c r="A298" s="52" t="s">
        <v>281</v>
      </c>
      <c r="B298" s="100">
        <v>0</v>
      </c>
      <c r="C298" s="100">
        <v>0</v>
      </c>
      <c r="D298" s="100">
        <v>0</v>
      </c>
      <c r="E298" s="100">
        <v>0</v>
      </c>
      <c r="F298" s="100">
        <v>0</v>
      </c>
      <c r="G298" s="100">
        <f t="shared" si="4"/>
        <v>0</v>
      </c>
    </row>
    <row r="299" spans="1:7" s="77" customFormat="1">
      <c r="A299" s="144" t="s">
        <v>326</v>
      </c>
      <c r="B299" s="171">
        <f t="shared" ref="B299:G299" si="5">SUM(B2:B298)</f>
        <v>1287</v>
      </c>
      <c r="C299" s="173">
        <f t="shared" si="5"/>
        <v>0</v>
      </c>
      <c r="D299" s="173">
        <f t="shared" si="5"/>
        <v>0</v>
      </c>
      <c r="E299" s="173">
        <f t="shared" si="5"/>
        <v>400</v>
      </c>
      <c r="F299" s="173">
        <f t="shared" si="5"/>
        <v>0</v>
      </c>
      <c r="G299" s="171">
        <f t="shared" si="5"/>
        <v>1687</v>
      </c>
    </row>
    <row r="300" spans="1:7" s="18" customFormat="1">
      <c r="B300" s="32"/>
      <c r="C300" s="32"/>
      <c r="D300" s="32"/>
      <c r="E300" s="32"/>
      <c r="F300" s="32"/>
      <c r="G300" s="32"/>
    </row>
  </sheetData>
  <mergeCells count="7">
    <mergeCell ref="F299"/>
    <mergeCell ref="G299"/>
    <mergeCell ref="A299"/>
    <mergeCell ref="B299"/>
    <mergeCell ref="C299"/>
    <mergeCell ref="D299"/>
    <mergeCell ref="E299"/>
  </mergeCells>
  <pageMargins left="0.70866141732283472" right="0.70866141732283472" top="0.74803149606299213" bottom="0.74803149606299213" header="0.31496062992125984" footer="0.31496062992125984"/>
  <pageSetup paperSize="9" scale="55" orientation="landscape" r:id="rId1"/>
  <headerFooter>
    <oddHeader>&amp;C&amp;"Calibri,Bold"&amp;28FOI Statistics 2014-15: &amp;A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3"/>
  <sheetViews>
    <sheetView zoomScaleNormal="100" workbookViewId="0">
      <selection activeCell="A27" sqref="A27"/>
    </sheetView>
  </sheetViews>
  <sheetFormatPr defaultColWidth="0" defaultRowHeight="15" zeroHeight="1"/>
  <cols>
    <col min="1" max="1" width="67.42578125" style="53" bestFit="1" customWidth="1"/>
    <col min="2" max="7" width="12.7109375" style="107" customWidth="1"/>
    <col min="8" max="8" width="15.28515625" style="89" customWidth="1"/>
    <col min="9" max="16384" width="9.140625" hidden="1"/>
  </cols>
  <sheetData>
    <row r="1" spans="1:8" ht="54" customHeight="1">
      <c r="A1" s="121" t="s">
        <v>0</v>
      </c>
      <c r="B1" s="122" t="s">
        <v>506</v>
      </c>
      <c r="C1" s="122" t="s">
        <v>507</v>
      </c>
      <c r="D1" s="122" t="s">
        <v>508</v>
      </c>
      <c r="E1" s="122" t="s">
        <v>326</v>
      </c>
      <c r="F1" s="122" t="s">
        <v>509</v>
      </c>
      <c r="G1" s="122" t="s">
        <v>510</v>
      </c>
      <c r="H1" s="122" t="s">
        <v>511</v>
      </c>
    </row>
    <row r="2" spans="1:8">
      <c r="A2" s="117" t="s">
        <v>260</v>
      </c>
      <c r="B2" s="123">
        <v>0</v>
      </c>
      <c r="C2" s="123">
        <v>0</v>
      </c>
      <c r="D2" s="123">
        <v>0</v>
      </c>
      <c r="E2" s="123">
        <f t="shared" ref="E2:E64" si="0">B2 + C2 + D2</f>
        <v>0</v>
      </c>
      <c r="F2" s="123">
        <v>0</v>
      </c>
      <c r="G2" s="123">
        <v>0</v>
      </c>
      <c r="H2" s="118" t="s">
        <v>512</v>
      </c>
    </row>
    <row r="3" spans="1:8">
      <c r="A3" s="117" t="s">
        <v>261</v>
      </c>
      <c r="B3" s="123">
        <v>0</v>
      </c>
      <c r="C3" s="123">
        <v>0</v>
      </c>
      <c r="D3" s="123">
        <v>0</v>
      </c>
      <c r="E3" s="123">
        <f t="shared" si="0"/>
        <v>0</v>
      </c>
      <c r="F3" s="123">
        <v>0</v>
      </c>
      <c r="G3" s="123">
        <v>0</v>
      </c>
      <c r="H3" s="118" t="s">
        <v>512</v>
      </c>
    </row>
    <row r="4" spans="1:8">
      <c r="A4" s="117" t="s">
        <v>22</v>
      </c>
      <c r="B4" s="123">
        <v>3</v>
      </c>
      <c r="C4" s="123">
        <v>0</v>
      </c>
      <c r="D4" s="123">
        <v>2</v>
      </c>
      <c r="E4" s="123">
        <f t="shared" si="0"/>
        <v>5</v>
      </c>
      <c r="F4" s="123">
        <v>137</v>
      </c>
      <c r="G4" s="123">
        <v>200</v>
      </c>
      <c r="H4" s="118" t="s">
        <v>513</v>
      </c>
    </row>
    <row r="5" spans="1:8">
      <c r="A5" s="117" t="s">
        <v>23</v>
      </c>
      <c r="B5" s="123">
        <v>0</v>
      </c>
      <c r="C5" s="123">
        <v>0</v>
      </c>
      <c r="D5" s="123">
        <v>0</v>
      </c>
      <c r="E5" s="123">
        <f t="shared" si="0"/>
        <v>0</v>
      </c>
      <c r="F5" s="123">
        <v>0</v>
      </c>
      <c r="G5" s="123">
        <v>0</v>
      </c>
      <c r="H5" s="118" t="s">
        <v>512</v>
      </c>
    </row>
    <row r="6" spans="1:8">
      <c r="A6" s="117" t="s">
        <v>24</v>
      </c>
      <c r="B6" s="123">
        <v>0</v>
      </c>
      <c r="C6" s="123">
        <v>0</v>
      </c>
      <c r="D6" s="123">
        <v>0</v>
      </c>
      <c r="E6" s="123">
        <f t="shared" si="0"/>
        <v>0</v>
      </c>
      <c r="F6" s="123">
        <v>0</v>
      </c>
      <c r="G6" s="123">
        <v>0</v>
      </c>
      <c r="H6" s="118" t="s">
        <v>512</v>
      </c>
    </row>
    <row r="7" spans="1:8">
      <c r="A7" s="117" t="s">
        <v>168</v>
      </c>
      <c r="B7" s="123">
        <v>0</v>
      </c>
      <c r="C7" s="123">
        <v>0</v>
      </c>
      <c r="D7" s="123">
        <v>0</v>
      </c>
      <c r="E7" s="123">
        <f t="shared" si="0"/>
        <v>0</v>
      </c>
      <c r="F7" s="123">
        <v>0</v>
      </c>
      <c r="G7" s="123">
        <v>0</v>
      </c>
      <c r="H7" s="118" t="s">
        <v>512</v>
      </c>
    </row>
    <row r="8" spans="1:8">
      <c r="A8" s="117" t="s">
        <v>169</v>
      </c>
      <c r="B8" s="123">
        <v>0</v>
      </c>
      <c r="C8" s="123">
        <v>0</v>
      </c>
      <c r="D8" s="123">
        <v>0</v>
      </c>
      <c r="E8" s="123">
        <f t="shared" si="0"/>
        <v>0</v>
      </c>
      <c r="F8" s="123">
        <v>0</v>
      </c>
      <c r="G8" s="123">
        <v>0</v>
      </c>
      <c r="H8" s="118" t="s">
        <v>512</v>
      </c>
    </row>
    <row r="9" spans="1:8">
      <c r="A9" s="117" t="s">
        <v>170</v>
      </c>
      <c r="B9" s="123">
        <v>0</v>
      </c>
      <c r="C9" s="123">
        <v>0</v>
      </c>
      <c r="D9" s="123">
        <v>0</v>
      </c>
      <c r="E9" s="123">
        <f t="shared" si="0"/>
        <v>0</v>
      </c>
      <c r="F9" s="123">
        <v>0</v>
      </c>
      <c r="G9" s="123">
        <v>0</v>
      </c>
      <c r="H9" s="118" t="s">
        <v>512</v>
      </c>
    </row>
    <row r="10" spans="1:8">
      <c r="A10" s="117" t="s">
        <v>171</v>
      </c>
      <c r="B10" s="123">
        <v>0</v>
      </c>
      <c r="C10" s="123">
        <v>0</v>
      </c>
      <c r="D10" s="123">
        <v>0</v>
      </c>
      <c r="E10" s="123">
        <f t="shared" si="0"/>
        <v>0</v>
      </c>
      <c r="F10" s="123">
        <v>0</v>
      </c>
      <c r="G10" s="123">
        <v>0</v>
      </c>
      <c r="H10" s="118" t="s">
        <v>512</v>
      </c>
    </row>
    <row r="11" spans="1:8">
      <c r="A11" s="117" t="s">
        <v>172</v>
      </c>
      <c r="B11" s="123">
        <v>0</v>
      </c>
      <c r="C11" s="123">
        <v>0</v>
      </c>
      <c r="D11" s="123">
        <v>0</v>
      </c>
      <c r="E11" s="123">
        <f t="shared" si="0"/>
        <v>0</v>
      </c>
      <c r="F11" s="123">
        <v>0</v>
      </c>
      <c r="G11" s="123">
        <v>0</v>
      </c>
      <c r="H11" s="118" t="s">
        <v>512</v>
      </c>
    </row>
    <row r="12" spans="1:8">
      <c r="A12" s="117" t="s">
        <v>173</v>
      </c>
      <c r="B12" s="123">
        <v>0</v>
      </c>
      <c r="C12" s="123">
        <v>0</v>
      </c>
      <c r="D12" s="123">
        <v>0</v>
      </c>
      <c r="E12" s="123">
        <f t="shared" si="0"/>
        <v>0</v>
      </c>
      <c r="F12" s="123">
        <v>0</v>
      </c>
      <c r="G12" s="123">
        <v>0</v>
      </c>
      <c r="H12" s="118" t="s">
        <v>512</v>
      </c>
    </row>
    <row r="13" spans="1:8">
      <c r="A13" s="117" t="s">
        <v>174</v>
      </c>
      <c r="B13" s="123">
        <v>0</v>
      </c>
      <c r="C13" s="123">
        <v>0</v>
      </c>
      <c r="D13" s="123">
        <v>0</v>
      </c>
      <c r="E13" s="123">
        <f t="shared" si="0"/>
        <v>0</v>
      </c>
      <c r="F13" s="123">
        <v>0</v>
      </c>
      <c r="G13" s="123">
        <v>0</v>
      </c>
      <c r="H13" s="118" t="s">
        <v>512</v>
      </c>
    </row>
    <row r="14" spans="1:8">
      <c r="A14" s="117" t="s">
        <v>175</v>
      </c>
      <c r="B14" s="123">
        <v>0</v>
      </c>
      <c r="C14" s="123">
        <v>0</v>
      </c>
      <c r="D14" s="123">
        <v>0</v>
      </c>
      <c r="E14" s="123">
        <f t="shared" si="0"/>
        <v>0</v>
      </c>
      <c r="F14" s="123">
        <v>0</v>
      </c>
      <c r="G14" s="123">
        <v>0</v>
      </c>
      <c r="H14" s="118" t="s">
        <v>512</v>
      </c>
    </row>
    <row r="15" spans="1:8">
      <c r="A15" s="117" t="s">
        <v>176</v>
      </c>
      <c r="B15" s="123">
        <v>0</v>
      </c>
      <c r="C15" s="123">
        <v>0</v>
      </c>
      <c r="D15" s="123">
        <v>0</v>
      </c>
      <c r="E15" s="123">
        <f t="shared" si="0"/>
        <v>0</v>
      </c>
      <c r="F15" s="123">
        <v>0</v>
      </c>
      <c r="G15" s="123">
        <v>0</v>
      </c>
      <c r="H15" s="118" t="s">
        <v>512</v>
      </c>
    </row>
    <row r="16" spans="1:8">
      <c r="A16" s="117" t="s">
        <v>248</v>
      </c>
      <c r="B16" s="123">
        <v>0</v>
      </c>
      <c r="C16" s="123">
        <v>0</v>
      </c>
      <c r="D16" s="123">
        <v>1</v>
      </c>
      <c r="E16" s="123">
        <f t="shared" si="0"/>
        <v>1</v>
      </c>
      <c r="F16" s="123">
        <v>0</v>
      </c>
      <c r="G16" s="123">
        <v>0</v>
      </c>
      <c r="H16" s="118" t="s">
        <v>512</v>
      </c>
    </row>
    <row r="17" spans="1:8">
      <c r="A17" s="117" t="s">
        <v>144</v>
      </c>
      <c r="B17" s="123">
        <v>0</v>
      </c>
      <c r="C17" s="123">
        <v>0</v>
      </c>
      <c r="D17" s="123">
        <v>0</v>
      </c>
      <c r="E17" s="123">
        <f t="shared" si="0"/>
        <v>0</v>
      </c>
      <c r="F17" s="123">
        <v>0</v>
      </c>
      <c r="G17" s="123">
        <v>0</v>
      </c>
      <c r="H17" s="118" t="s">
        <v>512</v>
      </c>
    </row>
    <row r="18" spans="1:8">
      <c r="A18" s="117" t="s">
        <v>77</v>
      </c>
      <c r="B18" s="123">
        <v>0</v>
      </c>
      <c r="C18" s="123">
        <v>0</v>
      </c>
      <c r="D18" s="123">
        <v>0</v>
      </c>
      <c r="E18" s="123">
        <f t="shared" si="0"/>
        <v>0</v>
      </c>
      <c r="F18" s="123">
        <v>0</v>
      </c>
      <c r="G18" s="123">
        <v>0</v>
      </c>
      <c r="H18" s="118" t="s">
        <v>512</v>
      </c>
    </row>
    <row r="19" spans="1:8">
      <c r="A19" s="117" t="s">
        <v>113</v>
      </c>
      <c r="B19" s="123">
        <v>0</v>
      </c>
      <c r="C19" s="123">
        <v>0</v>
      </c>
      <c r="D19" s="123">
        <v>0</v>
      </c>
      <c r="E19" s="123">
        <f t="shared" si="0"/>
        <v>0</v>
      </c>
      <c r="F19" s="123">
        <v>0</v>
      </c>
      <c r="G19" s="123">
        <v>0</v>
      </c>
      <c r="H19" s="118" t="s">
        <v>512</v>
      </c>
    </row>
    <row r="20" spans="1:8">
      <c r="A20" s="117" t="s">
        <v>78</v>
      </c>
      <c r="B20" s="123">
        <v>0</v>
      </c>
      <c r="C20" s="123">
        <v>0</v>
      </c>
      <c r="D20" s="123">
        <v>0</v>
      </c>
      <c r="E20" s="123">
        <f t="shared" si="0"/>
        <v>0</v>
      </c>
      <c r="F20" s="123">
        <v>0</v>
      </c>
      <c r="G20" s="123">
        <v>0</v>
      </c>
      <c r="H20" s="118" t="s">
        <v>512</v>
      </c>
    </row>
    <row r="21" spans="1:8">
      <c r="A21" s="117" t="s">
        <v>101</v>
      </c>
      <c r="B21" s="123">
        <v>0</v>
      </c>
      <c r="C21" s="123">
        <v>0</v>
      </c>
      <c r="D21" s="123">
        <v>0</v>
      </c>
      <c r="E21" s="123">
        <f t="shared" si="0"/>
        <v>0</v>
      </c>
      <c r="F21" s="123">
        <v>0</v>
      </c>
      <c r="G21" s="123">
        <v>0</v>
      </c>
      <c r="H21" s="118" t="s">
        <v>512</v>
      </c>
    </row>
    <row r="22" spans="1:8">
      <c r="A22" s="117" t="s">
        <v>102</v>
      </c>
      <c r="B22" s="123">
        <v>0</v>
      </c>
      <c r="C22" s="123">
        <v>0</v>
      </c>
      <c r="D22" s="123">
        <v>0</v>
      </c>
      <c r="E22" s="123">
        <f t="shared" si="0"/>
        <v>0</v>
      </c>
      <c r="F22" s="123">
        <v>0</v>
      </c>
      <c r="G22" s="123">
        <v>0</v>
      </c>
      <c r="H22" s="118" t="s">
        <v>512</v>
      </c>
    </row>
    <row r="23" spans="1:8">
      <c r="A23" s="117" t="s">
        <v>114</v>
      </c>
      <c r="B23" s="123">
        <v>0</v>
      </c>
      <c r="C23" s="123">
        <v>0</v>
      </c>
      <c r="D23" s="123">
        <v>0</v>
      </c>
      <c r="E23" s="123">
        <f t="shared" si="0"/>
        <v>0</v>
      </c>
      <c r="F23" s="123">
        <v>0</v>
      </c>
      <c r="G23" s="123">
        <v>0</v>
      </c>
      <c r="H23" s="118" t="s">
        <v>512</v>
      </c>
    </row>
    <row r="24" spans="1:8">
      <c r="A24" s="117" t="s">
        <v>177</v>
      </c>
      <c r="B24" s="123">
        <v>0</v>
      </c>
      <c r="C24" s="123">
        <v>0</v>
      </c>
      <c r="D24" s="123">
        <v>0</v>
      </c>
      <c r="E24" s="123">
        <f t="shared" si="0"/>
        <v>0</v>
      </c>
      <c r="F24" s="123">
        <v>0</v>
      </c>
      <c r="G24" s="123">
        <v>0</v>
      </c>
      <c r="H24" s="118" t="s">
        <v>512</v>
      </c>
    </row>
    <row r="25" spans="1:8">
      <c r="A25" s="117" t="s">
        <v>220</v>
      </c>
      <c r="B25" s="123">
        <v>0</v>
      </c>
      <c r="C25" s="123">
        <v>0</v>
      </c>
      <c r="D25" s="123">
        <v>0</v>
      </c>
      <c r="E25" s="123">
        <f t="shared" si="0"/>
        <v>0</v>
      </c>
      <c r="F25" s="123">
        <v>0</v>
      </c>
      <c r="G25" s="123">
        <v>0</v>
      </c>
      <c r="H25" s="118" t="s">
        <v>512</v>
      </c>
    </row>
    <row r="26" spans="1:8">
      <c r="A26" s="117" t="s">
        <v>249</v>
      </c>
      <c r="B26" s="123">
        <v>0</v>
      </c>
      <c r="C26" s="123">
        <v>0</v>
      </c>
      <c r="D26" s="123">
        <v>0</v>
      </c>
      <c r="E26" s="123">
        <f t="shared" si="0"/>
        <v>0</v>
      </c>
      <c r="F26" s="123">
        <v>0</v>
      </c>
      <c r="G26" s="123">
        <v>0</v>
      </c>
      <c r="H26" s="118" t="s">
        <v>512</v>
      </c>
    </row>
    <row r="27" spans="1:8">
      <c r="A27" s="117" t="s">
        <v>283</v>
      </c>
      <c r="B27" s="123">
        <v>1</v>
      </c>
      <c r="C27" s="123">
        <v>0</v>
      </c>
      <c r="D27" s="123">
        <v>0</v>
      </c>
      <c r="E27" s="123">
        <f t="shared" si="0"/>
        <v>1</v>
      </c>
      <c r="F27" s="123">
        <v>0</v>
      </c>
      <c r="G27" s="123">
        <v>0</v>
      </c>
      <c r="H27" s="118" t="s">
        <v>512</v>
      </c>
    </row>
    <row r="28" spans="1:8">
      <c r="A28" s="117" t="s">
        <v>296</v>
      </c>
      <c r="B28" s="123">
        <v>0</v>
      </c>
      <c r="C28" s="123">
        <v>0</v>
      </c>
      <c r="D28" s="123">
        <v>0</v>
      </c>
      <c r="E28" s="123">
        <f t="shared" si="0"/>
        <v>0</v>
      </c>
      <c r="F28" s="123">
        <v>0</v>
      </c>
      <c r="G28" s="123">
        <v>0</v>
      </c>
      <c r="H28" s="118" t="s">
        <v>512</v>
      </c>
    </row>
    <row r="29" spans="1:8">
      <c r="A29" s="117" t="s">
        <v>25</v>
      </c>
      <c r="B29" s="123">
        <v>0</v>
      </c>
      <c r="C29" s="123">
        <v>0</v>
      </c>
      <c r="D29" s="123">
        <v>0</v>
      </c>
      <c r="E29" s="123">
        <f t="shared" si="0"/>
        <v>0</v>
      </c>
      <c r="F29" s="123">
        <v>0</v>
      </c>
      <c r="G29" s="123">
        <v>0</v>
      </c>
      <c r="H29" s="118" t="s">
        <v>512</v>
      </c>
    </row>
    <row r="30" spans="1:8">
      <c r="A30" s="117" t="s">
        <v>26</v>
      </c>
      <c r="B30" s="123">
        <v>1</v>
      </c>
      <c r="C30" s="123">
        <v>1</v>
      </c>
      <c r="D30" s="123">
        <v>52</v>
      </c>
      <c r="E30" s="123">
        <f t="shared" si="0"/>
        <v>54</v>
      </c>
      <c r="F30" s="123">
        <v>0</v>
      </c>
      <c r="G30" s="123">
        <v>0</v>
      </c>
      <c r="H30" s="118" t="s">
        <v>512</v>
      </c>
    </row>
    <row r="31" spans="1:8">
      <c r="A31" s="117" t="s">
        <v>297</v>
      </c>
      <c r="B31" s="123">
        <v>0</v>
      </c>
      <c r="C31" s="123">
        <v>0</v>
      </c>
      <c r="D31" s="123">
        <v>0</v>
      </c>
      <c r="E31" s="123">
        <f t="shared" si="0"/>
        <v>0</v>
      </c>
      <c r="F31" s="123">
        <v>0</v>
      </c>
      <c r="G31" s="123">
        <v>0</v>
      </c>
      <c r="H31" s="118" t="s">
        <v>512</v>
      </c>
    </row>
    <row r="32" spans="1:8">
      <c r="A32" s="117" t="s">
        <v>145</v>
      </c>
      <c r="B32" s="123">
        <v>0</v>
      </c>
      <c r="C32" s="123">
        <v>0</v>
      </c>
      <c r="D32" s="123">
        <v>0</v>
      </c>
      <c r="E32" s="123">
        <f t="shared" si="0"/>
        <v>0</v>
      </c>
      <c r="F32" s="123">
        <v>0</v>
      </c>
      <c r="G32" s="123">
        <v>0</v>
      </c>
      <c r="H32" s="118" t="s">
        <v>512</v>
      </c>
    </row>
    <row r="33" spans="1:8">
      <c r="A33" s="117" t="s">
        <v>27</v>
      </c>
      <c r="B33" s="123">
        <v>1</v>
      </c>
      <c r="C33" s="123">
        <v>0</v>
      </c>
      <c r="D33" s="123">
        <v>0</v>
      </c>
      <c r="E33" s="123">
        <f t="shared" si="0"/>
        <v>1</v>
      </c>
      <c r="F33" s="123">
        <v>0</v>
      </c>
      <c r="G33" s="123">
        <v>0</v>
      </c>
      <c r="H33" s="118" t="s">
        <v>512</v>
      </c>
    </row>
    <row r="34" spans="1:8">
      <c r="A34" s="117" t="s">
        <v>298</v>
      </c>
      <c r="B34" s="123">
        <v>0</v>
      </c>
      <c r="C34" s="123">
        <v>0</v>
      </c>
      <c r="D34" s="123">
        <v>0</v>
      </c>
      <c r="E34" s="123">
        <f t="shared" si="0"/>
        <v>0</v>
      </c>
      <c r="F34" s="123">
        <v>0</v>
      </c>
      <c r="G34" s="123">
        <v>0</v>
      </c>
      <c r="H34" s="118" t="s">
        <v>512</v>
      </c>
    </row>
    <row r="35" spans="1:8">
      <c r="A35" s="117" t="s">
        <v>284</v>
      </c>
      <c r="B35" s="123">
        <v>1</v>
      </c>
      <c r="C35" s="123">
        <v>0</v>
      </c>
      <c r="D35" s="123">
        <v>0</v>
      </c>
      <c r="E35" s="123">
        <f t="shared" si="0"/>
        <v>1</v>
      </c>
      <c r="F35" s="123">
        <v>337</v>
      </c>
      <c r="G35" s="123">
        <v>397</v>
      </c>
      <c r="H35" s="118" t="s">
        <v>514</v>
      </c>
    </row>
    <row r="36" spans="1:8">
      <c r="A36" s="117" t="s">
        <v>67</v>
      </c>
      <c r="B36" s="123">
        <v>3</v>
      </c>
      <c r="C36" s="123">
        <v>0</v>
      </c>
      <c r="D36" s="123">
        <v>1</v>
      </c>
      <c r="E36" s="123">
        <f t="shared" si="0"/>
        <v>4</v>
      </c>
      <c r="F36" s="123">
        <v>0</v>
      </c>
      <c r="G36" s="123">
        <v>0</v>
      </c>
      <c r="H36" s="118" t="s">
        <v>512</v>
      </c>
    </row>
    <row r="37" spans="1:8">
      <c r="A37" s="117" t="s">
        <v>299</v>
      </c>
      <c r="B37" s="123">
        <v>5</v>
      </c>
      <c r="C37" s="123">
        <v>0</v>
      </c>
      <c r="D37" s="123">
        <v>0</v>
      </c>
      <c r="E37" s="123">
        <f t="shared" si="0"/>
        <v>5</v>
      </c>
      <c r="F37" s="123">
        <v>75</v>
      </c>
      <c r="G37" s="123">
        <v>101</v>
      </c>
      <c r="H37" s="118" t="s">
        <v>514</v>
      </c>
    </row>
    <row r="38" spans="1:8">
      <c r="A38" s="117" t="s">
        <v>158</v>
      </c>
      <c r="B38" s="123">
        <v>0</v>
      </c>
      <c r="C38" s="123">
        <v>0</v>
      </c>
      <c r="D38" s="123">
        <v>0</v>
      </c>
      <c r="E38" s="123">
        <f t="shared" si="0"/>
        <v>0</v>
      </c>
      <c r="F38" s="123">
        <v>0</v>
      </c>
      <c r="G38" s="123">
        <v>0</v>
      </c>
      <c r="H38" s="118" t="s">
        <v>512</v>
      </c>
    </row>
    <row r="39" spans="1:8">
      <c r="A39" s="117" t="s">
        <v>300</v>
      </c>
      <c r="B39" s="123">
        <v>23</v>
      </c>
      <c r="C39" s="123">
        <v>2</v>
      </c>
      <c r="D39" s="123">
        <v>0</v>
      </c>
      <c r="E39" s="123">
        <f t="shared" si="0"/>
        <v>25</v>
      </c>
      <c r="F39" s="123">
        <v>178</v>
      </c>
      <c r="G39" s="123">
        <v>208</v>
      </c>
      <c r="H39" s="118" t="s">
        <v>513</v>
      </c>
    </row>
    <row r="40" spans="1:8">
      <c r="A40" s="117" t="s">
        <v>28</v>
      </c>
      <c r="B40" s="123">
        <v>0</v>
      </c>
      <c r="C40" s="123">
        <v>0</v>
      </c>
      <c r="D40" s="123">
        <v>0</v>
      </c>
      <c r="E40" s="123">
        <f t="shared" si="0"/>
        <v>0</v>
      </c>
      <c r="F40" s="123">
        <v>0</v>
      </c>
      <c r="G40" s="123">
        <v>0</v>
      </c>
      <c r="H40" s="118" t="s">
        <v>512</v>
      </c>
    </row>
    <row r="41" spans="1:8">
      <c r="A41" s="117" t="s">
        <v>178</v>
      </c>
      <c r="B41" s="123">
        <v>0</v>
      </c>
      <c r="C41" s="123">
        <v>0</v>
      </c>
      <c r="D41" s="123">
        <v>2</v>
      </c>
      <c r="E41" s="123">
        <f t="shared" si="0"/>
        <v>2</v>
      </c>
      <c r="F41" s="123">
        <v>0</v>
      </c>
      <c r="G41" s="123">
        <v>0</v>
      </c>
      <c r="H41" s="118" t="s">
        <v>512</v>
      </c>
    </row>
    <row r="42" spans="1:8">
      <c r="A42" s="117" t="s">
        <v>179</v>
      </c>
      <c r="B42" s="123">
        <v>0</v>
      </c>
      <c r="C42" s="123">
        <v>0</v>
      </c>
      <c r="D42" s="123">
        <v>0</v>
      </c>
      <c r="E42" s="123">
        <f t="shared" si="0"/>
        <v>0</v>
      </c>
      <c r="F42" s="123">
        <v>0</v>
      </c>
      <c r="G42" s="123">
        <v>0</v>
      </c>
      <c r="H42" s="118" t="s">
        <v>512</v>
      </c>
    </row>
    <row r="43" spans="1:8">
      <c r="A43" s="117" t="s">
        <v>68</v>
      </c>
      <c r="B43" s="123">
        <v>1</v>
      </c>
      <c r="C43" s="123">
        <v>0</v>
      </c>
      <c r="D43" s="123">
        <v>0</v>
      </c>
      <c r="E43" s="123">
        <f t="shared" si="0"/>
        <v>1</v>
      </c>
      <c r="F43" s="123">
        <v>127</v>
      </c>
      <c r="G43" s="123">
        <v>135</v>
      </c>
      <c r="H43" s="118" t="s">
        <v>513</v>
      </c>
    </row>
    <row r="44" spans="1:8">
      <c r="A44" s="117" t="s">
        <v>180</v>
      </c>
      <c r="B44" s="123">
        <v>0</v>
      </c>
      <c r="C44" s="123">
        <v>0</v>
      </c>
      <c r="D44" s="123">
        <v>0</v>
      </c>
      <c r="E44" s="123">
        <f t="shared" si="0"/>
        <v>0</v>
      </c>
      <c r="F44" s="123">
        <v>0</v>
      </c>
      <c r="G44" s="123">
        <v>0</v>
      </c>
      <c r="H44" s="118" t="s">
        <v>512</v>
      </c>
    </row>
    <row r="45" spans="1:8">
      <c r="A45" s="117" t="s">
        <v>301</v>
      </c>
      <c r="B45" s="123">
        <v>7</v>
      </c>
      <c r="C45" s="123">
        <v>0</v>
      </c>
      <c r="D45" s="123">
        <v>0</v>
      </c>
      <c r="E45" s="123">
        <f t="shared" si="0"/>
        <v>7</v>
      </c>
      <c r="F45" s="123">
        <v>12438</v>
      </c>
      <c r="G45" s="123">
        <v>9668</v>
      </c>
      <c r="H45" s="118" t="s">
        <v>514</v>
      </c>
    </row>
    <row r="46" spans="1:8">
      <c r="A46" s="117" t="s">
        <v>302</v>
      </c>
      <c r="B46" s="123">
        <v>0</v>
      </c>
      <c r="C46" s="123">
        <v>0</v>
      </c>
      <c r="D46" s="123">
        <v>0</v>
      </c>
      <c r="E46" s="123">
        <f t="shared" si="0"/>
        <v>0</v>
      </c>
      <c r="F46" s="123">
        <v>0</v>
      </c>
      <c r="G46" s="123">
        <v>0</v>
      </c>
      <c r="H46" s="118" t="s">
        <v>512</v>
      </c>
    </row>
    <row r="47" spans="1:8">
      <c r="A47" s="117" t="s">
        <v>29</v>
      </c>
      <c r="B47" s="123">
        <v>11</v>
      </c>
      <c r="C47" s="123">
        <v>0</v>
      </c>
      <c r="D47" s="123">
        <v>2</v>
      </c>
      <c r="E47" s="123">
        <f t="shared" si="0"/>
        <v>13</v>
      </c>
      <c r="F47" s="123">
        <v>0</v>
      </c>
      <c r="G47" s="123">
        <v>0</v>
      </c>
      <c r="H47" s="118" t="s">
        <v>512</v>
      </c>
    </row>
    <row r="48" spans="1:8">
      <c r="A48" s="117" t="s">
        <v>103</v>
      </c>
      <c r="B48" s="123">
        <v>0</v>
      </c>
      <c r="C48" s="123">
        <v>0</v>
      </c>
      <c r="D48" s="123">
        <v>2</v>
      </c>
      <c r="E48" s="123">
        <f t="shared" si="0"/>
        <v>2</v>
      </c>
      <c r="F48" s="123">
        <v>0</v>
      </c>
      <c r="G48" s="123">
        <v>0</v>
      </c>
      <c r="H48" s="118" t="s">
        <v>512</v>
      </c>
    </row>
    <row r="49" spans="1:8">
      <c r="A49" s="117" t="s">
        <v>221</v>
      </c>
      <c r="B49" s="123">
        <v>55</v>
      </c>
      <c r="C49" s="123">
        <v>0</v>
      </c>
      <c r="D49" s="123">
        <v>3</v>
      </c>
      <c r="E49" s="123">
        <f t="shared" si="0"/>
        <v>58</v>
      </c>
      <c r="F49" s="123">
        <v>1392</v>
      </c>
      <c r="G49" s="123">
        <v>2071</v>
      </c>
      <c r="H49" s="118" t="s">
        <v>513</v>
      </c>
    </row>
    <row r="50" spans="1:8">
      <c r="A50" s="117" t="s">
        <v>79</v>
      </c>
      <c r="B50" s="123">
        <v>0</v>
      </c>
      <c r="C50" s="123">
        <v>0</v>
      </c>
      <c r="D50" s="123">
        <v>0</v>
      </c>
      <c r="E50" s="123">
        <f t="shared" si="0"/>
        <v>0</v>
      </c>
      <c r="F50" s="123">
        <v>0</v>
      </c>
      <c r="G50" s="123">
        <v>0</v>
      </c>
      <c r="H50" s="118" t="s">
        <v>512</v>
      </c>
    </row>
    <row r="51" spans="1:8">
      <c r="A51" s="117" t="s">
        <v>146</v>
      </c>
      <c r="B51" s="123">
        <v>8</v>
      </c>
      <c r="C51" s="123">
        <v>0</v>
      </c>
      <c r="D51" s="123">
        <v>0</v>
      </c>
      <c r="E51" s="123">
        <f t="shared" si="0"/>
        <v>8</v>
      </c>
      <c r="F51" s="123">
        <v>155</v>
      </c>
      <c r="G51" s="123">
        <v>378</v>
      </c>
      <c r="H51" s="118" t="s">
        <v>513</v>
      </c>
    </row>
    <row r="52" spans="1:8">
      <c r="A52" s="117" t="s">
        <v>303</v>
      </c>
      <c r="B52" s="123">
        <v>0</v>
      </c>
      <c r="C52" s="123">
        <v>0</v>
      </c>
      <c r="D52" s="123">
        <v>0</v>
      </c>
      <c r="E52" s="123">
        <f t="shared" si="0"/>
        <v>0</v>
      </c>
      <c r="F52" s="123">
        <v>0</v>
      </c>
      <c r="G52" s="123">
        <v>0</v>
      </c>
      <c r="H52" s="118" t="s">
        <v>512</v>
      </c>
    </row>
    <row r="53" spans="1:8">
      <c r="A53" s="117" t="s">
        <v>30</v>
      </c>
      <c r="B53" s="123">
        <v>20</v>
      </c>
      <c r="C53" s="123">
        <v>0</v>
      </c>
      <c r="D53" s="123">
        <v>0</v>
      </c>
      <c r="E53" s="123">
        <f t="shared" si="0"/>
        <v>20</v>
      </c>
      <c r="F53" s="123">
        <v>0</v>
      </c>
      <c r="G53" s="123">
        <v>0</v>
      </c>
      <c r="H53" s="118" t="s">
        <v>512</v>
      </c>
    </row>
    <row r="54" spans="1:8">
      <c r="A54" s="117" t="s">
        <v>31</v>
      </c>
      <c r="B54" s="123">
        <v>0</v>
      </c>
      <c r="C54" s="123">
        <v>0</v>
      </c>
      <c r="D54" s="123">
        <v>0</v>
      </c>
      <c r="E54" s="123">
        <f t="shared" si="0"/>
        <v>0</v>
      </c>
      <c r="F54" s="123">
        <v>0</v>
      </c>
      <c r="G54" s="123">
        <v>0</v>
      </c>
      <c r="H54" s="118" t="s">
        <v>512</v>
      </c>
    </row>
    <row r="55" spans="1:8">
      <c r="A55" s="117" t="s">
        <v>32</v>
      </c>
      <c r="B55" s="123">
        <v>0</v>
      </c>
      <c r="C55" s="123">
        <v>0</v>
      </c>
      <c r="D55" s="123">
        <v>0</v>
      </c>
      <c r="E55" s="123">
        <f t="shared" si="0"/>
        <v>0</v>
      </c>
      <c r="F55" s="123">
        <v>0</v>
      </c>
      <c r="G55" s="123">
        <v>0</v>
      </c>
      <c r="H55" s="118" t="s">
        <v>512</v>
      </c>
    </row>
    <row r="56" spans="1:8">
      <c r="A56" s="117" t="s">
        <v>10</v>
      </c>
      <c r="B56" s="123">
        <v>0</v>
      </c>
      <c r="C56" s="123">
        <v>0</v>
      </c>
      <c r="D56" s="123">
        <v>3</v>
      </c>
      <c r="E56" s="123">
        <f t="shared" si="0"/>
        <v>3</v>
      </c>
      <c r="F56" s="123">
        <v>0</v>
      </c>
      <c r="G56" s="123">
        <v>0</v>
      </c>
      <c r="H56" s="118" t="s">
        <v>512</v>
      </c>
    </row>
    <row r="57" spans="1:8">
      <c r="A57" s="117" t="s">
        <v>11</v>
      </c>
      <c r="B57" s="123">
        <v>0</v>
      </c>
      <c r="C57" s="123">
        <v>0</v>
      </c>
      <c r="D57" s="123">
        <v>0</v>
      </c>
      <c r="E57" s="123">
        <f t="shared" si="0"/>
        <v>0</v>
      </c>
      <c r="F57" s="123">
        <v>0</v>
      </c>
      <c r="G57" s="123">
        <v>0</v>
      </c>
      <c r="H57" s="118" t="s">
        <v>512</v>
      </c>
    </row>
    <row r="58" spans="1:8">
      <c r="A58" s="117" t="s">
        <v>285</v>
      </c>
      <c r="B58" s="123">
        <v>0</v>
      </c>
      <c r="C58" s="123">
        <v>0</v>
      </c>
      <c r="D58" s="123">
        <v>0</v>
      </c>
      <c r="E58" s="123">
        <f t="shared" si="0"/>
        <v>0</v>
      </c>
      <c r="F58" s="123">
        <v>0</v>
      </c>
      <c r="G58" s="123">
        <v>0</v>
      </c>
      <c r="H58" s="118" t="s">
        <v>512</v>
      </c>
    </row>
    <row r="59" spans="1:8">
      <c r="A59" s="117" t="s">
        <v>128</v>
      </c>
      <c r="B59" s="123">
        <v>0</v>
      </c>
      <c r="C59" s="123">
        <v>0</v>
      </c>
      <c r="D59" s="123">
        <v>0</v>
      </c>
      <c r="E59" s="123">
        <f t="shared" si="0"/>
        <v>0</v>
      </c>
      <c r="F59" s="123">
        <v>0</v>
      </c>
      <c r="G59" s="123">
        <v>0</v>
      </c>
      <c r="H59" s="118" t="s">
        <v>512</v>
      </c>
    </row>
    <row r="60" spans="1:8">
      <c r="A60" s="117" t="s">
        <v>33</v>
      </c>
      <c r="B60" s="123">
        <v>0</v>
      </c>
      <c r="C60" s="123">
        <v>0</v>
      </c>
      <c r="D60" s="123">
        <v>21</v>
      </c>
      <c r="E60" s="123">
        <f t="shared" si="0"/>
        <v>21</v>
      </c>
      <c r="F60" s="123">
        <v>0</v>
      </c>
      <c r="G60" s="123">
        <v>0</v>
      </c>
      <c r="H60" s="118" t="s">
        <v>512</v>
      </c>
    </row>
    <row r="61" spans="1:8">
      <c r="A61" s="117" t="s">
        <v>104</v>
      </c>
      <c r="B61" s="123">
        <v>0</v>
      </c>
      <c r="C61" s="123">
        <v>0</v>
      </c>
      <c r="D61" s="123">
        <v>0</v>
      </c>
      <c r="E61" s="123">
        <f t="shared" si="0"/>
        <v>0</v>
      </c>
      <c r="F61" s="123">
        <v>0</v>
      </c>
      <c r="G61" s="123">
        <v>0</v>
      </c>
      <c r="H61" s="118" t="s">
        <v>512</v>
      </c>
    </row>
    <row r="62" spans="1:8">
      <c r="A62" s="117" t="s">
        <v>34</v>
      </c>
      <c r="B62" s="123">
        <v>0</v>
      </c>
      <c r="C62" s="123">
        <v>0</v>
      </c>
      <c r="D62" s="123">
        <v>0</v>
      </c>
      <c r="E62" s="123">
        <f t="shared" si="0"/>
        <v>0</v>
      </c>
      <c r="F62" s="123">
        <v>0</v>
      </c>
      <c r="G62" s="123">
        <v>0</v>
      </c>
      <c r="H62" s="118" t="s">
        <v>512</v>
      </c>
    </row>
    <row r="63" spans="1:8">
      <c r="A63" s="117" t="s">
        <v>286</v>
      </c>
      <c r="B63" s="123">
        <v>0</v>
      </c>
      <c r="C63" s="123">
        <v>0</v>
      </c>
      <c r="D63" s="123">
        <v>0</v>
      </c>
      <c r="E63" s="123">
        <f t="shared" si="0"/>
        <v>0</v>
      </c>
      <c r="F63" s="123">
        <v>0</v>
      </c>
      <c r="G63" s="123">
        <v>0</v>
      </c>
      <c r="H63" s="118" t="s">
        <v>512</v>
      </c>
    </row>
    <row r="64" spans="1:8">
      <c r="A64" s="117" t="s">
        <v>181</v>
      </c>
      <c r="B64" s="123">
        <v>0</v>
      </c>
      <c r="C64" s="123">
        <v>0</v>
      </c>
      <c r="D64" s="123">
        <v>0</v>
      </c>
      <c r="E64" s="123">
        <f t="shared" si="0"/>
        <v>0</v>
      </c>
      <c r="F64" s="123">
        <v>0</v>
      </c>
      <c r="G64" s="123">
        <v>0</v>
      </c>
      <c r="H64" s="118" t="s">
        <v>512</v>
      </c>
    </row>
    <row r="65" spans="1:8">
      <c r="A65" s="117" t="s">
        <v>227</v>
      </c>
      <c r="B65" s="123">
        <v>0</v>
      </c>
      <c r="C65" s="123">
        <v>0</v>
      </c>
      <c r="D65" s="123">
        <v>1</v>
      </c>
      <c r="E65" s="123">
        <f t="shared" ref="E65:E128" si="1">B65 + C65 + D65</f>
        <v>1</v>
      </c>
      <c r="F65" s="123">
        <v>0</v>
      </c>
      <c r="G65" s="123">
        <v>0</v>
      </c>
      <c r="H65" s="118" t="s">
        <v>512</v>
      </c>
    </row>
    <row r="66" spans="1:8">
      <c r="A66" s="117" t="s">
        <v>35</v>
      </c>
      <c r="B66" s="123">
        <v>0</v>
      </c>
      <c r="C66" s="123">
        <v>0</v>
      </c>
      <c r="D66" s="123">
        <v>0</v>
      </c>
      <c r="E66" s="123">
        <f t="shared" si="1"/>
        <v>0</v>
      </c>
      <c r="F66" s="123">
        <v>0</v>
      </c>
      <c r="G66" s="123">
        <v>0</v>
      </c>
      <c r="H66" s="118" t="s">
        <v>512</v>
      </c>
    </row>
    <row r="67" spans="1:8">
      <c r="A67" s="117" t="s">
        <v>250</v>
      </c>
      <c r="B67" s="123">
        <v>1</v>
      </c>
      <c r="C67" s="123">
        <v>0</v>
      </c>
      <c r="D67" s="123">
        <v>5</v>
      </c>
      <c r="E67" s="123">
        <f t="shared" si="1"/>
        <v>6</v>
      </c>
      <c r="F67" s="123">
        <v>0</v>
      </c>
      <c r="G67" s="123">
        <v>0</v>
      </c>
      <c r="H67" s="118" t="s">
        <v>512</v>
      </c>
    </row>
    <row r="68" spans="1:8">
      <c r="A68" s="117" t="s">
        <v>80</v>
      </c>
      <c r="B68" s="123">
        <v>0</v>
      </c>
      <c r="C68" s="123">
        <v>0</v>
      </c>
      <c r="D68" s="123">
        <v>0</v>
      </c>
      <c r="E68" s="123">
        <f t="shared" si="1"/>
        <v>0</v>
      </c>
      <c r="F68" s="123">
        <v>0</v>
      </c>
      <c r="G68" s="123">
        <v>0</v>
      </c>
      <c r="H68" s="118" t="s">
        <v>512</v>
      </c>
    </row>
    <row r="69" spans="1:8">
      <c r="A69" s="117" t="s">
        <v>36</v>
      </c>
      <c r="B69" s="123">
        <v>1</v>
      </c>
      <c r="C69" s="123">
        <v>0</v>
      </c>
      <c r="D69" s="123">
        <v>0</v>
      </c>
      <c r="E69" s="123">
        <f t="shared" si="1"/>
        <v>1</v>
      </c>
      <c r="F69" s="123">
        <v>0</v>
      </c>
      <c r="G69" s="123">
        <v>0</v>
      </c>
      <c r="H69" s="118" t="s">
        <v>512</v>
      </c>
    </row>
    <row r="70" spans="1:8">
      <c r="A70" s="117" t="s">
        <v>182</v>
      </c>
      <c r="B70" s="123">
        <v>0</v>
      </c>
      <c r="C70" s="123">
        <v>0</v>
      </c>
      <c r="D70" s="123">
        <v>0</v>
      </c>
      <c r="E70" s="123">
        <f t="shared" si="1"/>
        <v>0</v>
      </c>
      <c r="F70" s="123">
        <v>0</v>
      </c>
      <c r="G70" s="123">
        <v>0</v>
      </c>
      <c r="H70" s="118" t="s">
        <v>512</v>
      </c>
    </row>
    <row r="71" spans="1:8">
      <c r="A71" s="117" t="s">
        <v>105</v>
      </c>
      <c r="B71" s="123">
        <v>0</v>
      </c>
      <c r="C71" s="123">
        <v>0</v>
      </c>
      <c r="D71" s="123">
        <v>8</v>
      </c>
      <c r="E71" s="123">
        <f t="shared" si="1"/>
        <v>8</v>
      </c>
      <c r="F71" s="123">
        <v>4398</v>
      </c>
      <c r="G71" s="123">
        <v>9103</v>
      </c>
      <c r="H71" s="118" t="s">
        <v>513</v>
      </c>
    </row>
    <row r="72" spans="1:8">
      <c r="A72" s="117" t="s">
        <v>228</v>
      </c>
      <c r="B72" s="123">
        <v>0</v>
      </c>
      <c r="C72" s="123">
        <v>0</v>
      </c>
      <c r="D72" s="123">
        <v>0</v>
      </c>
      <c r="E72" s="123">
        <f t="shared" si="1"/>
        <v>0</v>
      </c>
      <c r="F72" s="123">
        <v>0</v>
      </c>
      <c r="G72" s="123">
        <v>0</v>
      </c>
      <c r="H72" s="118" t="s">
        <v>512</v>
      </c>
    </row>
    <row r="73" spans="1:8">
      <c r="A73" s="117" t="s">
        <v>183</v>
      </c>
      <c r="B73" s="123">
        <v>0</v>
      </c>
      <c r="C73" s="123">
        <v>0</v>
      </c>
      <c r="D73" s="123">
        <v>0</v>
      </c>
      <c r="E73" s="123">
        <f t="shared" si="1"/>
        <v>0</v>
      </c>
      <c r="F73" s="123">
        <v>0</v>
      </c>
      <c r="G73" s="123">
        <v>0</v>
      </c>
      <c r="H73" s="118" t="s">
        <v>512</v>
      </c>
    </row>
    <row r="74" spans="1:8">
      <c r="A74" s="117" t="s">
        <v>12</v>
      </c>
      <c r="B74" s="123">
        <v>1</v>
      </c>
      <c r="C74" s="123">
        <v>0</v>
      </c>
      <c r="D74" s="123">
        <v>1</v>
      </c>
      <c r="E74" s="123">
        <f t="shared" si="1"/>
        <v>2</v>
      </c>
      <c r="F74" s="123">
        <v>279</v>
      </c>
      <c r="G74" s="123">
        <v>350</v>
      </c>
      <c r="H74" s="118" t="s">
        <v>513</v>
      </c>
    </row>
    <row r="75" spans="1:8">
      <c r="A75" s="117" t="s">
        <v>147</v>
      </c>
      <c r="B75" s="123">
        <v>0</v>
      </c>
      <c r="C75" s="123">
        <v>0</v>
      </c>
      <c r="D75" s="123">
        <v>0</v>
      </c>
      <c r="E75" s="123">
        <f t="shared" si="1"/>
        <v>0</v>
      </c>
      <c r="F75" s="123">
        <v>0</v>
      </c>
      <c r="G75" s="123">
        <v>0</v>
      </c>
      <c r="H75" s="118" t="s">
        <v>512</v>
      </c>
    </row>
    <row r="76" spans="1:8">
      <c r="A76" s="117" t="s">
        <v>69</v>
      </c>
      <c r="B76" s="123">
        <v>0</v>
      </c>
      <c r="C76" s="123">
        <v>0</v>
      </c>
      <c r="D76" s="123">
        <v>0</v>
      </c>
      <c r="E76" s="123">
        <f t="shared" si="1"/>
        <v>0</v>
      </c>
      <c r="F76" s="123">
        <v>0</v>
      </c>
      <c r="G76" s="123">
        <v>0</v>
      </c>
      <c r="H76" s="118" t="s">
        <v>512</v>
      </c>
    </row>
    <row r="77" spans="1:8">
      <c r="A77" s="117" t="s">
        <v>304</v>
      </c>
      <c r="B77" s="123">
        <v>5</v>
      </c>
      <c r="C77" s="123">
        <v>0</v>
      </c>
      <c r="D77" s="123">
        <v>0</v>
      </c>
      <c r="E77" s="123">
        <f t="shared" si="1"/>
        <v>5</v>
      </c>
      <c r="F77" s="123">
        <v>0</v>
      </c>
      <c r="G77" s="123">
        <v>0</v>
      </c>
      <c r="H77" s="118" t="s">
        <v>512</v>
      </c>
    </row>
    <row r="78" spans="1:8">
      <c r="A78" s="117" t="s">
        <v>262</v>
      </c>
      <c r="B78" s="123">
        <v>0</v>
      </c>
      <c r="C78" s="123">
        <v>0</v>
      </c>
      <c r="D78" s="123">
        <v>0</v>
      </c>
      <c r="E78" s="123">
        <f t="shared" si="1"/>
        <v>0</v>
      </c>
      <c r="F78" s="123">
        <v>0</v>
      </c>
      <c r="G78" s="123">
        <v>0</v>
      </c>
      <c r="H78" s="118" t="s">
        <v>512</v>
      </c>
    </row>
    <row r="79" spans="1:8">
      <c r="A79" s="117" t="s">
        <v>184</v>
      </c>
      <c r="B79" s="123">
        <v>2</v>
      </c>
      <c r="C79" s="123">
        <v>0</v>
      </c>
      <c r="D79" s="123">
        <v>0</v>
      </c>
      <c r="E79" s="123">
        <f t="shared" si="1"/>
        <v>2</v>
      </c>
      <c r="F79" s="123">
        <v>0</v>
      </c>
      <c r="G79" s="123">
        <v>0</v>
      </c>
      <c r="H79" s="118" t="s">
        <v>512</v>
      </c>
    </row>
    <row r="80" spans="1:8">
      <c r="A80" s="117" t="s">
        <v>305</v>
      </c>
      <c r="B80" s="123">
        <v>0</v>
      </c>
      <c r="C80" s="123">
        <v>0</v>
      </c>
      <c r="D80" s="123">
        <v>0</v>
      </c>
      <c r="E80" s="123">
        <f t="shared" si="1"/>
        <v>0</v>
      </c>
      <c r="F80" s="123">
        <v>0</v>
      </c>
      <c r="G80" s="123">
        <v>0</v>
      </c>
      <c r="H80" s="118" t="s">
        <v>512</v>
      </c>
    </row>
    <row r="81" spans="1:8">
      <c r="A81" s="117" t="s">
        <v>229</v>
      </c>
      <c r="B81" s="123">
        <v>0</v>
      </c>
      <c r="C81" s="123">
        <v>0</v>
      </c>
      <c r="D81" s="123">
        <v>0</v>
      </c>
      <c r="E81" s="123">
        <f t="shared" si="1"/>
        <v>0</v>
      </c>
      <c r="F81" s="123">
        <v>0</v>
      </c>
      <c r="G81" s="123">
        <v>0</v>
      </c>
      <c r="H81" s="118" t="s">
        <v>512</v>
      </c>
    </row>
    <row r="82" spans="1:8">
      <c r="A82" s="117" t="s">
        <v>106</v>
      </c>
      <c r="B82" s="123">
        <v>0</v>
      </c>
      <c r="C82" s="123">
        <v>0</v>
      </c>
      <c r="D82" s="123">
        <v>1</v>
      </c>
      <c r="E82" s="123">
        <f t="shared" si="1"/>
        <v>1</v>
      </c>
      <c r="F82" s="123">
        <v>0</v>
      </c>
      <c r="G82" s="123">
        <v>0</v>
      </c>
      <c r="H82" s="118" t="s">
        <v>512</v>
      </c>
    </row>
    <row r="83" spans="1:8">
      <c r="A83" s="117" t="s">
        <v>306</v>
      </c>
      <c r="B83" s="123">
        <v>0</v>
      </c>
      <c r="C83" s="123">
        <v>0</v>
      </c>
      <c r="D83" s="123">
        <v>21</v>
      </c>
      <c r="E83" s="123">
        <f t="shared" si="1"/>
        <v>21</v>
      </c>
      <c r="F83" s="123">
        <v>1198</v>
      </c>
      <c r="G83" s="123">
        <v>1489</v>
      </c>
      <c r="H83" s="118" t="s">
        <v>513</v>
      </c>
    </row>
    <row r="84" spans="1:8">
      <c r="A84" s="117" t="s">
        <v>230</v>
      </c>
      <c r="B84" s="123">
        <v>0</v>
      </c>
      <c r="C84" s="123">
        <v>0</v>
      </c>
      <c r="D84" s="123">
        <v>2</v>
      </c>
      <c r="E84" s="123">
        <f t="shared" si="1"/>
        <v>2</v>
      </c>
      <c r="F84" s="123">
        <v>0</v>
      </c>
      <c r="G84" s="123">
        <v>0</v>
      </c>
      <c r="H84" s="118" t="s">
        <v>512</v>
      </c>
    </row>
    <row r="85" spans="1:8">
      <c r="A85" s="117" t="s">
        <v>185</v>
      </c>
      <c r="B85" s="123">
        <v>0</v>
      </c>
      <c r="C85" s="123">
        <v>0</v>
      </c>
      <c r="D85" s="123">
        <v>0</v>
      </c>
      <c r="E85" s="123">
        <f t="shared" si="1"/>
        <v>0</v>
      </c>
      <c r="F85" s="123">
        <v>0</v>
      </c>
      <c r="G85" s="123">
        <v>0</v>
      </c>
      <c r="H85" s="118" t="s">
        <v>512</v>
      </c>
    </row>
    <row r="86" spans="1:8">
      <c r="A86" s="117" t="s">
        <v>186</v>
      </c>
      <c r="B86" s="123">
        <v>2</v>
      </c>
      <c r="C86" s="123">
        <v>0</v>
      </c>
      <c r="D86" s="123">
        <v>0</v>
      </c>
      <c r="E86" s="123">
        <f t="shared" si="1"/>
        <v>2</v>
      </c>
      <c r="F86" s="123">
        <v>196</v>
      </c>
      <c r="G86" s="123">
        <v>229</v>
      </c>
      <c r="H86" s="118" t="s">
        <v>513</v>
      </c>
    </row>
    <row r="87" spans="1:8">
      <c r="A87" s="117" t="s">
        <v>307</v>
      </c>
      <c r="B87" s="123">
        <v>0</v>
      </c>
      <c r="C87" s="123">
        <v>14</v>
      </c>
      <c r="D87" s="123">
        <v>6</v>
      </c>
      <c r="E87" s="123">
        <f t="shared" si="1"/>
        <v>20</v>
      </c>
      <c r="F87" s="123">
        <v>0</v>
      </c>
      <c r="G87" s="123">
        <v>0</v>
      </c>
      <c r="H87" s="118" t="s">
        <v>512</v>
      </c>
    </row>
    <row r="88" spans="1:8">
      <c r="A88" s="117" t="s">
        <v>159</v>
      </c>
      <c r="B88" s="123">
        <v>0</v>
      </c>
      <c r="C88" s="123">
        <v>0</v>
      </c>
      <c r="D88" s="123">
        <v>0</v>
      </c>
      <c r="E88" s="123">
        <f t="shared" si="1"/>
        <v>0</v>
      </c>
      <c r="F88" s="123">
        <v>0</v>
      </c>
      <c r="G88" s="123">
        <v>0</v>
      </c>
      <c r="H88" s="118" t="s">
        <v>512</v>
      </c>
    </row>
    <row r="89" spans="1:8">
      <c r="A89" s="117" t="s">
        <v>37</v>
      </c>
      <c r="B89" s="123">
        <v>0</v>
      </c>
      <c r="C89" s="123">
        <v>0</v>
      </c>
      <c r="D89" s="123">
        <v>0</v>
      </c>
      <c r="E89" s="123">
        <f t="shared" si="1"/>
        <v>0</v>
      </c>
      <c r="F89" s="123">
        <v>32</v>
      </c>
      <c r="G89" s="123">
        <v>73</v>
      </c>
      <c r="H89" s="118" t="s">
        <v>513</v>
      </c>
    </row>
    <row r="90" spans="1:8">
      <c r="A90" s="117" t="s">
        <v>251</v>
      </c>
      <c r="B90" s="123">
        <v>2</v>
      </c>
      <c r="C90" s="123">
        <v>0</v>
      </c>
      <c r="D90" s="123">
        <v>3</v>
      </c>
      <c r="E90" s="123">
        <f t="shared" si="1"/>
        <v>5</v>
      </c>
      <c r="F90" s="123">
        <v>211</v>
      </c>
      <c r="G90" s="123">
        <v>281</v>
      </c>
      <c r="H90" s="118" t="s">
        <v>513</v>
      </c>
    </row>
    <row r="91" spans="1:8">
      <c r="A91" s="117" t="s">
        <v>81</v>
      </c>
      <c r="B91" s="123">
        <v>0</v>
      </c>
      <c r="C91" s="123">
        <v>0</v>
      </c>
      <c r="D91" s="123">
        <v>1</v>
      </c>
      <c r="E91" s="123">
        <f t="shared" si="1"/>
        <v>1</v>
      </c>
      <c r="F91" s="123">
        <v>0</v>
      </c>
      <c r="G91" s="123">
        <v>0</v>
      </c>
      <c r="H91" s="118" t="s">
        <v>512</v>
      </c>
    </row>
    <row r="92" spans="1:8">
      <c r="A92" s="117" t="s">
        <v>129</v>
      </c>
      <c r="B92" s="123">
        <v>6</v>
      </c>
      <c r="C92" s="123">
        <v>0</v>
      </c>
      <c r="D92" s="123">
        <v>0</v>
      </c>
      <c r="E92" s="123">
        <f t="shared" si="1"/>
        <v>6</v>
      </c>
      <c r="F92" s="123">
        <v>0</v>
      </c>
      <c r="G92" s="123">
        <v>0</v>
      </c>
      <c r="H92" s="118" t="s">
        <v>512</v>
      </c>
    </row>
    <row r="93" spans="1:8">
      <c r="A93" s="117" t="s">
        <v>187</v>
      </c>
      <c r="B93" s="123">
        <v>0</v>
      </c>
      <c r="C93" s="123">
        <v>0</v>
      </c>
      <c r="D93" s="123">
        <v>0</v>
      </c>
      <c r="E93" s="123">
        <f t="shared" si="1"/>
        <v>0</v>
      </c>
      <c r="F93" s="123">
        <v>0</v>
      </c>
      <c r="G93" s="123">
        <v>0</v>
      </c>
      <c r="H93" s="118" t="s">
        <v>512</v>
      </c>
    </row>
    <row r="94" spans="1:8">
      <c r="A94" s="117" t="s">
        <v>252</v>
      </c>
      <c r="B94" s="123">
        <v>0</v>
      </c>
      <c r="C94" s="123">
        <v>0</v>
      </c>
      <c r="D94" s="123">
        <v>0</v>
      </c>
      <c r="E94" s="123">
        <f t="shared" si="1"/>
        <v>0</v>
      </c>
      <c r="F94" s="123">
        <v>0</v>
      </c>
      <c r="G94" s="123">
        <v>0</v>
      </c>
      <c r="H94" s="118" t="s">
        <v>512</v>
      </c>
    </row>
    <row r="95" spans="1:8">
      <c r="A95" s="117" t="s">
        <v>38</v>
      </c>
      <c r="B95" s="123">
        <v>0</v>
      </c>
      <c r="C95" s="123">
        <v>0</v>
      </c>
      <c r="D95" s="123">
        <v>0</v>
      </c>
      <c r="E95" s="123">
        <f t="shared" si="1"/>
        <v>0</v>
      </c>
      <c r="F95" s="123">
        <v>0</v>
      </c>
      <c r="G95" s="123">
        <v>0</v>
      </c>
      <c r="H95" s="118" t="s">
        <v>512</v>
      </c>
    </row>
    <row r="96" spans="1:8">
      <c r="A96" s="117" t="s">
        <v>39</v>
      </c>
      <c r="B96" s="123">
        <v>0</v>
      </c>
      <c r="C96" s="123">
        <v>0</v>
      </c>
      <c r="D96" s="123">
        <v>0</v>
      </c>
      <c r="E96" s="123">
        <f t="shared" si="1"/>
        <v>0</v>
      </c>
      <c r="F96" s="123">
        <v>0</v>
      </c>
      <c r="G96" s="123">
        <v>0</v>
      </c>
      <c r="H96" s="118" t="s">
        <v>512</v>
      </c>
    </row>
    <row r="97" spans="1:8">
      <c r="A97" s="117" t="s">
        <v>308</v>
      </c>
      <c r="B97" s="123">
        <v>0</v>
      </c>
      <c r="C97" s="123">
        <v>0</v>
      </c>
      <c r="D97" s="123">
        <v>0</v>
      </c>
      <c r="E97" s="123">
        <f t="shared" si="1"/>
        <v>0</v>
      </c>
      <c r="F97" s="123">
        <v>0</v>
      </c>
      <c r="G97" s="123">
        <v>0</v>
      </c>
      <c r="H97" s="118" t="s">
        <v>512</v>
      </c>
    </row>
    <row r="98" spans="1:8">
      <c r="A98" s="117" t="s">
        <v>130</v>
      </c>
      <c r="B98" s="123">
        <v>1</v>
      </c>
      <c r="C98" s="123">
        <v>0</v>
      </c>
      <c r="D98" s="123">
        <v>2</v>
      </c>
      <c r="E98" s="123">
        <f t="shared" si="1"/>
        <v>3</v>
      </c>
      <c r="F98" s="123">
        <v>98</v>
      </c>
      <c r="G98" s="123">
        <v>98</v>
      </c>
      <c r="H98" s="118" t="s">
        <v>513</v>
      </c>
    </row>
    <row r="99" spans="1:8">
      <c r="A99" s="117" t="s">
        <v>131</v>
      </c>
      <c r="B99" s="123">
        <v>0</v>
      </c>
      <c r="C99" s="123">
        <v>0</v>
      </c>
      <c r="D99" s="123">
        <v>0</v>
      </c>
      <c r="E99" s="123">
        <f t="shared" si="1"/>
        <v>0</v>
      </c>
      <c r="F99" s="123">
        <v>0</v>
      </c>
      <c r="G99" s="123">
        <v>0</v>
      </c>
      <c r="H99" s="118" t="s">
        <v>512</v>
      </c>
    </row>
    <row r="100" spans="1:8">
      <c r="A100" s="117" t="s">
        <v>115</v>
      </c>
      <c r="B100" s="123">
        <v>0</v>
      </c>
      <c r="C100" s="123">
        <v>0</v>
      </c>
      <c r="D100" s="123">
        <v>0</v>
      </c>
      <c r="E100" s="123">
        <f t="shared" si="1"/>
        <v>0</v>
      </c>
      <c r="F100" s="123">
        <v>0</v>
      </c>
      <c r="G100" s="123">
        <v>0</v>
      </c>
      <c r="H100" s="118" t="s">
        <v>512</v>
      </c>
    </row>
    <row r="101" spans="1:8">
      <c r="A101" s="117" t="s">
        <v>116</v>
      </c>
      <c r="B101" s="123">
        <v>0</v>
      </c>
      <c r="C101" s="123">
        <v>0</v>
      </c>
      <c r="D101" s="123">
        <v>9</v>
      </c>
      <c r="E101" s="123">
        <f t="shared" si="1"/>
        <v>9</v>
      </c>
      <c r="F101" s="123">
        <v>323</v>
      </c>
      <c r="G101" s="123">
        <v>441</v>
      </c>
      <c r="H101" s="118" t="s">
        <v>513</v>
      </c>
    </row>
    <row r="102" spans="1:8">
      <c r="A102" s="117" t="s">
        <v>132</v>
      </c>
      <c r="B102" s="123">
        <v>0</v>
      </c>
      <c r="C102" s="123">
        <v>0</v>
      </c>
      <c r="D102" s="123">
        <v>0</v>
      </c>
      <c r="E102" s="123">
        <f t="shared" si="1"/>
        <v>0</v>
      </c>
      <c r="F102" s="123">
        <v>0</v>
      </c>
      <c r="G102" s="123">
        <v>0</v>
      </c>
      <c r="H102" s="118" t="s">
        <v>512</v>
      </c>
    </row>
    <row r="103" spans="1:8">
      <c r="A103" s="117" t="s">
        <v>309</v>
      </c>
      <c r="B103" s="123">
        <v>0</v>
      </c>
      <c r="C103" s="123">
        <v>0</v>
      </c>
      <c r="D103" s="123">
        <v>0</v>
      </c>
      <c r="E103" s="123">
        <f t="shared" si="1"/>
        <v>0</v>
      </c>
      <c r="F103" s="123">
        <v>0</v>
      </c>
      <c r="G103" s="123">
        <v>0</v>
      </c>
      <c r="H103" s="118" t="s">
        <v>512</v>
      </c>
    </row>
    <row r="104" spans="1:8">
      <c r="A104" s="117" t="s">
        <v>263</v>
      </c>
      <c r="B104" s="123">
        <v>2</v>
      </c>
      <c r="C104" s="123">
        <v>0</v>
      </c>
      <c r="D104" s="123">
        <v>0</v>
      </c>
      <c r="E104" s="123">
        <f t="shared" si="1"/>
        <v>2</v>
      </c>
      <c r="F104" s="123">
        <v>309</v>
      </c>
      <c r="G104" s="123">
        <v>419</v>
      </c>
      <c r="H104" s="118" t="s">
        <v>513</v>
      </c>
    </row>
    <row r="105" spans="1:8">
      <c r="A105" s="117" t="s">
        <v>231</v>
      </c>
      <c r="B105" s="123">
        <v>0</v>
      </c>
      <c r="C105" s="123">
        <v>0</v>
      </c>
      <c r="D105" s="123">
        <v>0</v>
      </c>
      <c r="E105" s="123">
        <f t="shared" si="1"/>
        <v>0</v>
      </c>
      <c r="F105" s="123">
        <v>1292</v>
      </c>
      <c r="G105" s="123">
        <v>5102</v>
      </c>
      <c r="H105" s="118" t="s">
        <v>513</v>
      </c>
    </row>
    <row r="106" spans="1:8">
      <c r="A106" s="117" t="s">
        <v>148</v>
      </c>
      <c r="B106" s="123">
        <v>0</v>
      </c>
      <c r="C106" s="123">
        <v>0</v>
      </c>
      <c r="D106" s="123">
        <v>0</v>
      </c>
      <c r="E106" s="123">
        <f t="shared" si="1"/>
        <v>0</v>
      </c>
      <c r="F106" s="123">
        <v>0</v>
      </c>
      <c r="G106" s="123">
        <v>0</v>
      </c>
      <c r="H106" s="118" t="s">
        <v>512</v>
      </c>
    </row>
    <row r="107" spans="1:8">
      <c r="A107" s="117" t="s">
        <v>310</v>
      </c>
      <c r="B107" s="123">
        <v>0</v>
      </c>
      <c r="C107" s="123">
        <v>0</v>
      </c>
      <c r="D107" s="123">
        <v>0</v>
      </c>
      <c r="E107" s="123">
        <f t="shared" si="1"/>
        <v>0</v>
      </c>
      <c r="F107" s="123">
        <v>0</v>
      </c>
      <c r="G107" s="123">
        <v>0</v>
      </c>
      <c r="H107" s="118" t="s">
        <v>512</v>
      </c>
    </row>
    <row r="108" spans="1:8">
      <c r="A108" s="117" t="s">
        <v>188</v>
      </c>
      <c r="B108" s="123">
        <v>0</v>
      </c>
      <c r="C108" s="123">
        <v>0</v>
      </c>
      <c r="D108" s="123">
        <v>0</v>
      </c>
      <c r="E108" s="123">
        <f t="shared" si="1"/>
        <v>0</v>
      </c>
      <c r="F108" s="123">
        <v>0</v>
      </c>
      <c r="G108" s="123">
        <v>0</v>
      </c>
      <c r="H108" s="118" t="s">
        <v>512</v>
      </c>
    </row>
    <row r="109" spans="1:8">
      <c r="A109" s="117" t="s">
        <v>149</v>
      </c>
      <c r="B109" s="123">
        <v>2</v>
      </c>
      <c r="C109" s="123">
        <v>0</v>
      </c>
      <c r="D109" s="123">
        <v>0</v>
      </c>
      <c r="E109" s="123">
        <f t="shared" si="1"/>
        <v>2</v>
      </c>
      <c r="F109" s="123">
        <v>0</v>
      </c>
      <c r="G109" s="123">
        <v>0</v>
      </c>
      <c r="H109" s="118" t="s">
        <v>512</v>
      </c>
    </row>
    <row r="110" spans="1:8">
      <c r="A110" s="117" t="s">
        <v>264</v>
      </c>
      <c r="B110" s="123">
        <v>0</v>
      </c>
      <c r="C110" s="123">
        <v>0</v>
      </c>
      <c r="D110" s="123">
        <v>0</v>
      </c>
      <c r="E110" s="123">
        <f t="shared" si="1"/>
        <v>0</v>
      </c>
      <c r="F110" s="123">
        <v>0</v>
      </c>
      <c r="G110" s="123">
        <v>0</v>
      </c>
      <c r="H110" s="118" t="s">
        <v>512</v>
      </c>
    </row>
    <row r="111" spans="1:8">
      <c r="A111" s="117" t="s">
        <v>40</v>
      </c>
      <c r="B111" s="123">
        <v>0</v>
      </c>
      <c r="C111" s="123">
        <v>0</v>
      </c>
      <c r="D111" s="123">
        <v>0</v>
      </c>
      <c r="E111" s="123">
        <f t="shared" si="1"/>
        <v>0</v>
      </c>
      <c r="F111" s="123">
        <v>0</v>
      </c>
      <c r="G111" s="123">
        <v>0</v>
      </c>
      <c r="H111" s="118" t="s">
        <v>512</v>
      </c>
    </row>
    <row r="112" spans="1:8">
      <c r="A112" s="117" t="s">
        <v>311</v>
      </c>
      <c r="B112" s="123">
        <v>0</v>
      </c>
      <c r="C112" s="123">
        <v>0</v>
      </c>
      <c r="D112" s="123">
        <v>0</v>
      </c>
      <c r="E112" s="123">
        <f t="shared" si="1"/>
        <v>0</v>
      </c>
      <c r="F112" s="123">
        <v>0</v>
      </c>
      <c r="G112" s="123">
        <v>0</v>
      </c>
      <c r="H112" s="118" t="s">
        <v>512</v>
      </c>
    </row>
    <row r="113" spans="1:8">
      <c r="A113" s="117" t="s">
        <v>13</v>
      </c>
      <c r="B113" s="123">
        <v>1</v>
      </c>
      <c r="C113" s="123">
        <v>0</v>
      </c>
      <c r="D113" s="123">
        <v>0</v>
      </c>
      <c r="E113" s="123">
        <f t="shared" si="1"/>
        <v>1</v>
      </c>
      <c r="F113" s="123">
        <v>0</v>
      </c>
      <c r="G113" s="123">
        <v>0</v>
      </c>
      <c r="H113" s="118" t="s">
        <v>512</v>
      </c>
    </row>
    <row r="114" spans="1:8">
      <c r="A114" s="117" t="s">
        <v>41</v>
      </c>
      <c r="B114" s="123">
        <v>4</v>
      </c>
      <c r="C114" s="123">
        <v>0</v>
      </c>
      <c r="D114" s="123">
        <v>0</v>
      </c>
      <c r="E114" s="123">
        <f t="shared" si="1"/>
        <v>4</v>
      </c>
      <c r="F114" s="123">
        <v>0</v>
      </c>
      <c r="G114" s="123">
        <v>0</v>
      </c>
      <c r="H114" s="118" t="s">
        <v>512</v>
      </c>
    </row>
    <row r="115" spans="1:8">
      <c r="A115" s="117" t="s">
        <v>232</v>
      </c>
      <c r="B115" s="123">
        <v>0</v>
      </c>
      <c r="C115" s="123">
        <v>0</v>
      </c>
      <c r="D115" s="123">
        <v>0</v>
      </c>
      <c r="E115" s="123">
        <f t="shared" si="1"/>
        <v>0</v>
      </c>
      <c r="F115" s="123">
        <v>0</v>
      </c>
      <c r="G115" s="123">
        <v>0</v>
      </c>
      <c r="H115" s="118" t="s">
        <v>512</v>
      </c>
    </row>
    <row r="116" spans="1:8">
      <c r="A116" s="117" t="s">
        <v>82</v>
      </c>
      <c r="B116" s="123">
        <v>0</v>
      </c>
      <c r="C116" s="123">
        <v>0</v>
      </c>
      <c r="D116" s="123">
        <v>0</v>
      </c>
      <c r="E116" s="123">
        <f t="shared" si="1"/>
        <v>0</v>
      </c>
      <c r="F116" s="123">
        <v>0</v>
      </c>
      <c r="G116" s="123">
        <v>0</v>
      </c>
      <c r="H116" s="118" t="s">
        <v>512</v>
      </c>
    </row>
    <row r="117" spans="1:8">
      <c r="A117" s="117" t="s">
        <v>42</v>
      </c>
      <c r="B117" s="123">
        <v>0</v>
      </c>
      <c r="C117" s="123">
        <v>0</v>
      </c>
      <c r="D117" s="123">
        <v>0</v>
      </c>
      <c r="E117" s="123">
        <f t="shared" si="1"/>
        <v>0</v>
      </c>
      <c r="F117" s="123">
        <v>0</v>
      </c>
      <c r="G117" s="123">
        <v>0</v>
      </c>
      <c r="H117" s="118" t="s">
        <v>512</v>
      </c>
    </row>
    <row r="118" spans="1:8">
      <c r="A118" s="117" t="s">
        <v>265</v>
      </c>
      <c r="B118" s="123">
        <v>0</v>
      </c>
      <c r="C118" s="123">
        <v>0</v>
      </c>
      <c r="D118" s="123">
        <v>0</v>
      </c>
      <c r="E118" s="123">
        <f t="shared" si="1"/>
        <v>0</v>
      </c>
      <c r="F118" s="123">
        <v>0</v>
      </c>
      <c r="G118" s="123">
        <v>0</v>
      </c>
      <c r="H118" s="118" t="s">
        <v>512</v>
      </c>
    </row>
    <row r="119" spans="1:8">
      <c r="A119" s="117" t="s">
        <v>83</v>
      </c>
      <c r="B119" s="123">
        <v>37</v>
      </c>
      <c r="C119" s="123">
        <v>0</v>
      </c>
      <c r="D119" s="123">
        <v>0</v>
      </c>
      <c r="E119" s="123">
        <f t="shared" si="1"/>
        <v>37</v>
      </c>
      <c r="F119" s="123">
        <v>615</v>
      </c>
      <c r="G119" s="123">
        <v>814</v>
      </c>
      <c r="H119" s="118" t="s">
        <v>513</v>
      </c>
    </row>
    <row r="120" spans="1:8">
      <c r="A120" s="117" t="s">
        <v>84</v>
      </c>
      <c r="B120" s="123">
        <v>0</v>
      </c>
      <c r="C120" s="123">
        <v>0</v>
      </c>
      <c r="D120" s="123">
        <v>0</v>
      </c>
      <c r="E120" s="123">
        <f t="shared" si="1"/>
        <v>0</v>
      </c>
      <c r="F120" s="123">
        <v>0</v>
      </c>
      <c r="G120" s="123">
        <v>0</v>
      </c>
      <c r="H120" s="118" t="s">
        <v>512</v>
      </c>
    </row>
    <row r="121" spans="1:8">
      <c r="A121" s="117" t="s">
        <v>14</v>
      </c>
      <c r="B121" s="123">
        <v>12</v>
      </c>
      <c r="C121" s="123">
        <v>0</v>
      </c>
      <c r="D121" s="123">
        <v>4</v>
      </c>
      <c r="E121" s="123">
        <f t="shared" si="1"/>
        <v>16</v>
      </c>
      <c r="F121" s="123">
        <v>542</v>
      </c>
      <c r="G121" s="123">
        <v>974</v>
      </c>
      <c r="H121" s="118" t="s">
        <v>513</v>
      </c>
    </row>
    <row r="122" spans="1:8">
      <c r="A122" s="117" t="s">
        <v>70</v>
      </c>
      <c r="B122" s="123">
        <v>13</v>
      </c>
      <c r="C122" s="123">
        <v>0</v>
      </c>
      <c r="D122" s="123">
        <v>0</v>
      </c>
      <c r="E122" s="123">
        <f t="shared" si="1"/>
        <v>13</v>
      </c>
      <c r="F122" s="123">
        <v>904</v>
      </c>
      <c r="G122" s="123">
        <v>1581</v>
      </c>
      <c r="H122" s="118" t="s">
        <v>514</v>
      </c>
    </row>
    <row r="123" spans="1:8">
      <c r="A123" s="117" t="s">
        <v>85</v>
      </c>
      <c r="B123" s="123">
        <v>67</v>
      </c>
      <c r="C123" s="123">
        <v>0</v>
      </c>
      <c r="D123" s="123">
        <v>3</v>
      </c>
      <c r="E123" s="123">
        <f t="shared" si="1"/>
        <v>70</v>
      </c>
      <c r="F123" s="123">
        <v>3652</v>
      </c>
      <c r="G123" s="123">
        <v>4365</v>
      </c>
      <c r="H123" s="118" t="s">
        <v>513</v>
      </c>
    </row>
    <row r="124" spans="1:8">
      <c r="A124" s="117" t="s">
        <v>107</v>
      </c>
      <c r="B124" s="123">
        <v>0</v>
      </c>
      <c r="C124" s="123">
        <v>0</v>
      </c>
      <c r="D124" s="123">
        <v>12</v>
      </c>
      <c r="E124" s="123">
        <f t="shared" si="1"/>
        <v>12</v>
      </c>
      <c r="F124" s="123">
        <v>0</v>
      </c>
      <c r="G124" s="123">
        <v>0</v>
      </c>
      <c r="H124" s="118" t="s">
        <v>512</v>
      </c>
    </row>
    <row r="125" spans="1:8">
      <c r="A125" s="117" t="s">
        <v>117</v>
      </c>
      <c r="B125" s="123">
        <v>0</v>
      </c>
      <c r="C125" s="123">
        <v>0</v>
      </c>
      <c r="D125" s="123">
        <v>2</v>
      </c>
      <c r="E125" s="123">
        <f t="shared" si="1"/>
        <v>2</v>
      </c>
      <c r="F125" s="123">
        <v>0</v>
      </c>
      <c r="G125" s="123">
        <v>0</v>
      </c>
      <c r="H125" s="118" t="s">
        <v>512</v>
      </c>
    </row>
    <row r="126" spans="1:8">
      <c r="A126" s="117" t="s">
        <v>150</v>
      </c>
      <c r="B126" s="123">
        <v>0</v>
      </c>
      <c r="C126" s="123">
        <v>0</v>
      </c>
      <c r="D126" s="123">
        <v>0</v>
      </c>
      <c r="E126" s="123">
        <f t="shared" si="1"/>
        <v>0</v>
      </c>
      <c r="F126" s="123">
        <v>0</v>
      </c>
      <c r="G126" s="123">
        <v>0</v>
      </c>
      <c r="H126" s="118" t="s">
        <v>512</v>
      </c>
    </row>
    <row r="127" spans="1:8">
      <c r="A127" s="117" t="s">
        <v>160</v>
      </c>
      <c r="B127" s="123">
        <v>39</v>
      </c>
      <c r="C127" s="123">
        <v>0</v>
      </c>
      <c r="D127" s="123">
        <v>0</v>
      </c>
      <c r="E127" s="123">
        <f t="shared" si="1"/>
        <v>39</v>
      </c>
      <c r="F127" s="123">
        <v>3614</v>
      </c>
      <c r="G127" s="123">
        <v>4135</v>
      </c>
      <c r="H127" s="118" t="s">
        <v>514</v>
      </c>
    </row>
    <row r="128" spans="1:8">
      <c r="A128" s="117" t="s">
        <v>189</v>
      </c>
      <c r="B128" s="123">
        <v>36</v>
      </c>
      <c r="C128" s="123">
        <v>10</v>
      </c>
      <c r="D128" s="123">
        <v>0</v>
      </c>
      <c r="E128" s="123">
        <f t="shared" si="1"/>
        <v>46</v>
      </c>
      <c r="F128" s="123">
        <v>0</v>
      </c>
      <c r="G128" s="123">
        <v>0</v>
      </c>
      <c r="H128" s="118" t="s">
        <v>512</v>
      </c>
    </row>
    <row r="129" spans="1:8">
      <c r="A129" s="117" t="s">
        <v>287</v>
      </c>
      <c r="B129" s="123">
        <v>0</v>
      </c>
      <c r="C129" s="123">
        <v>0</v>
      </c>
      <c r="D129" s="123">
        <v>6</v>
      </c>
      <c r="E129" s="123">
        <f t="shared" ref="E129:E192" si="2">B129 + C129 + D129</f>
        <v>6</v>
      </c>
      <c r="F129" s="123">
        <v>3332</v>
      </c>
      <c r="G129" s="123">
        <v>4386</v>
      </c>
      <c r="H129" s="118" t="s">
        <v>513</v>
      </c>
    </row>
    <row r="130" spans="1:8">
      <c r="A130" s="117" t="s">
        <v>222</v>
      </c>
      <c r="B130" s="123">
        <v>64</v>
      </c>
      <c r="C130" s="123">
        <v>0</v>
      </c>
      <c r="D130" s="123">
        <v>0</v>
      </c>
      <c r="E130" s="123">
        <f t="shared" si="2"/>
        <v>64</v>
      </c>
      <c r="F130" s="123">
        <v>0</v>
      </c>
      <c r="G130" s="123">
        <v>0</v>
      </c>
      <c r="H130" s="118" t="s">
        <v>512</v>
      </c>
    </row>
    <row r="131" spans="1:8">
      <c r="A131" s="117" t="s">
        <v>233</v>
      </c>
      <c r="B131" s="123">
        <v>0</v>
      </c>
      <c r="C131" s="123">
        <v>0</v>
      </c>
      <c r="D131" s="123">
        <v>2</v>
      </c>
      <c r="E131" s="123">
        <f t="shared" si="2"/>
        <v>2</v>
      </c>
      <c r="F131" s="123">
        <v>832</v>
      </c>
      <c r="G131" s="123">
        <v>919</v>
      </c>
      <c r="H131" s="118" t="s">
        <v>513</v>
      </c>
    </row>
    <row r="132" spans="1:8">
      <c r="A132" s="117" t="s">
        <v>253</v>
      </c>
      <c r="B132" s="123">
        <v>12</v>
      </c>
      <c r="C132" s="123">
        <v>0</v>
      </c>
      <c r="D132" s="123">
        <v>0</v>
      </c>
      <c r="E132" s="123">
        <f t="shared" si="2"/>
        <v>12</v>
      </c>
      <c r="F132" s="123">
        <v>0</v>
      </c>
      <c r="G132" s="123">
        <v>6417</v>
      </c>
      <c r="H132" s="118" t="s">
        <v>513</v>
      </c>
    </row>
    <row r="133" spans="1:8">
      <c r="A133" s="117" t="s">
        <v>288</v>
      </c>
      <c r="B133" s="123">
        <v>19</v>
      </c>
      <c r="C133" s="123">
        <v>0</v>
      </c>
      <c r="D133" s="123">
        <v>0</v>
      </c>
      <c r="E133" s="123">
        <f t="shared" si="2"/>
        <v>19</v>
      </c>
      <c r="F133" s="123">
        <v>2208</v>
      </c>
      <c r="G133" s="123">
        <v>1480</v>
      </c>
      <c r="H133" s="118" t="s">
        <v>514</v>
      </c>
    </row>
    <row r="134" spans="1:8">
      <c r="A134" s="117" t="s">
        <v>133</v>
      </c>
      <c r="B134" s="123">
        <v>0</v>
      </c>
      <c r="C134" s="123">
        <v>0</v>
      </c>
      <c r="D134" s="123">
        <v>52</v>
      </c>
      <c r="E134" s="123">
        <f t="shared" si="2"/>
        <v>52</v>
      </c>
      <c r="F134" s="123">
        <v>0</v>
      </c>
      <c r="G134" s="123">
        <v>0</v>
      </c>
      <c r="H134" s="118" t="s">
        <v>512</v>
      </c>
    </row>
    <row r="135" spans="1:8">
      <c r="A135" s="117" t="s">
        <v>266</v>
      </c>
      <c r="B135" s="123">
        <v>30</v>
      </c>
      <c r="C135" s="123">
        <v>0</v>
      </c>
      <c r="D135" s="123">
        <v>2</v>
      </c>
      <c r="E135" s="123">
        <f t="shared" si="2"/>
        <v>32</v>
      </c>
      <c r="F135" s="123">
        <v>0</v>
      </c>
      <c r="G135" s="123">
        <v>0</v>
      </c>
      <c r="H135" s="118" t="s">
        <v>512</v>
      </c>
    </row>
    <row r="136" spans="1:8">
      <c r="A136" s="117" t="s">
        <v>312</v>
      </c>
      <c r="B136" s="123">
        <v>23</v>
      </c>
      <c r="C136" s="123">
        <v>0</v>
      </c>
      <c r="D136" s="123">
        <v>0</v>
      </c>
      <c r="E136" s="123">
        <f t="shared" si="2"/>
        <v>23</v>
      </c>
      <c r="F136" s="123">
        <v>0</v>
      </c>
      <c r="G136" s="123">
        <v>0</v>
      </c>
      <c r="H136" s="118" t="s">
        <v>512</v>
      </c>
    </row>
    <row r="137" spans="1:8">
      <c r="A137" s="117" t="s">
        <v>86</v>
      </c>
      <c r="B137" s="123">
        <v>0</v>
      </c>
      <c r="C137" s="123">
        <v>0</v>
      </c>
      <c r="D137" s="123">
        <v>19</v>
      </c>
      <c r="E137" s="123">
        <f t="shared" si="2"/>
        <v>19</v>
      </c>
      <c r="F137" s="123">
        <v>0</v>
      </c>
      <c r="G137" s="123">
        <v>0</v>
      </c>
      <c r="H137" s="118" t="s">
        <v>512</v>
      </c>
    </row>
    <row r="138" spans="1:8">
      <c r="A138" s="117" t="s">
        <v>234</v>
      </c>
      <c r="B138" s="123">
        <v>1</v>
      </c>
      <c r="C138" s="123">
        <v>0</v>
      </c>
      <c r="D138" s="123">
        <v>0</v>
      </c>
      <c r="E138" s="123">
        <f t="shared" si="2"/>
        <v>1</v>
      </c>
      <c r="F138" s="123">
        <v>0</v>
      </c>
      <c r="G138" s="123">
        <v>0</v>
      </c>
      <c r="H138" s="118" t="s">
        <v>512</v>
      </c>
    </row>
    <row r="139" spans="1:8">
      <c r="A139" s="117" t="s">
        <v>134</v>
      </c>
      <c r="B139" s="123">
        <v>0</v>
      </c>
      <c r="C139" s="123">
        <v>0</v>
      </c>
      <c r="D139" s="123">
        <v>0</v>
      </c>
      <c r="E139" s="123">
        <f t="shared" si="2"/>
        <v>0</v>
      </c>
      <c r="F139" s="123">
        <v>0</v>
      </c>
      <c r="G139" s="123">
        <v>0</v>
      </c>
      <c r="H139" s="118" t="s">
        <v>512</v>
      </c>
    </row>
    <row r="140" spans="1:8">
      <c r="A140" s="117" t="s">
        <v>267</v>
      </c>
      <c r="B140" s="123">
        <v>0</v>
      </c>
      <c r="C140" s="123">
        <v>0</v>
      </c>
      <c r="D140" s="123">
        <v>0</v>
      </c>
      <c r="E140" s="123">
        <f t="shared" si="2"/>
        <v>0</v>
      </c>
      <c r="F140" s="123">
        <v>0</v>
      </c>
      <c r="G140" s="123">
        <v>0</v>
      </c>
      <c r="H140" s="118" t="s">
        <v>512</v>
      </c>
    </row>
    <row r="141" spans="1:8">
      <c r="A141" s="117" t="s">
        <v>161</v>
      </c>
      <c r="B141" s="123">
        <v>0</v>
      </c>
      <c r="C141" s="123">
        <v>0</v>
      </c>
      <c r="D141" s="123">
        <v>1</v>
      </c>
      <c r="E141" s="123">
        <f t="shared" si="2"/>
        <v>1</v>
      </c>
      <c r="F141" s="123">
        <v>40</v>
      </c>
      <c r="G141" s="123">
        <v>50</v>
      </c>
      <c r="H141" s="118" t="s">
        <v>514</v>
      </c>
    </row>
    <row r="142" spans="1:8">
      <c r="A142" s="117" t="s">
        <v>118</v>
      </c>
      <c r="B142" s="123">
        <v>6</v>
      </c>
      <c r="C142" s="123">
        <v>0</v>
      </c>
      <c r="D142" s="123">
        <v>0</v>
      </c>
      <c r="E142" s="123">
        <f t="shared" si="2"/>
        <v>6</v>
      </c>
      <c r="F142" s="123">
        <v>485</v>
      </c>
      <c r="G142" s="123">
        <v>697</v>
      </c>
      <c r="H142" s="118" t="s">
        <v>513</v>
      </c>
    </row>
    <row r="143" spans="1:8">
      <c r="A143" s="117" t="s">
        <v>119</v>
      </c>
      <c r="B143" s="123">
        <v>7</v>
      </c>
      <c r="C143" s="123">
        <v>0</v>
      </c>
      <c r="D143" s="123">
        <v>0</v>
      </c>
      <c r="E143" s="123">
        <f t="shared" si="2"/>
        <v>7</v>
      </c>
      <c r="F143" s="123">
        <v>0</v>
      </c>
      <c r="G143" s="123">
        <v>0</v>
      </c>
      <c r="H143" s="118" t="s">
        <v>512</v>
      </c>
    </row>
    <row r="144" spans="1:8">
      <c r="A144" s="117" t="s">
        <v>43</v>
      </c>
      <c r="B144" s="123">
        <v>0</v>
      </c>
      <c r="C144" s="123">
        <v>0</v>
      </c>
      <c r="D144" s="123">
        <v>3</v>
      </c>
      <c r="E144" s="123">
        <f t="shared" si="2"/>
        <v>3</v>
      </c>
      <c r="F144" s="123">
        <v>0</v>
      </c>
      <c r="G144" s="123">
        <v>0</v>
      </c>
      <c r="H144" s="118" t="s">
        <v>512</v>
      </c>
    </row>
    <row r="145" spans="1:8">
      <c r="A145" s="117" t="s">
        <v>44</v>
      </c>
      <c r="B145" s="123">
        <v>0</v>
      </c>
      <c r="C145" s="123">
        <v>0</v>
      </c>
      <c r="D145" s="123">
        <v>0</v>
      </c>
      <c r="E145" s="123">
        <f t="shared" si="2"/>
        <v>0</v>
      </c>
      <c r="F145" s="123">
        <v>0</v>
      </c>
      <c r="G145" s="123">
        <v>0</v>
      </c>
      <c r="H145" s="118" t="s">
        <v>512</v>
      </c>
    </row>
    <row r="146" spans="1:8">
      <c r="A146" s="117" t="s">
        <v>45</v>
      </c>
      <c r="B146" s="123">
        <v>0</v>
      </c>
      <c r="C146" s="123">
        <v>0</v>
      </c>
      <c r="D146" s="123">
        <v>0</v>
      </c>
      <c r="E146" s="123">
        <f t="shared" si="2"/>
        <v>0</v>
      </c>
      <c r="F146" s="123">
        <v>0</v>
      </c>
      <c r="G146" s="123">
        <v>0</v>
      </c>
      <c r="H146" s="118" t="s">
        <v>512</v>
      </c>
    </row>
    <row r="147" spans="1:8">
      <c r="A147" s="117" t="s">
        <v>46</v>
      </c>
      <c r="B147" s="123">
        <v>0</v>
      </c>
      <c r="C147" s="123">
        <v>0</v>
      </c>
      <c r="D147" s="123">
        <v>0</v>
      </c>
      <c r="E147" s="123">
        <f t="shared" si="2"/>
        <v>0</v>
      </c>
      <c r="F147" s="123">
        <v>282</v>
      </c>
      <c r="G147" s="123">
        <v>331</v>
      </c>
      <c r="H147" s="118" t="s">
        <v>514</v>
      </c>
    </row>
    <row r="148" spans="1:8">
      <c r="A148" s="117" t="s">
        <v>47</v>
      </c>
      <c r="B148" s="123">
        <v>0</v>
      </c>
      <c r="C148" s="123">
        <v>0</v>
      </c>
      <c r="D148" s="123">
        <v>0</v>
      </c>
      <c r="E148" s="123">
        <f t="shared" si="2"/>
        <v>0</v>
      </c>
      <c r="F148" s="123">
        <v>0</v>
      </c>
      <c r="G148" s="123">
        <v>0</v>
      </c>
      <c r="H148" s="118" t="s">
        <v>512</v>
      </c>
    </row>
    <row r="149" spans="1:8">
      <c r="A149" s="117" t="s">
        <v>313</v>
      </c>
      <c r="B149" s="123">
        <v>0</v>
      </c>
      <c r="C149" s="123">
        <v>0</v>
      </c>
      <c r="D149" s="123">
        <v>0</v>
      </c>
      <c r="E149" s="123">
        <f t="shared" si="2"/>
        <v>0</v>
      </c>
      <c r="F149" s="123">
        <v>0</v>
      </c>
      <c r="G149" s="123">
        <v>0</v>
      </c>
      <c r="H149" s="118" t="s">
        <v>512</v>
      </c>
    </row>
    <row r="150" spans="1:8">
      <c r="A150" s="117" t="s">
        <v>15</v>
      </c>
      <c r="B150" s="123">
        <v>0</v>
      </c>
      <c r="C150" s="123">
        <v>0</v>
      </c>
      <c r="D150" s="123">
        <v>0</v>
      </c>
      <c r="E150" s="123">
        <f t="shared" si="2"/>
        <v>0</v>
      </c>
      <c r="F150" s="123">
        <v>0</v>
      </c>
      <c r="G150" s="123">
        <v>0</v>
      </c>
      <c r="H150" s="118" t="s">
        <v>512</v>
      </c>
    </row>
    <row r="151" spans="1:8">
      <c r="A151" s="117" t="s">
        <v>190</v>
      </c>
      <c r="B151" s="123">
        <v>2</v>
      </c>
      <c r="C151" s="123">
        <v>0</v>
      </c>
      <c r="D151" s="123">
        <v>0</v>
      </c>
      <c r="E151" s="123">
        <f t="shared" si="2"/>
        <v>2</v>
      </c>
      <c r="F151" s="123">
        <v>181</v>
      </c>
      <c r="G151" s="123">
        <v>247</v>
      </c>
      <c r="H151" s="118" t="s">
        <v>513</v>
      </c>
    </row>
    <row r="152" spans="1:8">
      <c r="A152" s="117" t="s">
        <v>151</v>
      </c>
      <c r="B152" s="123">
        <v>1</v>
      </c>
      <c r="C152" s="123">
        <v>0</v>
      </c>
      <c r="D152" s="123">
        <v>0</v>
      </c>
      <c r="E152" s="123">
        <f t="shared" si="2"/>
        <v>1</v>
      </c>
      <c r="F152" s="123">
        <v>43</v>
      </c>
      <c r="G152" s="123">
        <v>73</v>
      </c>
      <c r="H152" s="118" t="s">
        <v>514</v>
      </c>
    </row>
    <row r="153" spans="1:8">
      <c r="A153" s="117" t="s">
        <v>191</v>
      </c>
      <c r="B153" s="123">
        <v>0</v>
      </c>
      <c r="C153" s="123">
        <v>0</v>
      </c>
      <c r="D153" s="123">
        <v>0</v>
      </c>
      <c r="E153" s="123">
        <f t="shared" si="2"/>
        <v>0</v>
      </c>
      <c r="F153" s="123">
        <v>0</v>
      </c>
      <c r="G153" s="123">
        <v>0</v>
      </c>
      <c r="H153" s="118" t="s">
        <v>512</v>
      </c>
    </row>
    <row r="154" spans="1:8">
      <c r="A154" s="117" t="s">
        <v>192</v>
      </c>
      <c r="B154" s="123">
        <v>0</v>
      </c>
      <c r="C154" s="123">
        <v>0</v>
      </c>
      <c r="D154" s="123">
        <v>0</v>
      </c>
      <c r="E154" s="123">
        <f t="shared" si="2"/>
        <v>0</v>
      </c>
      <c r="F154" s="123">
        <v>0</v>
      </c>
      <c r="G154" s="123">
        <v>0</v>
      </c>
      <c r="H154" s="118" t="s">
        <v>512</v>
      </c>
    </row>
    <row r="155" spans="1:8">
      <c r="A155" s="117" t="s">
        <v>193</v>
      </c>
      <c r="B155" s="123">
        <v>3</v>
      </c>
      <c r="C155" s="123">
        <v>0</v>
      </c>
      <c r="D155" s="123">
        <v>0</v>
      </c>
      <c r="E155" s="123">
        <f t="shared" si="2"/>
        <v>3</v>
      </c>
      <c r="F155" s="123">
        <v>0</v>
      </c>
      <c r="G155" s="123">
        <v>0</v>
      </c>
      <c r="H155" s="118" t="s">
        <v>512</v>
      </c>
    </row>
    <row r="156" spans="1:8">
      <c r="A156" s="117" t="s">
        <v>194</v>
      </c>
      <c r="B156" s="123">
        <v>0</v>
      </c>
      <c r="C156" s="123">
        <v>0</v>
      </c>
      <c r="D156" s="123">
        <v>0</v>
      </c>
      <c r="E156" s="123">
        <f t="shared" si="2"/>
        <v>0</v>
      </c>
      <c r="F156" s="123">
        <v>0</v>
      </c>
      <c r="G156" s="123">
        <v>0</v>
      </c>
      <c r="H156" s="118" t="s">
        <v>512</v>
      </c>
    </row>
    <row r="157" spans="1:8">
      <c r="A157" s="117" t="s">
        <v>235</v>
      </c>
      <c r="B157" s="123">
        <v>0</v>
      </c>
      <c r="C157" s="123">
        <v>0</v>
      </c>
      <c r="D157" s="123">
        <v>0</v>
      </c>
      <c r="E157" s="123">
        <f t="shared" si="2"/>
        <v>0</v>
      </c>
      <c r="F157" s="123">
        <v>0</v>
      </c>
      <c r="G157" s="123">
        <v>0</v>
      </c>
      <c r="H157" s="118" t="s">
        <v>512</v>
      </c>
    </row>
    <row r="158" spans="1:8">
      <c r="A158" s="117" t="s">
        <v>16</v>
      </c>
      <c r="B158" s="123">
        <v>0</v>
      </c>
      <c r="C158" s="123">
        <v>0</v>
      </c>
      <c r="D158" s="123">
        <v>0</v>
      </c>
      <c r="E158" s="123">
        <f t="shared" si="2"/>
        <v>0</v>
      </c>
      <c r="F158" s="123">
        <v>0</v>
      </c>
      <c r="G158" s="123">
        <v>0</v>
      </c>
      <c r="H158" s="118" t="s">
        <v>512</v>
      </c>
    </row>
    <row r="159" spans="1:8">
      <c r="A159" s="117" t="s">
        <v>135</v>
      </c>
      <c r="B159" s="123">
        <v>0</v>
      </c>
      <c r="C159" s="123">
        <v>0</v>
      </c>
      <c r="D159" s="123">
        <v>2</v>
      </c>
      <c r="E159" s="123">
        <f t="shared" si="2"/>
        <v>2</v>
      </c>
      <c r="F159" s="123">
        <v>365</v>
      </c>
      <c r="G159" s="123">
        <v>420</v>
      </c>
      <c r="H159" s="118" t="s">
        <v>513</v>
      </c>
    </row>
    <row r="160" spans="1:8">
      <c r="A160" s="117" t="s">
        <v>195</v>
      </c>
      <c r="B160" s="123">
        <v>0</v>
      </c>
      <c r="C160" s="123">
        <v>0</v>
      </c>
      <c r="D160" s="123">
        <v>0</v>
      </c>
      <c r="E160" s="123">
        <f t="shared" si="2"/>
        <v>0</v>
      </c>
      <c r="F160" s="123">
        <v>0</v>
      </c>
      <c r="G160" s="123">
        <v>0</v>
      </c>
      <c r="H160" s="118" t="s">
        <v>512</v>
      </c>
    </row>
    <row r="161" spans="1:8">
      <c r="A161" s="117" t="s">
        <v>196</v>
      </c>
      <c r="B161" s="123">
        <v>0</v>
      </c>
      <c r="C161" s="123">
        <v>0</v>
      </c>
      <c r="D161" s="123">
        <v>0</v>
      </c>
      <c r="E161" s="123">
        <f t="shared" si="2"/>
        <v>0</v>
      </c>
      <c r="F161" s="123">
        <v>0</v>
      </c>
      <c r="G161" s="123">
        <v>0</v>
      </c>
      <c r="H161" s="118" t="s">
        <v>512</v>
      </c>
    </row>
    <row r="162" spans="1:8">
      <c r="A162" s="117" t="s">
        <v>48</v>
      </c>
      <c r="B162" s="123">
        <v>0</v>
      </c>
      <c r="C162" s="123">
        <v>0</v>
      </c>
      <c r="D162" s="123">
        <v>0</v>
      </c>
      <c r="E162" s="123">
        <f t="shared" si="2"/>
        <v>0</v>
      </c>
      <c r="F162" s="123">
        <v>0</v>
      </c>
      <c r="G162" s="123">
        <v>0</v>
      </c>
      <c r="H162" s="118" t="s">
        <v>512</v>
      </c>
    </row>
    <row r="163" spans="1:8">
      <c r="A163" s="117" t="s">
        <v>197</v>
      </c>
      <c r="B163" s="123">
        <v>0</v>
      </c>
      <c r="C163" s="123">
        <v>0</v>
      </c>
      <c r="D163" s="123">
        <v>1</v>
      </c>
      <c r="E163" s="123">
        <f t="shared" si="2"/>
        <v>1</v>
      </c>
      <c r="F163" s="123">
        <v>0</v>
      </c>
      <c r="G163" s="123">
        <v>0</v>
      </c>
      <c r="H163" s="118" t="s">
        <v>512</v>
      </c>
    </row>
    <row r="164" spans="1:8">
      <c r="A164" s="117" t="s">
        <v>198</v>
      </c>
      <c r="B164" s="123">
        <v>0</v>
      </c>
      <c r="C164" s="123">
        <v>0</v>
      </c>
      <c r="D164" s="123">
        <v>0</v>
      </c>
      <c r="E164" s="123">
        <f t="shared" si="2"/>
        <v>0</v>
      </c>
      <c r="F164" s="123">
        <v>0</v>
      </c>
      <c r="G164" s="123">
        <v>0</v>
      </c>
      <c r="H164" s="118" t="s">
        <v>512</v>
      </c>
    </row>
    <row r="165" spans="1:8">
      <c r="A165" s="117" t="s">
        <v>268</v>
      </c>
      <c r="B165" s="123">
        <v>0</v>
      </c>
      <c r="C165" s="123">
        <v>0</v>
      </c>
      <c r="D165" s="123">
        <v>0</v>
      </c>
      <c r="E165" s="123">
        <f t="shared" si="2"/>
        <v>0</v>
      </c>
      <c r="F165" s="123">
        <v>0</v>
      </c>
      <c r="G165" s="123">
        <v>0</v>
      </c>
      <c r="H165" s="118" t="s">
        <v>512</v>
      </c>
    </row>
    <row r="166" spans="1:8">
      <c r="A166" s="117" t="s">
        <v>269</v>
      </c>
      <c r="B166" s="123">
        <v>2</v>
      </c>
      <c r="C166" s="123">
        <v>0</v>
      </c>
      <c r="D166" s="123">
        <v>0</v>
      </c>
      <c r="E166" s="123">
        <f t="shared" si="2"/>
        <v>2</v>
      </c>
      <c r="F166" s="123">
        <v>0</v>
      </c>
      <c r="G166" s="123">
        <v>0</v>
      </c>
      <c r="H166" s="118" t="s">
        <v>512</v>
      </c>
    </row>
    <row r="167" spans="1:8">
      <c r="A167" s="117" t="s">
        <v>254</v>
      </c>
      <c r="B167" s="123">
        <v>0</v>
      </c>
      <c r="C167" s="123">
        <v>0</v>
      </c>
      <c r="D167" s="123">
        <v>2</v>
      </c>
      <c r="E167" s="123">
        <f t="shared" si="2"/>
        <v>2</v>
      </c>
      <c r="F167" s="123">
        <v>0</v>
      </c>
      <c r="G167" s="123">
        <v>0</v>
      </c>
      <c r="H167" s="118" t="s">
        <v>512</v>
      </c>
    </row>
    <row r="168" spans="1:8">
      <c r="A168" s="117" t="s">
        <v>314</v>
      </c>
      <c r="B168" s="123">
        <v>0</v>
      </c>
      <c r="C168" s="123">
        <v>0</v>
      </c>
      <c r="D168" s="123">
        <v>1</v>
      </c>
      <c r="E168" s="123">
        <f t="shared" si="2"/>
        <v>1</v>
      </c>
      <c r="F168" s="123">
        <v>0</v>
      </c>
      <c r="G168" s="123">
        <v>0</v>
      </c>
      <c r="H168" s="118" t="s">
        <v>514</v>
      </c>
    </row>
    <row r="169" spans="1:8">
      <c r="A169" s="117" t="s">
        <v>255</v>
      </c>
      <c r="B169" s="123">
        <v>0</v>
      </c>
      <c r="C169" s="123">
        <v>0</v>
      </c>
      <c r="D169" s="123">
        <v>0</v>
      </c>
      <c r="E169" s="123">
        <f t="shared" si="2"/>
        <v>0</v>
      </c>
      <c r="F169" s="123">
        <v>0</v>
      </c>
      <c r="G169" s="123">
        <v>0</v>
      </c>
      <c r="H169" s="118" t="s">
        <v>512</v>
      </c>
    </row>
    <row r="170" spans="1:8">
      <c r="A170" s="117" t="s">
        <v>199</v>
      </c>
      <c r="B170" s="123">
        <v>0</v>
      </c>
      <c r="C170" s="123">
        <v>0</v>
      </c>
      <c r="D170" s="123">
        <v>0</v>
      </c>
      <c r="E170" s="123">
        <f t="shared" si="2"/>
        <v>0</v>
      </c>
      <c r="F170" s="123">
        <v>0</v>
      </c>
      <c r="G170" s="123">
        <v>0</v>
      </c>
      <c r="H170" s="118" t="s">
        <v>512</v>
      </c>
    </row>
    <row r="171" spans="1:8">
      <c r="A171" s="117" t="s">
        <v>200</v>
      </c>
      <c r="B171" s="123">
        <v>0</v>
      </c>
      <c r="C171" s="123">
        <v>0</v>
      </c>
      <c r="D171" s="123">
        <v>0</v>
      </c>
      <c r="E171" s="123">
        <f t="shared" si="2"/>
        <v>0</v>
      </c>
      <c r="F171" s="123">
        <v>0</v>
      </c>
      <c r="G171" s="123">
        <v>0</v>
      </c>
      <c r="H171" s="118" t="s">
        <v>512</v>
      </c>
    </row>
    <row r="172" spans="1:8">
      <c r="A172" s="117" t="s">
        <v>270</v>
      </c>
      <c r="B172" s="123">
        <v>0</v>
      </c>
      <c r="C172" s="123">
        <v>0</v>
      </c>
      <c r="D172" s="123">
        <v>0</v>
      </c>
      <c r="E172" s="123">
        <f t="shared" si="2"/>
        <v>0</v>
      </c>
      <c r="F172" s="123">
        <v>0</v>
      </c>
      <c r="G172" s="123">
        <v>0</v>
      </c>
      <c r="H172" s="118" t="s">
        <v>512</v>
      </c>
    </row>
    <row r="173" spans="1:8">
      <c r="A173" s="117" t="s">
        <v>223</v>
      </c>
      <c r="B173" s="123">
        <v>0</v>
      </c>
      <c r="C173" s="123">
        <v>0</v>
      </c>
      <c r="D173" s="123">
        <v>0</v>
      </c>
      <c r="E173" s="123">
        <f t="shared" si="2"/>
        <v>0</v>
      </c>
      <c r="F173" s="123">
        <v>277</v>
      </c>
      <c r="G173" s="123">
        <v>2378</v>
      </c>
      <c r="H173" s="118" t="s">
        <v>514</v>
      </c>
    </row>
    <row r="174" spans="1:8">
      <c r="A174" s="117" t="s">
        <v>87</v>
      </c>
      <c r="B174" s="123">
        <v>0</v>
      </c>
      <c r="C174" s="123">
        <v>0</v>
      </c>
      <c r="D174" s="123">
        <v>0</v>
      </c>
      <c r="E174" s="123">
        <f t="shared" si="2"/>
        <v>0</v>
      </c>
      <c r="F174" s="123">
        <v>0</v>
      </c>
      <c r="G174" s="123">
        <v>0</v>
      </c>
      <c r="H174" s="118" t="s">
        <v>512</v>
      </c>
    </row>
    <row r="175" spans="1:8">
      <c r="A175" s="117" t="s">
        <v>271</v>
      </c>
      <c r="B175" s="123">
        <v>0</v>
      </c>
      <c r="C175" s="123">
        <v>0</v>
      </c>
      <c r="D175" s="123">
        <v>0</v>
      </c>
      <c r="E175" s="123">
        <f t="shared" si="2"/>
        <v>0</v>
      </c>
      <c r="F175" s="123">
        <v>0</v>
      </c>
      <c r="G175" s="123">
        <v>0</v>
      </c>
      <c r="H175" s="118" t="s">
        <v>512</v>
      </c>
    </row>
    <row r="176" spans="1:8">
      <c r="A176" s="117" t="s">
        <v>272</v>
      </c>
      <c r="B176" s="123">
        <v>0</v>
      </c>
      <c r="C176" s="123">
        <v>0</v>
      </c>
      <c r="D176" s="123">
        <v>0</v>
      </c>
      <c r="E176" s="123">
        <f t="shared" si="2"/>
        <v>0</v>
      </c>
      <c r="F176" s="123">
        <v>0</v>
      </c>
      <c r="G176" s="123">
        <v>0</v>
      </c>
      <c r="H176" s="118" t="s">
        <v>512</v>
      </c>
    </row>
    <row r="177" spans="1:8">
      <c r="A177" s="117" t="s">
        <v>49</v>
      </c>
      <c r="B177" s="123">
        <v>0</v>
      </c>
      <c r="C177" s="123">
        <v>0</v>
      </c>
      <c r="D177" s="123">
        <v>0</v>
      </c>
      <c r="E177" s="123">
        <f t="shared" si="2"/>
        <v>0</v>
      </c>
      <c r="F177" s="123">
        <v>0</v>
      </c>
      <c r="G177" s="123">
        <v>0</v>
      </c>
      <c r="H177" s="118" t="s">
        <v>512</v>
      </c>
    </row>
    <row r="178" spans="1:8">
      <c r="A178" s="117" t="s">
        <v>88</v>
      </c>
      <c r="B178" s="123">
        <v>0</v>
      </c>
      <c r="C178" s="123">
        <v>0</v>
      </c>
      <c r="D178" s="123">
        <v>0</v>
      </c>
      <c r="E178" s="123">
        <f t="shared" si="2"/>
        <v>0</v>
      </c>
      <c r="F178" s="123">
        <v>0</v>
      </c>
      <c r="G178" s="123">
        <v>0</v>
      </c>
      <c r="H178" s="118" t="s">
        <v>512</v>
      </c>
    </row>
    <row r="179" spans="1:8">
      <c r="A179" s="117" t="s">
        <v>17</v>
      </c>
      <c r="B179" s="123">
        <v>0</v>
      </c>
      <c r="C179" s="123">
        <v>0</v>
      </c>
      <c r="D179" s="123">
        <v>3</v>
      </c>
      <c r="E179" s="123">
        <f t="shared" si="2"/>
        <v>3</v>
      </c>
      <c r="F179" s="123">
        <v>54</v>
      </c>
      <c r="G179" s="123">
        <v>141</v>
      </c>
      <c r="H179" s="118" t="s">
        <v>514</v>
      </c>
    </row>
    <row r="180" spans="1:8">
      <c r="A180" s="117" t="s">
        <v>71</v>
      </c>
      <c r="B180" s="123">
        <v>0</v>
      </c>
      <c r="C180" s="123">
        <v>0</v>
      </c>
      <c r="D180" s="123">
        <v>0</v>
      </c>
      <c r="E180" s="123">
        <f t="shared" si="2"/>
        <v>0</v>
      </c>
      <c r="F180" s="123">
        <v>0</v>
      </c>
      <c r="G180" s="123">
        <v>0</v>
      </c>
      <c r="H180" s="118" t="s">
        <v>512</v>
      </c>
    </row>
    <row r="181" spans="1:8">
      <c r="A181" s="117" t="s">
        <v>89</v>
      </c>
      <c r="B181" s="123">
        <v>0</v>
      </c>
      <c r="C181" s="123">
        <v>0</v>
      </c>
      <c r="D181" s="123">
        <v>0</v>
      </c>
      <c r="E181" s="123">
        <f t="shared" si="2"/>
        <v>0</v>
      </c>
      <c r="F181" s="123">
        <v>0</v>
      </c>
      <c r="G181" s="123">
        <v>0</v>
      </c>
      <c r="H181" s="118" t="s">
        <v>512</v>
      </c>
    </row>
    <row r="182" spans="1:8">
      <c r="A182" s="117" t="s">
        <v>108</v>
      </c>
      <c r="B182" s="123">
        <v>0</v>
      </c>
      <c r="C182" s="123">
        <v>0</v>
      </c>
      <c r="D182" s="123">
        <v>0</v>
      </c>
      <c r="E182" s="123">
        <f t="shared" si="2"/>
        <v>0</v>
      </c>
      <c r="F182" s="123">
        <v>0</v>
      </c>
      <c r="G182" s="123">
        <v>0</v>
      </c>
      <c r="H182" s="118" t="s">
        <v>512</v>
      </c>
    </row>
    <row r="183" spans="1:8">
      <c r="A183" s="117" t="s">
        <v>120</v>
      </c>
      <c r="B183" s="123">
        <v>0</v>
      </c>
      <c r="C183" s="123">
        <v>0</v>
      </c>
      <c r="D183" s="123">
        <v>0</v>
      </c>
      <c r="E183" s="123">
        <f t="shared" si="2"/>
        <v>0</v>
      </c>
      <c r="F183" s="123">
        <v>0</v>
      </c>
      <c r="G183" s="123">
        <v>0</v>
      </c>
      <c r="H183" s="118" t="s">
        <v>512</v>
      </c>
    </row>
    <row r="184" spans="1:8">
      <c r="A184" s="117" t="s">
        <v>152</v>
      </c>
      <c r="B184" s="123">
        <v>0</v>
      </c>
      <c r="C184" s="123">
        <v>0</v>
      </c>
      <c r="D184" s="123">
        <v>0</v>
      </c>
      <c r="E184" s="123">
        <f t="shared" si="2"/>
        <v>0</v>
      </c>
      <c r="F184" s="123">
        <v>0</v>
      </c>
      <c r="G184" s="123">
        <v>0</v>
      </c>
      <c r="H184" s="118" t="s">
        <v>512</v>
      </c>
    </row>
    <row r="185" spans="1:8">
      <c r="A185" s="117" t="s">
        <v>162</v>
      </c>
      <c r="B185" s="123">
        <v>0</v>
      </c>
      <c r="C185" s="123">
        <v>0</v>
      </c>
      <c r="D185" s="123">
        <v>0</v>
      </c>
      <c r="E185" s="123">
        <f t="shared" si="2"/>
        <v>0</v>
      </c>
      <c r="F185" s="123">
        <v>0</v>
      </c>
      <c r="G185" s="123">
        <v>0</v>
      </c>
      <c r="H185" s="118" t="s">
        <v>512</v>
      </c>
    </row>
    <row r="186" spans="1:8">
      <c r="A186" s="117" t="s">
        <v>201</v>
      </c>
      <c r="B186" s="123">
        <v>0</v>
      </c>
      <c r="C186" s="123">
        <v>0</v>
      </c>
      <c r="D186" s="123">
        <v>0</v>
      </c>
      <c r="E186" s="123">
        <f t="shared" si="2"/>
        <v>0</v>
      </c>
      <c r="F186" s="123">
        <v>0</v>
      </c>
      <c r="G186" s="123">
        <v>0</v>
      </c>
      <c r="H186" s="118" t="s">
        <v>512</v>
      </c>
    </row>
    <row r="187" spans="1:8">
      <c r="A187" s="117" t="s">
        <v>289</v>
      </c>
      <c r="B187" s="123">
        <v>0</v>
      </c>
      <c r="C187" s="123">
        <v>0</v>
      </c>
      <c r="D187" s="123">
        <v>0</v>
      </c>
      <c r="E187" s="123">
        <f t="shared" si="2"/>
        <v>0</v>
      </c>
      <c r="F187" s="123">
        <v>0</v>
      </c>
      <c r="G187" s="123">
        <v>0</v>
      </c>
      <c r="H187" s="118" t="s">
        <v>512</v>
      </c>
    </row>
    <row r="188" spans="1:8">
      <c r="A188" s="117" t="s">
        <v>224</v>
      </c>
      <c r="B188" s="123">
        <v>0</v>
      </c>
      <c r="C188" s="123">
        <v>0</v>
      </c>
      <c r="D188" s="123">
        <v>0</v>
      </c>
      <c r="E188" s="123">
        <f t="shared" si="2"/>
        <v>0</v>
      </c>
      <c r="F188" s="123">
        <v>0</v>
      </c>
      <c r="G188" s="123">
        <v>0</v>
      </c>
      <c r="H188" s="118" t="s">
        <v>512</v>
      </c>
    </row>
    <row r="189" spans="1:8">
      <c r="A189" s="117" t="s">
        <v>273</v>
      </c>
      <c r="B189" s="123">
        <v>0</v>
      </c>
      <c r="C189" s="123">
        <v>0</v>
      </c>
      <c r="D189" s="123">
        <v>0</v>
      </c>
      <c r="E189" s="123">
        <f t="shared" si="2"/>
        <v>0</v>
      </c>
      <c r="F189" s="123">
        <v>0</v>
      </c>
      <c r="G189" s="123">
        <v>0</v>
      </c>
      <c r="H189" s="118" t="s">
        <v>512</v>
      </c>
    </row>
    <row r="190" spans="1:8">
      <c r="A190" s="117" t="s">
        <v>236</v>
      </c>
      <c r="B190" s="123">
        <v>0</v>
      </c>
      <c r="C190" s="123">
        <v>0</v>
      </c>
      <c r="D190" s="123">
        <v>0</v>
      </c>
      <c r="E190" s="123">
        <f t="shared" si="2"/>
        <v>0</v>
      </c>
      <c r="F190" s="123">
        <v>0</v>
      </c>
      <c r="G190" s="123">
        <v>0</v>
      </c>
      <c r="H190" s="118" t="s">
        <v>512</v>
      </c>
    </row>
    <row r="191" spans="1:8">
      <c r="A191" s="117" t="s">
        <v>256</v>
      </c>
      <c r="B191" s="123">
        <v>2</v>
      </c>
      <c r="C191" s="123">
        <v>0</v>
      </c>
      <c r="D191" s="123">
        <v>0</v>
      </c>
      <c r="E191" s="123">
        <f t="shared" si="2"/>
        <v>2</v>
      </c>
      <c r="F191" s="123">
        <v>0</v>
      </c>
      <c r="G191" s="123">
        <v>0</v>
      </c>
      <c r="H191" s="118" t="s">
        <v>512</v>
      </c>
    </row>
    <row r="192" spans="1:8">
      <c r="A192" s="117" t="s">
        <v>50</v>
      </c>
      <c r="B192" s="123">
        <v>0</v>
      </c>
      <c r="C192" s="123">
        <v>0</v>
      </c>
      <c r="D192" s="123">
        <v>0</v>
      </c>
      <c r="E192" s="123">
        <f t="shared" si="2"/>
        <v>0</v>
      </c>
      <c r="F192" s="123">
        <v>0</v>
      </c>
      <c r="G192" s="123">
        <v>0</v>
      </c>
      <c r="H192" s="118" t="s">
        <v>512</v>
      </c>
    </row>
    <row r="193" spans="1:8">
      <c r="A193" s="117" t="s">
        <v>315</v>
      </c>
      <c r="B193" s="123">
        <v>0</v>
      </c>
      <c r="C193" s="123">
        <v>0</v>
      </c>
      <c r="D193" s="123">
        <v>0</v>
      </c>
      <c r="E193" s="123">
        <f t="shared" ref="E193:E256" si="3">B193 + C193 + D193</f>
        <v>0</v>
      </c>
      <c r="F193" s="123">
        <v>0</v>
      </c>
      <c r="G193" s="123">
        <v>0</v>
      </c>
      <c r="H193" s="118" t="s">
        <v>512</v>
      </c>
    </row>
    <row r="194" spans="1:8">
      <c r="A194" s="117" t="s">
        <v>290</v>
      </c>
      <c r="B194" s="123">
        <v>0</v>
      </c>
      <c r="C194" s="123">
        <v>0</v>
      </c>
      <c r="D194" s="123">
        <v>0</v>
      </c>
      <c r="E194" s="123">
        <f t="shared" si="3"/>
        <v>0</v>
      </c>
      <c r="F194" s="123">
        <v>0</v>
      </c>
      <c r="G194" s="123">
        <v>0</v>
      </c>
      <c r="H194" s="118" t="s">
        <v>512</v>
      </c>
    </row>
    <row r="195" spans="1:8">
      <c r="A195" s="117" t="s">
        <v>202</v>
      </c>
      <c r="B195" s="123">
        <v>0</v>
      </c>
      <c r="C195" s="123">
        <v>0</v>
      </c>
      <c r="D195" s="123">
        <v>0</v>
      </c>
      <c r="E195" s="123">
        <f t="shared" si="3"/>
        <v>0</v>
      </c>
      <c r="F195" s="123">
        <v>0</v>
      </c>
      <c r="G195" s="123">
        <v>0</v>
      </c>
      <c r="H195" s="118" t="s">
        <v>512</v>
      </c>
    </row>
    <row r="196" spans="1:8">
      <c r="A196" s="117" t="s">
        <v>51</v>
      </c>
      <c r="B196" s="123">
        <v>0</v>
      </c>
      <c r="C196" s="123">
        <v>0</v>
      </c>
      <c r="D196" s="123">
        <v>0</v>
      </c>
      <c r="E196" s="123">
        <f t="shared" si="3"/>
        <v>0</v>
      </c>
      <c r="F196" s="123">
        <v>0</v>
      </c>
      <c r="G196" s="123">
        <v>0</v>
      </c>
      <c r="H196" s="118" t="s">
        <v>512</v>
      </c>
    </row>
    <row r="197" spans="1:8">
      <c r="A197" s="117" t="s">
        <v>136</v>
      </c>
      <c r="B197" s="123">
        <v>0</v>
      </c>
      <c r="C197" s="123">
        <v>0</v>
      </c>
      <c r="D197" s="123">
        <v>1</v>
      </c>
      <c r="E197" s="123">
        <f t="shared" si="3"/>
        <v>1</v>
      </c>
      <c r="F197" s="123">
        <v>0</v>
      </c>
      <c r="G197" s="123">
        <v>0</v>
      </c>
      <c r="H197" s="118" t="s">
        <v>512</v>
      </c>
    </row>
    <row r="198" spans="1:8">
      <c r="A198" s="117" t="s">
        <v>163</v>
      </c>
      <c r="B198" s="123">
        <v>0</v>
      </c>
      <c r="C198" s="123">
        <v>0</v>
      </c>
      <c r="D198" s="123">
        <v>0</v>
      </c>
      <c r="E198" s="123">
        <f t="shared" si="3"/>
        <v>0</v>
      </c>
      <c r="F198" s="123">
        <v>0</v>
      </c>
      <c r="G198" s="123">
        <v>0</v>
      </c>
      <c r="H198" s="118" t="s">
        <v>512</v>
      </c>
    </row>
    <row r="199" spans="1:8">
      <c r="A199" s="117" t="s">
        <v>90</v>
      </c>
      <c r="B199" s="123">
        <v>0</v>
      </c>
      <c r="C199" s="123">
        <v>0</v>
      </c>
      <c r="D199" s="123">
        <v>0</v>
      </c>
      <c r="E199" s="123">
        <f t="shared" si="3"/>
        <v>0</v>
      </c>
      <c r="F199" s="123">
        <v>0</v>
      </c>
      <c r="G199" s="123">
        <v>0</v>
      </c>
      <c r="H199" s="118" t="s">
        <v>512</v>
      </c>
    </row>
    <row r="200" spans="1:8">
      <c r="A200" s="117" t="s">
        <v>137</v>
      </c>
      <c r="B200" s="123">
        <v>0</v>
      </c>
      <c r="C200" s="123">
        <v>0</v>
      </c>
      <c r="D200" s="123">
        <v>2</v>
      </c>
      <c r="E200" s="123">
        <f t="shared" si="3"/>
        <v>2</v>
      </c>
      <c r="F200" s="123">
        <v>0</v>
      </c>
      <c r="G200" s="123">
        <v>43</v>
      </c>
      <c r="H200" s="118" t="s">
        <v>513</v>
      </c>
    </row>
    <row r="201" spans="1:8">
      <c r="A201" s="117" t="s">
        <v>52</v>
      </c>
      <c r="B201" s="123">
        <v>0</v>
      </c>
      <c r="C201" s="123">
        <v>0</v>
      </c>
      <c r="D201" s="123">
        <v>0</v>
      </c>
      <c r="E201" s="123">
        <f t="shared" si="3"/>
        <v>0</v>
      </c>
      <c r="F201" s="123">
        <v>36</v>
      </c>
      <c r="G201" s="123">
        <v>62</v>
      </c>
      <c r="H201" s="118" t="s">
        <v>513</v>
      </c>
    </row>
    <row r="202" spans="1:8">
      <c r="A202" s="117" t="s">
        <v>53</v>
      </c>
      <c r="B202" s="123">
        <v>4</v>
      </c>
      <c r="C202" s="123">
        <v>0</v>
      </c>
      <c r="D202" s="123">
        <v>0</v>
      </c>
      <c r="E202" s="123">
        <f t="shared" si="3"/>
        <v>4</v>
      </c>
      <c r="F202" s="123">
        <v>0</v>
      </c>
      <c r="G202" s="123">
        <v>0</v>
      </c>
      <c r="H202" s="118" t="s">
        <v>512</v>
      </c>
    </row>
    <row r="203" spans="1:8">
      <c r="A203" s="117" t="s">
        <v>203</v>
      </c>
      <c r="B203" s="123">
        <v>0</v>
      </c>
      <c r="C203" s="123">
        <v>0</v>
      </c>
      <c r="D203" s="123">
        <v>0</v>
      </c>
      <c r="E203" s="123">
        <f t="shared" si="3"/>
        <v>0</v>
      </c>
      <c r="F203" s="123">
        <v>0</v>
      </c>
      <c r="G203" s="123">
        <v>0</v>
      </c>
      <c r="H203" s="118" t="s">
        <v>512</v>
      </c>
    </row>
    <row r="204" spans="1:8">
      <c r="A204" s="117" t="s">
        <v>257</v>
      </c>
      <c r="B204" s="123">
        <v>0</v>
      </c>
      <c r="C204" s="123">
        <v>0</v>
      </c>
      <c r="D204" s="123">
        <v>1</v>
      </c>
      <c r="E204" s="123">
        <f t="shared" si="3"/>
        <v>1</v>
      </c>
      <c r="F204" s="123">
        <v>0</v>
      </c>
      <c r="G204" s="123">
        <v>0</v>
      </c>
      <c r="H204" s="118" t="s">
        <v>512</v>
      </c>
    </row>
    <row r="205" spans="1:8">
      <c r="A205" s="117" t="s">
        <v>316</v>
      </c>
      <c r="B205" s="123">
        <v>0</v>
      </c>
      <c r="C205" s="123">
        <v>0</v>
      </c>
      <c r="D205" s="123">
        <v>0</v>
      </c>
      <c r="E205" s="123">
        <f t="shared" si="3"/>
        <v>0</v>
      </c>
      <c r="F205" s="123">
        <v>0</v>
      </c>
      <c r="G205" s="123">
        <v>0</v>
      </c>
      <c r="H205" s="118" t="s">
        <v>512</v>
      </c>
    </row>
    <row r="206" spans="1:8">
      <c r="A206" s="117" t="s">
        <v>291</v>
      </c>
      <c r="B206" s="123">
        <v>4</v>
      </c>
      <c r="C206" s="123">
        <v>0</v>
      </c>
      <c r="D206" s="123">
        <v>0</v>
      </c>
      <c r="E206" s="123">
        <f t="shared" si="3"/>
        <v>4</v>
      </c>
      <c r="F206" s="123">
        <v>453</v>
      </c>
      <c r="G206" s="123">
        <v>753</v>
      </c>
      <c r="H206" s="118" t="s">
        <v>514</v>
      </c>
    </row>
    <row r="207" spans="1:8">
      <c r="A207" s="117" t="s">
        <v>138</v>
      </c>
      <c r="B207" s="123">
        <v>0</v>
      </c>
      <c r="C207" s="123">
        <v>0</v>
      </c>
      <c r="D207" s="123">
        <v>0</v>
      </c>
      <c r="E207" s="123">
        <f t="shared" si="3"/>
        <v>0</v>
      </c>
      <c r="F207" s="123">
        <v>0</v>
      </c>
      <c r="G207" s="123">
        <v>0</v>
      </c>
      <c r="H207" s="118" t="s">
        <v>512</v>
      </c>
    </row>
    <row r="208" spans="1:8">
      <c r="A208" s="117" t="s">
        <v>139</v>
      </c>
      <c r="B208" s="123">
        <v>0</v>
      </c>
      <c r="C208" s="123">
        <v>0</v>
      </c>
      <c r="D208" s="123">
        <v>0</v>
      </c>
      <c r="E208" s="123">
        <f t="shared" si="3"/>
        <v>0</v>
      </c>
      <c r="F208" s="123">
        <v>0</v>
      </c>
      <c r="G208" s="123">
        <v>0</v>
      </c>
      <c r="H208" s="118" t="s">
        <v>512</v>
      </c>
    </row>
    <row r="209" spans="1:8">
      <c r="A209" s="117" t="s">
        <v>54</v>
      </c>
      <c r="B209" s="123">
        <v>1</v>
      </c>
      <c r="C209" s="123">
        <v>0</v>
      </c>
      <c r="D209" s="123">
        <v>0</v>
      </c>
      <c r="E209" s="123">
        <f t="shared" si="3"/>
        <v>1</v>
      </c>
      <c r="F209" s="123">
        <v>210</v>
      </c>
      <c r="G209" s="123">
        <v>524</v>
      </c>
      <c r="H209" s="118" t="s">
        <v>513</v>
      </c>
    </row>
    <row r="210" spans="1:8">
      <c r="A210" s="117" t="s">
        <v>55</v>
      </c>
      <c r="B210" s="123">
        <v>0</v>
      </c>
      <c r="C210" s="123">
        <v>0</v>
      </c>
      <c r="D210" s="123">
        <v>2</v>
      </c>
      <c r="E210" s="123">
        <f t="shared" si="3"/>
        <v>2</v>
      </c>
      <c r="F210" s="123">
        <v>0</v>
      </c>
      <c r="G210" s="123">
        <v>0</v>
      </c>
      <c r="H210" s="118" t="s">
        <v>512</v>
      </c>
    </row>
    <row r="211" spans="1:8">
      <c r="A211" s="117" t="s">
        <v>204</v>
      </c>
      <c r="B211" s="123">
        <v>0</v>
      </c>
      <c r="C211" s="123">
        <v>0</v>
      </c>
      <c r="D211" s="123">
        <v>5</v>
      </c>
      <c r="E211" s="123">
        <f t="shared" si="3"/>
        <v>5</v>
      </c>
      <c r="F211" s="123">
        <v>48</v>
      </c>
      <c r="G211" s="123">
        <v>52</v>
      </c>
      <c r="H211" s="118" t="s">
        <v>514</v>
      </c>
    </row>
    <row r="212" spans="1:8">
      <c r="A212" s="117" t="s">
        <v>205</v>
      </c>
      <c r="B212" s="123">
        <v>0</v>
      </c>
      <c r="C212" s="123">
        <v>0</v>
      </c>
      <c r="D212" s="123">
        <v>0</v>
      </c>
      <c r="E212" s="123">
        <f t="shared" si="3"/>
        <v>0</v>
      </c>
      <c r="F212" s="123">
        <v>0</v>
      </c>
      <c r="G212" s="123">
        <v>0</v>
      </c>
      <c r="H212" s="118" t="s">
        <v>512</v>
      </c>
    </row>
    <row r="213" spans="1:8">
      <c r="A213" s="117" t="s">
        <v>206</v>
      </c>
      <c r="B213" s="123">
        <v>0</v>
      </c>
      <c r="C213" s="123">
        <v>0</v>
      </c>
      <c r="D213" s="123">
        <v>0</v>
      </c>
      <c r="E213" s="123">
        <f t="shared" si="3"/>
        <v>0</v>
      </c>
      <c r="F213" s="123">
        <v>0</v>
      </c>
      <c r="G213" s="123">
        <v>0</v>
      </c>
      <c r="H213" s="118" t="s">
        <v>512</v>
      </c>
    </row>
    <row r="214" spans="1:8">
      <c r="A214" s="117" t="s">
        <v>56</v>
      </c>
      <c r="B214" s="123">
        <v>1</v>
      </c>
      <c r="C214" s="123">
        <v>0</v>
      </c>
      <c r="D214" s="123">
        <v>0</v>
      </c>
      <c r="E214" s="123">
        <f t="shared" si="3"/>
        <v>1</v>
      </c>
      <c r="F214" s="123">
        <v>0</v>
      </c>
      <c r="G214" s="123">
        <v>0</v>
      </c>
      <c r="H214" s="118" t="s">
        <v>512</v>
      </c>
    </row>
    <row r="215" spans="1:8">
      <c r="A215" s="117" t="s">
        <v>207</v>
      </c>
      <c r="B215" s="123">
        <v>0</v>
      </c>
      <c r="C215" s="123">
        <v>0</v>
      </c>
      <c r="D215" s="123">
        <v>0</v>
      </c>
      <c r="E215" s="123">
        <f t="shared" si="3"/>
        <v>0</v>
      </c>
      <c r="F215" s="123">
        <v>0</v>
      </c>
      <c r="G215" s="123">
        <v>0</v>
      </c>
      <c r="H215" s="118" t="s">
        <v>512</v>
      </c>
    </row>
    <row r="216" spans="1:8">
      <c r="A216" s="117" t="s">
        <v>57</v>
      </c>
      <c r="B216" s="123">
        <v>0</v>
      </c>
      <c r="C216" s="123">
        <v>0</v>
      </c>
      <c r="D216" s="123">
        <v>0</v>
      </c>
      <c r="E216" s="123">
        <f t="shared" si="3"/>
        <v>0</v>
      </c>
      <c r="F216" s="123">
        <v>0</v>
      </c>
      <c r="G216" s="123">
        <v>0</v>
      </c>
      <c r="H216" s="118" t="s">
        <v>512</v>
      </c>
    </row>
    <row r="217" spans="1:8">
      <c r="A217" s="117" t="s">
        <v>58</v>
      </c>
      <c r="B217" s="123">
        <v>0</v>
      </c>
      <c r="C217" s="123">
        <v>0</v>
      </c>
      <c r="D217" s="123">
        <v>0</v>
      </c>
      <c r="E217" s="123">
        <f t="shared" si="3"/>
        <v>0</v>
      </c>
      <c r="F217" s="123">
        <v>0</v>
      </c>
      <c r="G217" s="123">
        <v>0</v>
      </c>
      <c r="H217" s="118" t="s">
        <v>512</v>
      </c>
    </row>
    <row r="218" spans="1:8">
      <c r="A218" s="117" t="s">
        <v>237</v>
      </c>
      <c r="B218" s="123">
        <v>2</v>
      </c>
      <c r="C218" s="123">
        <v>0</v>
      </c>
      <c r="D218" s="123">
        <v>0</v>
      </c>
      <c r="E218" s="123">
        <f t="shared" si="3"/>
        <v>2</v>
      </c>
      <c r="F218" s="123">
        <v>0</v>
      </c>
      <c r="G218" s="123">
        <v>0</v>
      </c>
      <c r="H218" s="118" t="s">
        <v>512</v>
      </c>
    </row>
    <row r="219" spans="1:8">
      <c r="A219" s="117" t="s">
        <v>59</v>
      </c>
      <c r="B219" s="123">
        <v>0</v>
      </c>
      <c r="C219" s="123">
        <v>0</v>
      </c>
      <c r="D219" s="123">
        <v>0</v>
      </c>
      <c r="E219" s="123">
        <f t="shared" si="3"/>
        <v>0</v>
      </c>
      <c r="F219" s="123">
        <v>0</v>
      </c>
      <c r="G219" s="123">
        <v>0</v>
      </c>
      <c r="H219" s="118" t="s">
        <v>512</v>
      </c>
    </row>
    <row r="220" spans="1:8">
      <c r="A220" s="117" t="s">
        <v>18</v>
      </c>
      <c r="B220" s="123">
        <v>0</v>
      </c>
      <c r="C220" s="123">
        <v>0</v>
      </c>
      <c r="D220" s="123">
        <v>0</v>
      </c>
      <c r="E220" s="123">
        <f t="shared" si="3"/>
        <v>0</v>
      </c>
      <c r="F220" s="123">
        <v>0</v>
      </c>
      <c r="G220" s="123">
        <v>0</v>
      </c>
      <c r="H220" s="118" t="s">
        <v>512</v>
      </c>
    </row>
    <row r="221" spans="1:8">
      <c r="A221" s="117" t="s">
        <v>258</v>
      </c>
      <c r="B221" s="123">
        <v>0</v>
      </c>
      <c r="C221" s="123">
        <v>0</v>
      </c>
      <c r="D221" s="123">
        <v>0</v>
      </c>
      <c r="E221" s="123">
        <f t="shared" si="3"/>
        <v>0</v>
      </c>
      <c r="F221" s="123">
        <v>0</v>
      </c>
      <c r="G221" s="123">
        <v>0</v>
      </c>
      <c r="H221" s="118" t="s">
        <v>512</v>
      </c>
    </row>
    <row r="222" spans="1:8">
      <c r="A222" s="117" t="s">
        <v>140</v>
      </c>
      <c r="B222" s="123">
        <v>0</v>
      </c>
      <c r="C222" s="123">
        <v>0</v>
      </c>
      <c r="D222" s="123">
        <v>0</v>
      </c>
      <c r="E222" s="123">
        <f t="shared" si="3"/>
        <v>0</v>
      </c>
      <c r="F222" s="123">
        <v>0</v>
      </c>
      <c r="G222" s="123">
        <v>0</v>
      </c>
      <c r="H222" s="118" t="s">
        <v>512</v>
      </c>
    </row>
    <row r="223" spans="1:8">
      <c r="A223" s="117" t="s">
        <v>72</v>
      </c>
      <c r="B223" s="123">
        <v>5</v>
      </c>
      <c r="C223" s="123">
        <v>0</v>
      </c>
      <c r="D223" s="123">
        <v>0</v>
      </c>
      <c r="E223" s="123">
        <f t="shared" si="3"/>
        <v>5</v>
      </c>
      <c r="F223" s="123">
        <v>945</v>
      </c>
      <c r="G223" s="123">
        <v>1167</v>
      </c>
      <c r="H223" s="118" t="s">
        <v>513</v>
      </c>
    </row>
    <row r="224" spans="1:8">
      <c r="A224" s="117" t="s">
        <v>60</v>
      </c>
      <c r="B224" s="123">
        <v>0</v>
      </c>
      <c r="C224" s="123">
        <v>0</v>
      </c>
      <c r="D224" s="123">
        <v>0</v>
      </c>
      <c r="E224" s="123">
        <f t="shared" si="3"/>
        <v>0</v>
      </c>
      <c r="F224" s="123">
        <v>0</v>
      </c>
      <c r="G224" s="123">
        <v>0</v>
      </c>
      <c r="H224" s="118" t="s">
        <v>512</v>
      </c>
    </row>
    <row r="225" spans="1:8">
      <c r="A225" s="117" t="s">
        <v>292</v>
      </c>
      <c r="B225" s="123">
        <v>0</v>
      </c>
      <c r="C225" s="123">
        <v>0</v>
      </c>
      <c r="D225" s="123">
        <v>0</v>
      </c>
      <c r="E225" s="123">
        <f t="shared" si="3"/>
        <v>0</v>
      </c>
      <c r="F225" s="123">
        <v>0</v>
      </c>
      <c r="G225" s="123">
        <v>0</v>
      </c>
      <c r="H225" s="118" t="s">
        <v>512</v>
      </c>
    </row>
    <row r="226" spans="1:8">
      <c r="A226" s="117" t="s">
        <v>61</v>
      </c>
      <c r="B226" s="123">
        <v>3</v>
      </c>
      <c r="C226" s="123">
        <v>0</v>
      </c>
      <c r="D226" s="123">
        <v>0</v>
      </c>
      <c r="E226" s="123">
        <f t="shared" si="3"/>
        <v>3</v>
      </c>
      <c r="F226" s="123">
        <v>0</v>
      </c>
      <c r="G226" s="123">
        <v>0</v>
      </c>
      <c r="H226" s="118" t="s">
        <v>512</v>
      </c>
    </row>
    <row r="227" spans="1:8">
      <c r="A227" s="117" t="s">
        <v>62</v>
      </c>
      <c r="B227" s="123">
        <v>3</v>
      </c>
      <c r="C227" s="123">
        <v>0</v>
      </c>
      <c r="D227" s="123">
        <v>0</v>
      </c>
      <c r="E227" s="123">
        <f t="shared" si="3"/>
        <v>3</v>
      </c>
      <c r="F227" s="123">
        <v>191</v>
      </c>
      <c r="G227" s="123">
        <v>294</v>
      </c>
      <c r="H227" s="118" t="s">
        <v>514</v>
      </c>
    </row>
    <row r="228" spans="1:8">
      <c r="A228" s="117" t="s">
        <v>121</v>
      </c>
      <c r="B228" s="123">
        <v>0</v>
      </c>
      <c r="C228" s="123">
        <v>0</v>
      </c>
      <c r="D228" s="123">
        <v>0</v>
      </c>
      <c r="E228" s="123">
        <f t="shared" si="3"/>
        <v>0</v>
      </c>
      <c r="F228" s="123">
        <v>0</v>
      </c>
      <c r="G228" s="123">
        <v>0</v>
      </c>
      <c r="H228" s="118" t="s">
        <v>512</v>
      </c>
    </row>
    <row r="229" spans="1:8">
      <c r="A229" s="117" t="s">
        <v>274</v>
      </c>
      <c r="B229" s="123">
        <v>0</v>
      </c>
      <c r="C229" s="123">
        <v>0</v>
      </c>
      <c r="D229" s="123">
        <v>0</v>
      </c>
      <c r="E229" s="123">
        <f t="shared" si="3"/>
        <v>0</v>
      </c>
      <c r="F229" s="123">
        <v>0</v>
      </c>
      <c r="G229" s="123">
        <v>0</v>
      </c>
      <c r="H229" s="118" t="s">
        <v>512</v>
      </c>
    </row>
    <row r="230" spans="1:8">
      <c r="A230" s="117" t="s">
        <v>275</v>
      </c>
      <c r="B230" s="123">
        <v>0</v>
      </c>
      <c r="C230" s="123">
        <v>0</v>
      </c>
      <c r="D230" s="123">
        <v>0</v>
      </c>
      <c r="E230" s="123">
        <f t="shared" si="3"/>
        <v>0</v>
      </c>
      <c r="F230" s="123">
        <v>0</v>
      </c>
      <c r="G230" s="123">
        <v>0</v>
      </c>
      <c r="H230" s="118" t="s">
        <v>512</v>
      </c>
    </row>
    <row r="231" spans="1:8">
      <c r="A231" s="117" t="s">
        <v>276</v>
      </c>
      <c r="B231" s="123">
        <v>0</v>
      </c>
      <c r="C231" s="123">
        <v>0</v>
      </c>
      <c r="D231" s="123">
        <v>0</v>
      </c>
      <c r="E231" s="123">
        <f t="shared" si="3"/>
        <v>0</v>
      </c>
      <c r="F231" s="123">
        <v>0</v>
      </c>
      <c r="G231" s="123">
        <v>0</v>
      </c>
      <c r="H231" s="118" t="s">
        <v>512</v>
      </c>
    </row>
    <row r="232" spans="1:8">
      <c r="A232" s="117" t="s">
        <v>238</v>
      </c>
      <c r="B232" s="123">
        <v>0</v>
      </c>
      <c r="C232" s="123">
        <v>0</v>
      </c>
      <c r="D232" s="123">
        <v>0</v>
      </c>
      <c r="E232" s="123">
        <f t="shared" si="3"/>
        <v>0</v>
      </c>
      <c r="F232" s="123">
        <v>0</v>
      </c>
      <c r="G232" s="123">
        <v>0</v>
      </c>
      <c r="H232" s="118" t="s">
        <v>512</v>
      </c>
    </row>
    <row r="233" spans="1:8">
      <c r="A233" s="117" t="s">
        <v>153</v>
      </c>
      <c r="B233" s="123">
        <v>0</v>
      </c>
      <c r="C233" s="123">
        <v>0</v>
      </c>
      <c r="D233" s="123">
        <v>0</v>
      </c>
      <c r="E233" s="123">
        <f t="shared" si="3"/>
        <v>0</v>
      </c>
      <c r="F233" s="123">
        <v>0</v>
      </c>
      <c r="G233" s="123">
        <v>0</v>
      </c>
      <c r="H233" s="118" t="s">
        <v>512</v>
      </c>
    </row>
    <row r="234" spans="1:8">
      <c r="A234" s="117" t="s">
        <v>19</v>
      </c>
      <c r="B234" s="123">
        <v>0</v>
      </c>
      <c r="C234" s="123">
        <v>0</v>
      </c>
      <c r="D234" s="123">
        <v>0</v>
      </c>
      <c r="E234" s="123">
        <f t="shared" si="3"/>
        <v>0</v>
      </c>
      <c r="F234" s="123">
        <v>0</v>
      </c>
      <c r="G234" s="123">
        <v>0</v>
      </c>
      <c r="H234" s="118" t="s">
        <v>512</v>
      </c>
    </row>
    <row r="235" spans="1:8">
      <c r="A235" s="117" t="s">
        <v>73</v>
      </c>
      <c r="B235" s="123">
        <v>0</v>
      </c>
      <c r="C235" s="123">
        <v>0</v>
      </c>
      <c r="D235" s="123">
        <v>0</v>
      </c>
      <c r="E235" s="123">
        <f t="shared" si="3"/>
        <v>0</v>
      </c>
      <c r="F235" s="123">
        <v>0</v>
      </c>
      <c r="G235" s="123">
        <v>0</v>
      </c>
      <c r="H235" s="118" t="s">
        <v>512</v>
      </c>
    </row>
    <row r="236" spans="1:8">
      <c r="A236" s="117" t="s">
        <v>91</v>
      </c>
      <c r="B236" s="123">
        <v>0</v>
      </c>
      <c r="C236" s="123">
        <v>0</v>
      </c>
      <c r="D236" s="123">
        <v>0</v>
      </c>
      <c r="E236" s="123">
        <f t="shared" si="3"/>
        <v>0</v>
      </c>
      <c r="F236" s="123">
        <v>0</v>
      </c>
      <c r="G236" s="123">
        <v>0</v>
      </c>
      <c r="H236" s="118" t="s">
        <v>512</v>
      </c>
    </row>
    <row r="237" spans="1:8">
      <c r="A237" s="117" t="s">
        <v>109</v>
      </c>
      <c r="B237" s="123">
        <v>0</v>
      </c>
      <c r="C237" s="123">
        <v>0</v>
      </c>
      <c r="D237" s="123">
        <v>0</v>
      </c>
      <c r="E237" s="123">
        <f t="shared" si="3"/>
        <v>0</v>
      </c>
      <c r="F237" s="123">
        <v>0</v>
      </c>
      <c r="G237" s="123">
        <v>0</v>
      </c>
      <c r="H237" s="118" t="s">
        <v>512</v>
      </c>
    </row>
    <row r="238" spans="1:8">
      <c r="A238" s="117" t="s">
        <v>154</v>
      </c>
      <c r="B238" s="123">
        <v>0</v>
      </c>
      <c r="C238" s="123">
        <v>0</v>
      </c>
      <c r="D238" s="123">
        <v>0</v>
      </c>
      <c r="E238" s="123">
        <f t="shared" si="3"/>
        <v>0</v>
      </c>
      <c r="F238" s="123">
        <v>0</v>
      </c>
      <c r="G238" s="123">
        <v>0</v>
      </c>
      <c r="H238" s="118" t="s">
        <v>512</v>
      </c>
    </row>
    <row r="239" spans="1:8">
      <c r="A239" s="117" t="s">
        <v>164</v>
      </c>
      <c r="B239" s="123">
        <v>0</v>
      </c>
      <c r="C239" s="123">
        <v>0</v>
      </c>
      <c r="D239" s="123">
        <v>0</v>
      </c>
      <c r="E239" s="123">
        <f t="shared" si="3"/>
        <v>0</v>
      </c>
      <c r="F239" s="123">
        <v>0</v>
      </c>
      <c r="G239" s="123">
        <v>0</v>
      </c>
      <c r="H239" s="118" t="s">
        <v>512</v>
      </c>
    </row>
    <row r="240" spans="1:8">
      <c r="A240" s="117" t="s">
        <v>239</v>
      </c>
      <c r="B240" s="123">
        <v>0</v>
      </c>
      <c r="C240" s="123">
        <v>0</v>
      </c>
      <c r="D240" s="123">
        <v>0</v>
      </c>
      <c r="E240" s="123">
        <f t="shared" si="3"/>
        <v>0</v>
      </c>
      <c r="F240" s="123">
        <v>0</v>
      </c>
      <c r="G240" s="123">
        <v>0</v>
      </c>
      <c r="H240" s="118" t="s">
        <v>512</v>
      </c>
    </row>
    <row r="241" spans="1:8">
      <c r="A241" s="117" t="s">
        <v>240</v>
      </c>
      <c r="B241" s="123">
        <v>0</v>
      </c>
      <c r="C241" s="123">
        <v>0</v>
      </c>
      <c r="D241" s="123">
        <v>0</v>
      </c>
      <c r="E241" s="123">
        <f t="shared" si="3"/>
        <v>0</v>
      </c>
      <c r="F241" s="123">
        <v>0</v>
      </c>
      <c r="G241" s="123">
        <v>0</v>
      </c>
      <c r="H241" s="118" t="s">
        <v>512</v>
      </c>
    </row>
    <row r="242" spans="1:8">
      <c r="A242" s="117" t="s">
        <v>293</v>
      </c>
      <c r="B242" s="123">
        <v>0</v>
      </c>
      <c r="C242" s="123">
        <v>0</v>
      </c>
      <c r="D242" s="123">
        <v>0</v>
      </c>
      <c r="E242" s="123">
        <f t="shared" si="3"/>
        <v>0</v>
      </c>
      <c r="F242" s="123">
        <v>0</v>
      </c>
      <c r="G242" s="123">
        <v>0</v>
      </c>
      <c r="H242" s="118" t="s">
        <v>512</v>
      </c>
    </row>
    <row r="243" spans="1:8">
      <c r="A243" s="117" t="s">
        <v>141</v>
      </c>
      <c r="B243" s="123">
        <v>0</v>
      </c>
      <c r="C243" s="123">
        <v>0</v>
      </c>
      <c r="D243" s="123">
        <v>0</v>
      </c>
      <c r="E243" s="123">
        <f t="shared" si="3"/>
        <v>0</v>
      </c>
      <c r="F243" s="123">
        <v>0</v>
      </c>
      <c r="G243" s="123">
        <v>0</v>
      </c>
      <c r="H243" s="118" t="s">
        <v>512</v>
      </c>
    </row>
    <row r="244" spans="1:8">
      <c r="A244" s="117" t="s">
        <v>165</v>
      </c>
      <c r="B244" s="123">
        <v>0</v>
      </c>
      <c r="C244" s="123">
        <v>0</v>
      </c>
      <c r="D244" s="123">
        <v>0</v>
      </c>
      <c r="E244" s="123">
        <f t="shared" si="3"/>
        <v>0</v>
      </c>
      <c r="F244" s="123">
        <v>0</v>
      </c>
      <c r="G244" s="123">
        <v>0</v>
      </c>
      <c r="H244" s="118" t="s">
        <v>512</v>
      </c>
    </row>
    <row r="245" spans="1:8">
      <c r="A245" s="117" t="s">
        <v>277</v>
      </c>
      <c r="B245" s="123">
        <v>0</v>
      </c>
      <c r="C245" s="123">
        <v>0</v>
      </c>
      <c r="D245" s="123">
        <v>0</v>
      </c>
      <c r="E245" s="123">
        <f t="shared" si="3"/>
        <v>0</v>
      </c>
      <c r="F245" s="123">
        <v>0</v>
      </c>
      <c r="G245" s="123">
        <v>0</v>
      </c>
      <c r="H245" s="118" t="s">
        <v>512</v>
      </c>
    </row>
    <row r="246" spans="1:8">
      <c r="A246" s="117" t="s">
        <v>317</v>
      </c>
      <c r="B246" s="123">
        <v>0</v>
      </c>
      <c r="C246" s="123">
        <v>0</v>
      </c>
      <c r="D246" s="123">
        <v>0</v>
      </c>
      <c r="E246" s="123">
        <f t="shared" si="3"/>
        <v>0</v>
      </c>
      <c r="F246" s="123">
        <v>0</v>
      </c>
      <c r="G246" s="123">
        <v>0</v>
      </c>
      <c r="H246" s="118" t="s">
        <v>512</v>
      </c>
    </row>
    <row r="247" spans="1:8">
      <c r="A247" s="117" t="s">
        <v>241</v>
      </c>
      <c r="B247" s="123">
        <v>0</v>
      </c>
      <c r="C247" s="123">
        <v>0</v>
      </c>
      <c r="D247" s="123">
        <v>0</v>
      </c>
      <c r="E247" s="123">
        <f t="shared" si="3"/>
        <v>0</v>
      </c>
      <c r="F247" s="123">
        <v>0</v>
      </c>
      <c r="G247" s="123">
        <v>0</v>
      </c>
      <c r="H247" s="118" t="s">
        <v>512</v>
      </c>
    </row>
    <row r="248" spans="1:8">
      <c r="A248" s="117" t="s">
        <v>242</v>
      </c>
      <c r="B248" s="123">
        <v>0</v>
      </c>
      <c r="C248" s="123">
        <v>0</v>
      </c>
      <c r="D248" s="123">
        <v>0</v>
      </c>
      <c r="E248" s="123">
        <f t="shared" si="3"/>
        <v>0</v>
      </c>
      <c r="F248" s="123">
        <v>0</v>
      </c>
      <c r="G248" s="123">
        <v>0</v>
      </c>
      <c r="H248" s="118" t="s">
        <v>512</v>
      </c>
    </row>
    <row r="249" spans="1:8">
      <c r="A249" s="117" t="s">
        <v>208</v>
      </c>
      <c r="B249" s="123">
        <v>0</v>
      </c>
      <c r="C249" s="123">
        <v>0</v>
      </c>
      <c r="D249" s="123">
        <v>0</v>
      </c>
      <c r="E249" s="123">
        <f t="shared" si="3"/>
        <v>0</v>
      </c>
      <c r="F249" s="123">
        <v>0</v>
      </c>
      <c r="G249" s="123">
        <v>0</v>
      </c>
      <c r="H249" s="118" t="s">
        <v>512</v>
      </c>
    </row>
    <row r="250" spans="1:8">
      <c r="A250" s="117" t="s">
        <v>209</v>
      </c>
      <c r="B250" s="123">
        <v>0</v>
      </c>
      <c r="C250" s="123">
        <v>0</v>
      </c>
      <c r="D250" s="123">
        <v>0</v>
      </c>
      <c r="E250" s="123">
        <f t="shared" si="3"/>
        <v>0</v>
      </c>
      <c r="F250" s="123">
        <v>0</v>
      </c>
      <c r="G250" s="123">
        <v>0</v>
      </c>
      <c r="H250" s="118" t="s">
        <v>512</v>
      </c>
    </row>
    <row r="251" spans="1:8">
      <c r="A251" s="117" t="s">
        <v>210</v>
      </c>
      <c r="B251" s="123">
        <v>0</v>
      </c>
      <c r="C251" s="123">
        <v>0</v>
      </c>
      <c r="D251" s="123">
        <v>0</v>
      </c>
      <c r="E251" s="123">
        <f t="shared" si="3"/>
        <v>0</v>
      </c>
      <c r="F251" s="123">
        <v>0</v>
      </c>
      <c r="G251" s="123">
        <v>0</v>
      </c>
      <c r="H251" s="118" t="s">
        <v>512</v>
      </c>
    </row>
    <row r="252" spans="1:8">
      <c r="A252" s="117" t="s">
        <v>243</v>
      </c>
      <c r="B252" s="123">
        <v>0</v>
      </c>
      <c r="C252" s="123">
        <v>0</v>
      </c>
      <c r="D252" s="123">
        <v>0</v>
      </c>
      <c r="E252" s="123">
        <f t="shared" si="3"/>
        <v>0</v>
      </c>
      <c r="F252" s="123">
        <v>0</v>
      </c>
      <c r="G252" s="123">
        <v>0</v>
      </c>
      <c r="H252" s="118" t="s">
        <v>512</v>
      </c>
    </row>
    <row r="253" spans="1:8">
      <c r="A253" s="117" t="s">
        <v>278</v>
      </c>
      <c r="B253" s="123">
        <v>5</v>
      </c>
      <c r="C253" s="123">
        <v>0</v>
      </c>
      <c r="D253" s="123">
        <v>0</v>
      </c>
      <c r="E253" s="123">
        <f t="shared" si="3"/>
        <v>5</v>
      </c>
      <c r="F253" s="123">
        <v>0</v>
      </c>
      <c r="G253" s="123">
        <v>0</v>
      </c>
      <c r="H253" s="118" t="s">
        <v>512</v>
      </c>
    </row>
    <row r="254" spans="1:8">
      <c r="A254" s="117" t="s">
        <v>211</v>
      </c>
      <c r="B254" s="123">
        <v>2</v>
      </c>
      <c r="C254" s="123">
        <v>0</v>
      </c>
      <c r="D254" s="123">
        <v>0</v>
      </c>
      <c r="E254" s="123">
        <f t="shared" si="3"/>
        <v>2</v>
      </c>
      <c r="F254" s="123">
        <v>0</v>
      </c>
      <c r="G254" s="123">
        <v>0</v>
      </c>
      <c r="H254" s="118" t="s">
        <v>512</v>
      </c>
    </row>
    <row r="255" spans="1:8">
      <c r="A255" s="117" t="s">
        <v>212</v>
      </c>
      <c r="B255" s="123">
        <v>0</v>
      </c>
      <c r="C255" s="123">
        <v>0</v>
      </c>
      <c r="D255" s="123">
        <v>0</v>
      </c>
      <c r="E255" s="123">
        <f t="shared" si="3"/>
        <v>0</v>
      </c>
      <c r="F255" s="123">
        <v>0</v>
      </c>
      <c r="G255" s="123">
        <v>0</v>
      </c>
      <c r="H255" s="118" t="s">
        <v>512</v>
      </c>
    </row>
    <row r="256" spans="1:8">
      <c r="A256" s="117" t="s">
        <v>318</v>
      </c>
      <c r="B256" s="123">
        <v>0</v>
      </c>
      <c r="C256" s="123">
        <v>0</v>
      </c>
      <c r="D256" s="123">
        <v>0</v>
      </c>
      <c r="E256" s="123">
        <f t="shared" si="3"/>
        <v>0</v>
      </c>
      <c r="F256" s="123">
        <v>0</v>
      </c>
      <c r="G256" s="123">
        <v>0</v>
      </c>
      <c r="H256" s="118" t="s">
        <v>514</v>
      </c>
    </row>
    <row r="257" spans="1:8">
      <c r="A257" s="117" t="s">
        <v>213</v>
      </c>
      <c r="B257" s="123">
        <v>0</v>
      </c>
      <c r="C257" s="123">
        <v>0</v>
      </c>
      <c r="D257" s="123">
        <v>0</v>
      </c>
      <c r="E257" s="123">
        <f t="shared" ref="E257:E301" si="4">B257 + C257 + D257</f>
        <v>0</v>
      </c>
      <c r="F257" s="123">
        <v>0</v>
      </c>
      <c r="G257" s="123">
        <v>0</v>
      </c>
      <c r="H257" s="118" t="s">
        <v>512</v>
      </c>
    </row>
    <row r="258" spans="1:8">
      <c r="A258" s="117" t="s">
        <v>244</v>
      </c>
      <c r="B258" s="123">
        <v>0</v>
      </c>
      <c r="C258" s="123">
        <v>0</v>
      </c>
      <c r="D258" s="123">
        <v>0</v>
      </c>
      <c r="E258" s="123">
        <f t="shared" si="4"/>
        <v>0</v>
      </c>
      <c r="F258" s="123">
        <v>0</v>
      </c>
      <c r="G258" s="123">
        <v>0</v>
      </c>
      <c r="H258" s="118" t="s">
        <v>512</v>
      </c>
    </row>
    <row r="259" spans="1:8">
      <c r="A259" s="117" t="s">
        <v>214</v>
      </c>
      <c r="B259" s="123">
        <v>0</v>
      </c>
      <c r="C259" s="123">
        <v>0</v>
      </c>
      <c r="D259" s="123">
        <v>0</v>
      </c>
      <c r="E259" s="123">
        <f t="shared" si="4"/>
        <v>0</v>
      </c>
      <c r="F259" s="123">
        <v>0</v>
      </c>
      <c r="G259" s="123">
        <v>0</v>
      </c>
      <c r="H259" s="118" t="s">
        <v>512</v>
      </c>
    </row>
    <row r="260" spans="1:8">
      <c r="A260" s="117" t="s">
        <v>63</v>
      </c>
      <c r="B260" s="123">
        <v>0</v>
      </c>
      <c r="C260" s="123">
        <v>0</v>
      </c>
      <c r="D260" s="123">
        <v>0</v>
      </c>
      <c r="E260" s="123">
        <f t="shared" si="4"/>
        <v>0</v>
      </c>
      <c r="F260" s="123">
        <v>0</v>
      </c>
      <c r="G260" s="123">
        <v>0</v>
      </c>
      <c r="H260" s="118" t="s">
        <v>512</v>
      </c>
    </row>
    <row r="261" spans="1:8">
      <c r="A261" s="117" t="s">
        <v>225</v>
      </c>
      <c r="B261" s="123">
        <v>0</v>
      </c>
      <c r="C261" s="123">
        <v>0</v>
      </c>
      <c r="D261" s="123">
        <v>0</v>
      </c>
      <c r="E261" s="123">
        <f t="shared" si="4"/>
        <v>0</v>
      </c>
      <c r="F261" s="123">
        <v>277</v>
      </c>
      <c r="G261" s="123">
        <v>2378</v>
      </c>
      <c r="H261" s="118" t="s">
        <v>514</v>
      </c>
    </row>
    <row r="262" spans="1:8">
      <c r="A262" s="117" t="s">
        <v>279</v>
      </c>
      <c r="B262" s="123">
        <v>0</v>
      </c>
      <c r="C262" s="123">
        <v>0</v>
      </c>
      <c r="D262" s="123">
        <v>0</v>
      </c>
      <c r="E262" s="123">
        <f t="shared" si="4"/>
        <v>0</v>
      </c>
      <c r="F262" s="123">
        <v>0</v>
      </c>
      <c r="G262" s="123">
        <v>0</v>
      </c>
      <c r="H262" s="118" t="s">
        <v>512</v>
      </c>
    </row>
    <row r="263" spans="1:8">
      <c r="A263" s="117" t="s">
        <v>92</v>
      </c>
      <c r="B263" s="123">
        <v>0</v>
      </c>
      <c r="C263" s="123">
        <v>0</v>
      </c>
      <c r="D263" s="123">
        <v>0</v>
      </c>
      <c r="E263" s="123">
        <f t="shared" si="4"/>
        <v>0</v>
      </c>
      <c r="F263" s="123">
        <v>0</v>
      </c>
      <c r="G263" s="123">
        <v>0</v>
      </c>
      <c r="H263" s="118" t="s">
        <v>512</v>
      </c>
    </row>
    <row r="264" spans="1:8">
      <c r="A264" s="117" t="s">
        <v>93</v>
      </c>
      <c r="B264" s="123">
        <v>0</v>
      </c>
      <c r="C264" s="123">
        <v>0</v>
      </c>
      <c r="D264" s="123">
        <v>1</v>
      </c>
      <c r="E264" s="123">
        <f t="shared" si="4"/>
        <v>1</v>
      </c>
      <c r="F264" s="123">
        <v>0</v>
      </c>
      <c r="G264" s="123">
        <v>154</v>
      </c>
      <c r="H264" s="118" t="s">
        <v>514</v>
      </c>
    </row>
    <row r="265" spans="1:8">
      <c r="A265" s="117" t="s">
        <v>319</v>
      </c>
      <c r="B265" s="123">
        <v>7</v>
      </c>
      <c r="C265" s="123">
        <v>0</v>
      </c>
      <c r="D265" s="123">
        <v>0</v>
      </c>
      <c r="E265" s="123">
        <f t="shared" si="4"/>
        <v>7</v>
      </c>
      <c r="F265" s="123">
        <v>0</v>
      </c>
      <c r="G265" s="123">
        <v>0</v>
      </c>
      <c r="H265" s="118" t="s">
        <v>512</v>
      </c>
    </row>
    <row r="266" spans="1:8">
      <c r="A266" s="117" t="s">
        <v>122</v>
      </c>
      <c r="B266" s="123">
        <v>0</v>
      </c>
      <c r="C266" s="123">
        <v>0</v>
      </c>
      <c r="D266" s="123">
        <v>0</v>
      </c>
      <c r="E266" s="123">
        <f t="shared" si="4"/>
        <v>0</v>
      </c>
      <c r="F266" s="123">
        <v>5</v>
      </c>
      <c r="G266" s="123">
        <v>8</v>
      </c>
      <c r="H266" s="118" t="s">
        <v>514</v>
      </c>
    </row>
    <row r="267" spans="1:8">
      <c r="A267" s="117" t="s">
        <v>94</v>
      </c>
      <c r="B267" s="123">
        <v>0</v>
      </c>
      <c r="C267" s="123">
        <v>0</v>
      </c>
      <c r="D267" s="123">
        <v>0</v>
      </c>
      <c r="E267" s="123">
        <f t="shared" si="4"/>
        <v>0</v>
      </c>
      <c r="F267" s="123">
        <v>0</v>
      </c>
      <c r="G267" s="123">
        <v>0</v>
      </c>
      <c r="H267" s="118" t="s">
        <v>512</v>
      </c>
    </row>
    <row r="268" spans="1:8">
      <c r="A268" s="117" t="s">
        <v>95</v>
      </c>
      <c r="B268" s="123">
        <v>0</v>
      </c>
      <c r="C268" s="123">
        <v>0</v>
      </c>
      <c r="D268" s="123">
        <v>0</v>
      </c>
      <c r="E268" s="123">
        <f t="shared" si="4"/>
        <v>0</v>
      </c>
      <c r="F268" s="123">
        <v>0</v>
      </c>
      <c r="G268" s="123">
        <v>0</v>
      </c>
      <c r="H268" s="118" t="s">
        <v>512</v>
      </c>
    </row>
    <row r="269" spans="1:8">
      <c r="A269" s="117" t="s">
        <v>96</v>
      </c>
      <c r="B269" s="123">
        <v>0</v>
      </c>
      <c r="C269" s="123">
        <v>0</v>
      </c>
      <c r="D269" s="123">
        <v>0</v>
      </c>
      <c r="E269" s="123">
        <f t="shared" si="4"/>
        <v>0</v>
      </c>
      <c r="F269" s="123">
        <v>0</v>
      </c>
      <c r="G269" s="123">
        <v>0</v>
      </c>
      <c r="H269" s="118" t="s">
        <v>512</v>
      </c>
    </row>
    <row r="270" spans="1:8">
      <c r="A270" s="117" t="s">
        <v>97</v>
      </c>
      <c r="B270" s="123">
        <v>0</v>
      </c>
      <c r="C270" s="123">
        <v>0</v>
      </c>
      <c r="D270" s="123">
        <v>0</v>
      </c>
      <c r="E270" s="123">
        <f t="shared" si="4"/>
        <v>0</v>
      </c>
      <c r="F270" s="123">
        <v>0</v>
      </c>
      <c r="G270" s="123">
        <v>0</v>
      </c>
      <c r="H270" s="118" t="s">
        <v>512</v>
      </c>
    </row>
    <row r="271" spans="1:8">
      <c r="A271" s="117" t="s">
        <v>20</v>
      </c>
      <c r="B271" s="123">
        <v>0</v>
      </c>
      <c r="C271" s="123">
        <v>0</v>
      </c>
      <c r="D271" s="123">
        <v>0</v>
      </c>
      <c r="E271" s="123">
        <f t="shared" si="4"/>
        <v>0</v>
      </c>
      <c r="F271" s="123">
        <v>0</v>
      </c>
      <c r="G271" s="123">
        <v>0</v>
      </c>
      <c r="H271" s="118" t="s">
        <v>512</v>
      </c>
    </row>
    <row r="272" spans="1:8">
      <c r="A272" s="117" t="s">
        <v>123</v>
      </c>
      <c r="B272" s="123">
        <v>0</v>
      </c>
      <c r="C272" s="123">
        <v>0</v>
      </c>
      <c r="D272" s="123">
        <v>0</v>
      </c>
      <c r="E272" s="123">
        <f t="shared" si="4"/>
        <v>0</v>
      </c>
      <c r="F272" s="123">
        <v>0</v>
      </c>
      <c r="G272" s="123">
        <v>0</v>
      </c>
      <c r="H272" s="118" t="s">
        <v>512</v>
      </c>
    </row>
    <row r="273" spans="1:8">
      <c r="A273" s="117" t="s">
        <v>124</v>
      </c>
      <c r="B273" s="123">
        <v>0</v>
      </c>
      <c r="C273" s="123">
        <v>0</v>
      </c>
      <c r="D273" s="123">
        <v>0</v>
      </c>
      <c r="E273" s="123">
        <f t="shared" si="4"/>
        <v>0</v>
      </c>
      <c r="F273" s="123">
        <v>0</v>
      </c>
      <c r="G273" s="123">
        <v>0</v>
      </c>
      <c r="H273" s="118" t="s">
        <v>512</v>
      </c>
    </row>
    <row r="274" spans="1:8">
      <c r="A274" s="117" t="s">
        <v>64</v>
      </c>
      <c r="B274" s="123">
        <v>0</v>
      </c>
      <c r="C274" s="123">
        <v>0</v>
      </c>
      <c r="D274" s="123">
        <v>0</v>
      </c>
      <c r="E274" s="123">
        <f t="shared" si="4"/>
        <v>0</v>
      </c>
      <c r="F274" s="123">
        <v>0</v>
      </c>
      <c r="G274" s="123">
        <v>0</v>
      </c>
      <c r="H274" s="118" t="s">
        <v>512</v>
      </c>
    </row>
    <row r="275" spans="1:8">
      <c r="A275" s="117" t="s">
        <v>125</v>
      </c>
      <c r="B275" s="123">
        <v>0</v>
      </c>
      <c r="C275" s="123">
        <v>0</v>
      </c>
      <c r="D275" s="123">
        <v>0</v>
      </c>
      <c r="E275" s="123">
        <f t="shared" si="4"/>
        <v>0</v>
      </c>
      <c r="F275" s="123">
        <v>0</v>
      </c>
      <c r="G275" s="123">
        <v>0</v>
      </c>
      <c r="H275" s="118" t="s">
        <v>512</v>
      </c>
    </row>
    <row r="276" spans="1:8">
      <c r="A276" s="117" t="s">
        <v>215</v>
      </c>
      <c r="B276" s="123">
        <v>0</v>
      </c>
      <c r="C276" s="123">
        <v>0</v>
      </c>
      <c r="D276" s="123">
        <v>0</v>
      </c>
      <c r="E276" s="123">
        <f t="shared" si="4"/>
        <v>0</v>
      </c>
      <c r="F276" s="123">
        <v>0</v>
      </c>
      <c r="G276" s="123">
        <v>0</v>
      </c>
      <c r="H276" s="118" t="s">
        <v>512</v>
      </c>
    </row>
    <row r="277" spans="1:8">
      <c r="A277" s="117" t="s">
        <v>155</v>
      </c>
      <c r="B277" s="123">
        <v>0</v>
      </c>
      <c r="C277" s="123">
        <v>0</v>
      </c>
      <c r="D277" s="123">
        <v>0</v>
      </c>
      <c r="E277" s="123">
        <f t="shared" si="4"/>
        <v>0</v>
      </c>
      <c r="F277" s="123">
        <v>0</v>
      </c>
      <c r="G277" s="123">
        <v>0</v>
      </c>
      <c r="H277" s="118" t="s">
        <v>512</v>
      </c>
    </row>
    <row r="278" spans="1:8">
      <c r="A278" s="117" t="s">
        <v>245</v>
      </c>
      <c r="B278" s="123">
        <v>0</v>
      </c>
      <c r="C278" s="123">
        <v>0</v>
      </c>
      <c r="D278" s="123">
        <v>0</v>
      </c>
      <c r="E278" s="123">
        <f t="shared" si="4"/>
        <v>0</v>
      </c>
      <c r="F278" s="123">
        <v>0</v>
      </c>
      <c r="G278" s="123">
        <v>0</v>
      </c>
      <c r="H278" s="118" t="s">
        <v>512</v>
      </c>
    </row>
    <row r="279" spans="1:8">
      <c r="A279" s="117" t="s">
        <v>294</v>
      </c>
      <c r="B279" s="123">
        <v>0</v>
      </c>
      <c r="C279" s="123">
        <v>0</v>
      </c>
      <c r="D279" s="123">
        <v>0</v>
      </c>
      <c r="E279" s="123">
        <f t="shared" si="4"/>
        <v>0</v>
      </c>
      <c r="F279" s="123">
        <v>0</v>
      </c>
      <c r="G279" s="123">
        <v>0</v>
      </c>
      <c r="H279" s="118" t="s">
        <v>512</v>
      </c>
    </row>
    <row r="280" spans="1:8">
      <c r="A280" s="117" t="s">
        <v>65</v>
      </c>
      <c r="B280" s="123">
        <v>0</v>
      </c>
      <c r="C280" s="123">
        <v>0</v>
      </c>
      <c r="D280" s="123">
        <v>0</v>
      </c>
      <c r="E280" s="123">
        <f t="shared" si="4"/>
        <v>0</v>
      </c>
      <c r="F280" s="123">
        <v>0</v>
      </c>
      <c r="G280" s="123">
        <v>0</v>
      </c>
      <c r="H280" s="118" t="s">
        <v>512</v>
      </c>
    </row>
    <row r="281" spans="1:8">
      <c r="A281" s="117" t="s">
        <v>74</v>
      </c>
      <c r="B281" s="123">
        <v>0</v>
      </c>
      <c r="C281" s="123">
        <v>0</v>
      </c>
      <c r="D281" s="123">
        <v>0</v>
      </c>
      <c r="E281" s="123">
        <f t="shared" si="4"/>
        <v>0</v>
      </c>
      <c r="F281" s="123">
        <v>17</v>
      </c>
      <c r="G281" s="123">
        <v>50</v>
      </c>
      <c r="H281" s="118" t="s">
        <v>514</v>
      </c>
    </row>
    <row r="282" spans="1:8">
      <c r="A282" s="117" t="s">
        <v>156</v>
      </c>
      <c r="B282" s="123">
        <v>0</v>
      </c>
      <c r="C282" s="123">
        <v>0</v>
      </c>
      <c r="D282" s="123">
        <v>0</v>
      </c>
      <c r="E282" s="123">
        <f t="shared" si="4"/>
        <v>0</v>
      </c>
      <c r="F282" s="123">
        <v>0</v>
      </c>
      <c r="G282" s="123">
        <v>0</v>
      </c>
      <c r="H282" s="118" t="s">
        <v>512</v>
      </c>
    </row>
    <row r="283" spans="1:8">
      <c r="A283" s="117" t="s">
        <v>98</v>
      </c>
      <c r="B283" s="123">
        <v>0</v>
      </c>
      <c r="C283" s="123">
        <v>0</v>
      </c>
      <c r="D283" s="123">
        <v>0</v>
      </c>
      <c r="E283" s="123">
        <f t="shared" si="4"/>
        <v>0</v>
      </c>
      <c r="F283" s="123">
        <v>0</v>
      </c>
      <c r="G283" s="123">
        <v>0</v>
      </c>
      <c r="H283" s="118" t="s">
        <v>512</v>
      </c>
    </row>
    <row r="284" spans="1:8">
      <c r="A284" s="117" t="s">
        <v>216</v>
      </c>
      <c r="B284" s="123">
        <v>0</v>
      </c>
      <c r="C284" s="123">
        <v>0</v>
      </c>
      <c r="D284" s="123">
        <v>0</v>
      </c>
      <c r="E284" s="123">
        <f t="shared" si="4"/>
        <v>0</v>
      </c>
      <c r="F284" s="123">
        <v>0</v>
      </c>
      <c r="G284" s="123">
        <v>0</v>
      </c>
      <c r="H284" s="118" t="s">
        <v>512</v>
      </c>
    </row>
    <row r="285" spans="1:8">
      <c r="A285" s="117" t="s">
        <v>320</v>
      </c>
      <c r="B285" s="123">
        <v>0</v>
      </c>
      <c r="C285" s="123">
        <v>0</v>
      </c>
      <c r="D285" s="123">
        <v>0</v>
      </c>
      <c r="E285" s="123">
        <f t="shared" si="4"/>
        <v>0</v>
      </c>
      <c r="F285" s="123">
        <v>0</v>
      </c>
      <c r="G285" s="123">
        <v>0</v>
      </c>
      <c r="H285" s="118" t="s">
        <v>512</v>
      </c>
    </row>
    <row r="286" spans="1:8">
      <c r="A286" s="117" t="s">
        <v>142</v>
      </c>
      <c r="B286" s="123">
        <v>0</v>
      </c>
      <c r="C286" s="123">
        <v>0</v>
      </c>
      <c r="D286" s="123">
        <v>1</v>
      </c>
      <c r="E286" s="123">
        <f t="shared" si="4"/>
        <v>1</v>
      </c>
      <c r="F286" s="123">
        <v>0</v>
      </c>
      <c r="G286" s="123">
        <v>0</v>
      </c>
      <c r="H286" s="118" t="s">
        <v>512</v>
      </c>
    </row>
    <row r="287" spans="1:8">
      <c r="A287" s="117" t="s">
        <v>321</v>
      </c>
      <c r="B287" s="123">
        <v>0</v>
      </c>
      <c r="C287" s="123">
        <v>0</v>
      </c>
      <c r="D287" s="123">
        <v>0</v>
      </c>
      <c r="E287" s="123">
        <f t="shared" si="4"/>
        <v>0</v>
      </c>
      <c r="F287" s="123">
        <v>0</v>
      </c>
      <c r="G287" s="123">
        <v>0</v>
      </c>
      <c r="H287" s="118" t="s">
        <v>512</v>
      </c>
    </row>
    <row r="288" spans="1:8">
      <c r="A288" s="117" t="s">
        <v>322</v>
      </c>
      <c r="B288" s="123">
        <v>0</v>
      </c>
      <c r="C288" s="123">
        <v>0</v>
      </c>
      <c r="D288" s="123">
        <v>0</v>
      </c>
      <c r="E288" s="123">
        <f t="shared" si="4"/>
        <v>0</v>
      </c>
      <c r="F288" s="123">
        <v>18</v>
      </c>
      <c r="G288" s="123">
        <v>19</v>
      </c>
      <c r="H288" s="118" t="s">
        <v>514</v>
      </c>
    </row>
    <row r="289" spans="1:8">
      <c r="A289" s="117" t="s">
        <v>75</v>
      </c>
      <c r="B289" s="123">
        <v>0</v>
      </c>
      <c r="C289" s="123">
        <v>0</v>
      </c>
      <c r="D289" s="123">
        <v>0</v>
      </c>
      <c r="E289" s="123">
        <f t="shared" si="4"/>
        <v>0</v>
      </c>
      <c r="F289" s="123">
        <v>0</v>
      </c>
      <c r="G289" s="123">
        <v>0</v>
      </c>
      <c r="H289" s="118" t="s">
        <v>512</v>
      </c>
    </row>
    <row r="290" spans="1:8">
      <c r="A290" s="117" t="s">
        <v>110</v>
      </c>
      <c r="B290" s="123">
        <v>0</v>
      </c>
      <c r="C290" s="123">
        <v>0</v>
      </c>
      <c r="D290" s="123">
        <v>3</v>
      </c>
      <c r="E290" s="123">
        <f t="shared" si="4"/>
        <v>3</v>
      </c>
      <c r="F290" s="123">
        <v>109</v>
      </c>
      <c r="G290" s="123">
        <v>126</v>
      </c>
      <c r="H290" s="118" t="s">
        <v>513</v>
      </c>
    </row>
    <row r="291" spans="1:8">
      <c r="A291" s="117" t="s">
        <v>325</v>
      </c>
      <c r="B291" s="123">
        <v>0</v>
      </c>
      <c r="C291" s="123">
        <v>0</v>
      </c>
      <c r="D291" s="123">
        <v>0</v>
      </c>
      <c r="E291" s="123">
        <f t="shared" si="4"/>
        <v>0</v>
      </c>
      <c r="F291" s="123">
        <v>0</v>
      </c>
      <c r="G291" s="123">
        <v>0</v>
      </c>
      <c r="H291" s="118" t="s">
        <v>514</v>
      </c>
    </row>
    <row r="292" spans="1:8">
      <c r="A292" s="117" t="s">
        <v>111</v>
      </c>
      <c r="B292" s="123">
        <v>0</v>
      </c>
      <c r="C292" s="123">
        <v>0</v>
      </c>
      <c r="D292" s="123">
        <v>0</v>
      </c>
      <c r="E292" s="123">
        <f t="shared" si="4"/>
        <v>0</v>
      </c>
      <c r="F292" s="123">
        <v>0</v>
      </c>
      <c r="G292" s="123">
        <v>0</v>
      </c>
      <c r="H292" s="118" t="s">
        <v>512</v>
      </c>
    </row>
    <row r="293" spans="1:8">
      <c r="A293" s="117" t="s">
        <v>217</v>
      </c>
      <c r="B293" s="123">
        <v>0</v>
      </c>
      <c r="C293" s="123">
        <v>0</v>
      </c>
      <c r="D293" s="123">
        <v>0</v>
      </c>
      <c r="E293" s="123">
        <f t="shared" si="4"/>
        <v>0</v>
      </c>
      <c r="F293" s="123">
        <v>0</v>
      </c>
      <c r="G293" s="123">
        <v>0</v>
      </c>
      <c r="H293" s="118" t="s">
        <v>512</v>
      </c>
    </row>
    <row r="294" spans="1:8">
      <c r="A294" s="117" t="s">
        <v>218</v>
      </c>
      <c r="B294" s="123">
        <v>0</v>
      </c>
      <c r="C294" s="123">
        <v>0</v>
      </c>
      <c r="D294" s="123">
        <v>0</v>
      </c>
      <c r="E294" s="123">
        <f t="shared" si="4"/>
        <v>0</v>
      </c>
      <c r="F294" s="123">
        <v>0</v>
      </c>
      <c r="G294" s="123">
        <v>0</v>
      </c>
      <c r="H294" s="118" t="s">
        <v>512</v>
      </c>
    </row>
    <row r="295" spans="1:8">
      <c r="A295" s="117" t="s">
        <v>280</v>
      </c>
      <c r="B295" s="123">
        <v>0</v>
      </c>
      <c r="C295" s="123">
        <v>0</v>
      </c>
      <c r="D295" s="123">
        <v>0</v>
      </c>
      <c r="E295" s="123">
        <f t="shared" si="4"/>
        <v>0</v>
      </c>
      <c r="F295" s="123">
        <v>0</v>
      </c>
      <c r="G295" s="123">
        <v>0</v>
      </c>
      <c r="H295" s="118" t="s">
        <v>512</v>
      </c>
    </row>
    <row r="296" spans="1:8">
      <c r="A296" s="117" t="s">
        <v>166</v>
      </c>
      <c r="B296" s="123">
        <v>0</v>
      </c>
      <c r="C296" s="123">
        <v>0</v>
      </c>
      <c r="D296" s="123">
        <v>0</v>
      </c>
      <c r="E296" s="123">
        <f t="shared" si="4"/>
        <v>0</v>
      </c>
      <c r="F296" s="123">
        <v>0</v>
      </c>
      <c r="G296" s="123">
        <v>0</v>
      </c>
      <c r="H296" s="118" t="s">
        <v>512</v>
      </c>
    </row>
    <row r="297" spans="1:8">
      <c r="A297" s="117" t="s">
        <v>246</v>
      </c>
      <c r="B297" s="123">
        <v>129</v>
      </c>
      <c r="C297" s="123">
        <v>0</v>
      </c>
      <c r="D297" s="123">
        <v>0</v>
      </c>
      <c r="E297" s="123">
        <f t="shared" si="4"/>
        <v>129</v>
      </c>
      <c r="F297" s="123">
        <v>0</v>
      </c>
      <c r="G297" s="123">
        <v>0</v>
      </c>
      <c r="H297" s="118" t="s">
        <v>512</v>
      </c>
    </row>
    <row r="298" spans="1:8">
      <c r="A298" s="117" t="s">
        <v>323</v>
      </c>
      <c r="B298" s="123">
        <v>0</v>
      </c>
      <c r="C298" s="123">
        <v>0</v>
      </c>
      <c r="D298" s="123">
        <v>0</v>
      </c>
      <c r="E298" s="123">
        <f t="shared" si="4"/>
        <v>0</v>
      </c>
      <c r="F298" s="123">
        <v>0</v>
      </c>
      <c r="G298" s="123">
        <v>0</v>
      </c>
      <c r="H298" s="118" t="s">
        <v>512</v>
      </c>
    </row>
    <row r="299" spans="1:8">
      <c r="A299" s="117" t="s">
        <v>99</v>
      </c>
      <c r="B299" s="123">
        <v>0</v>
      </c>
      <c r="C299" s="123">
        <v>0</v>
      </c>
      <c r="D299" s="123">
        <v>0</v>
      </c>
      <c r="E299" s="123">
        <f t="shared" si="4"/>
        <v>0</v>
      </c>
      <c r="F299" s="123">
        <v>0</v>
      </c>
      <c r="G299" s="123">
        <v>0</v>
      </c>
      <c r="H299" s="118" t="s">
        <v>512</v>
      </c>
    </row>
    <row r="300" spans="1:8">
      <c r="A300" s="117" t="s">
        <v>126</v>
      </c>
      <c r="B300" s="123">
        <v>0</v>
      </c>
      <c r="C300" s="123">
        <v>0</v>
      </c>
      <c r="D300" s="123">
        <v>0</v>
      </c>
      <c r="E300" s="123">
        <f t="shared" si="4"/>
        <v>0</v>
      </c>
      <c r="F300" s="123">
        <v>0</v>
      </c>
      <c r="G300" s="123">
        <v>0</v>
      </c>
      <c r="H300" s="118" t="s">
        <v>512</v>
      </c>
    </row>
    <row r="301" spans="1:8">
      <c r="A301" s="117" t="s">
        <v>281</v>
      </c>
      <c r="B301" s="123">
        <v>0</v>
      </c>
      <c r="C301" s="123">
        <v>0</v>
      </c>
      <c r="D301" s="123">
        <v>0</v>
      </c>
      <c r="E301" s="123">
        <f t="shared" si="4"/>
        <v>0</v>
      </c>
      <c r="F301" s="123">
        <v>0</v>
      </c>
      <c r="G301" s="123">
        <v>0</v>
      </c>
      <c r="H301" s="118" t="s">
        <v>512</v>
      </c>
    </row>
    <row r="302" spans="1:8">
      <c r="A302" s="175" t="s">
        <v>326</v>
      </c>
      <c r="B302" s="174">
        <f t="shared" ref="B302:G302" si="5">SUM(B2:B301)</f>
        <v>712</v>
      </c>
      <c r="C302" s="174">
        <f t="shared" si="5"/>
        <v>27</v>
      </c>
      <c r="D302" s="174">
        <f t="shared" si="5"/>
        <v>280</v>
      </c>
      <c r="E302" s="174">
        <f t="shared" si="5"/>
        <v>1019</v>
      </c>
      <c r="F302" s="174">
        <f t="shared" si="5"/>
        <v>42910</v>
      </c>
      <c r="G302" s="174">
        <f t="shared" si="5"/>
        <v>65781</v>
      </c>
      <c r="H302" s="124"/>
    </row>
    <row r="303" spans="1:8" s="18" customFormat="1">
      <c r="B303" s="96"/>
      <c r="C303" s="96"/>
      <c r="D303" s="96"/>
      <c r="E303" s="96"/>
      <c r="F303" s="96"/>
      <c r="G303" s="96"/>
      <c r="H303" s="32"/>
    </row>
  </sheetData>
  <mergeCells count="7">
    <mergeCell ref="F302"/>
    <mergeCell ref="G302"/>
    <mergeCell ref="A302"/>
    <mergeCell ref="B302"/>
    <mergeCell ref="C302"/>
    <mergeCell ref="D302"/>
    <mergeCell ref="E302"/>
  </mergeCells>
  <pageMargins left="0.70866141732283472" right="0.70866141732283472" top="0.74803149606299213" bottom="0.74803149606299213" header="0.31496062992125984" footer="0.31496062992125984"/>
  <pageSetup paperSize="9" scale="54" orientation="landscape" r:id="rId1"/>
  <headerFooter>
    <oddHeader>&amp;C&amp;"Calibri,Bold"&amp;28FOI Statistics 2014-15: &amp;A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00"/>
  <sheetViews>
    <sheetView zoomScale="80" zoomScaleNormal="80" workbookViewId="0">
      <selection activeCell="D1" sqref="D1"/>
    </sheetView>
  </sheetViews>
  <sheetFormatPr defaultColWidth="0" defaultRowHeight="15" zeroHeight="1"/>
  <cols>
    <col min="1" max="1" width="56" style="13" customWidth="1"/>
    <col min="2" max="3" width="79.85546875" style="13" customWidth="1"/>
    <col min="4" max="4" width="38.7109375" style="13" customWidth="1"/>
    <col min="5" max="16384" width="9.140625" style="13" hidden="1"/>
  </cols>
  <sheetData>
    <row r="1" spans="1:4" ht="37.5" customHeight="1">
      <c r="A1" s="7" t="s">
        <v>0</v>
      </c>
      <c r="B1" s="7" t="s">
        <v>398</v>
      </c>
      <c r="C1" s="7" t="s">
        <v>558</v>
      </c>
      <c r="D1" s="7" t="s">
        <v>559</v>
      </c>
    </row>
    <row r="2" spans="1:4" s="126" customFormat="1">
      <c r="A2" s="125" t="s">
        <v>260</v>
      </c>
      <c r="B2" s="125"/>
      <c r="C2" s="125"/>
      <c r="D2" s="125"/>
    </row>
    <row r="3" spans="1:4" s="126" customFormat="1">
      <c r="A3" s="125" t="s">
        <v>261</v>
      </c>
      <c r="B3" s="125"/>
      <c r="C3" s="125" t="s">
        <v>399</v>
      </c>
      <c r="D3" s="125"/>
    </row>
    <row r="4" spans="1:4" s="126" customFormat="1" ht="105">
      <c r="A4" s="125" t="s">
        <v>22</v>
      </c>
      <c r="B4" s="125" t="s">
        <v>400</v>
      </c>
      <c r="C4" s="125"/>
      <c r="D4" s="125"/>
    </row>
    <row r="5" spans="1:4" s="126" customFormat="1">
      <c r="A5" s="125" t="s">
        <v>23</v>
      </c>
      <c r="B5" s="125"/>
      <c r="C5" s="125"/>
      <c r="D5" s="125"/>
    </row>
    <row r="6" spans="1:4" s="126" customFormat="1">
      <c r="A6" s="125" t="s">
        <v>24</v>
      </c>
      <c r="B6" s="125"/>
      <c r="C6" s="125"/>
      <c r="D6" s="125"/>
    </row>
    <row r="7" spans="1:4" s="126" customFormat="1">
      <c r="A7" s="125" t="s">
        <v>168</v>
      </c>
      <c r="B7" s="125"/>
      <c r="C7" s="125"/>
      <c r="D7" s="125"/>
    </row>
    <row r="8" spans="1:4" s="126" customFormat="1">
      <c r="A8" s="125" t="s">
        <v>169</v>
      </c>
      <c r="B8" s="125"/>
      <c r="C8" s="125"/>
      <c r="D8" s="125"/>
    </row>
    <row r="9" spans="1:4" s="126" customFormat="1">
      <c r="A9" s="125" t="s">
        <v>170</v>
      </c>
      <c r="B9" s="125"/>
      <c r="C9" s="125"/>
      <c r="D9" s="125"/>
    </row>
    <row r="10" spans="1:4" s="126" customFormat="1">
      <c r="A10" s="125" t="s">
        <v>171</v>
      </c>
      <c r="B10" s="125"/>
      <c r="C10" s="125"/>
      <c r="D10" s="125"/>
    </row>
    <row r="11" spans="1:4" s="126" customFormat="1">
      <c r="A11" s="125" t="s">
        <v>172</v>
      </c>
      <c r="B11" s="125"/>
      <c r="C11" s="125"/>
      <c r="D11" s="125"/>
    </row>
    <row r="12" spans="1:4" s="126" customFormat="1">
      <c r="A12" s="125" t="s">
        <v>173</v>
      </c>
      <c r="B12" s="125"/>
      <c r="C12" s="125"/>
      <c r="D12" s="125"/>
    </row>
    <row r="13" spans="1:4" s="126" customFormat="1">
      <c r="A13" s="125" t="s">
        <v>174</v>
      </c>
      <c r="B13" s="125"/>
      <c r="C13" s="125"/>
      <c r="D13" s="125"/>
    </row>
    <row r="14" spans="1:4" s="126" customFormat="1">
      <c r="A14" s="125" t="s">
        <v>175</v>
      </c>
      <c r="B14" s="125"/>
      <c r="C14" s="125"/>
      <c r="D14" s="125"/>
    </row>
    <row r="15" spans="1:4" s="126" customFormat="1">
      <c r="A15" s="125" t="s">
        <v>176</v>
      </c>
      <c r="B15" s="125"/>
      <c r="C15" s="125"/>
      <c r="D15" s="125"/>
    </row>
    <row r="16" spans="1:4" s="126" customFormat="1">
      <c r="A16" s="125" t="s">
        <v>248</v>
      </c>
      <c r="B16" s="125"/>
      <c r="C16" s="125"/>
      <c r="D16" s="125"/>
    </row>
    <row r="17" spans="1:4" s="126" customFormat="1">
      <c r="A17" s="125" t="s">
        <v>144</v>
      </c>
      <c r="B17" s="125"/>
      <c r="C17" s="125"/>
      <c r="D17" s="125"/>
    </row>
    <row r="18" spans="1:4" s="126" customFormat="1" ht="30">
      <c r="A18" s="125" t="s">
        <v>77</v>
      </c>
      <c r="B18" s="125" t="s">
        <v>401</v>
      </c>
      <c r="C18" s="125"/>
      <c r="D18" s="125"/>
    </row>
    <row r="19" spans="1:4" s="126" customFormat="1">
      <c r="A19" s="125" t="s">
        <v>113</v>
      </c>
      <c r="B19" s="125"/>
      <c r="C19" s="125"/>
      <c r="D19" s="125"/>
    </row>
    <row r="20" spans="1:4" s="126" customFormat="1">
      <c r="A20" s="125" t="s">
        <v>78</v>
      </c>
      <c r="B20" s="125"/>
      <c r="C20" s="125"/>
      <c r="D20" s="125"/>
    </row>
    <row r="21" spans="1:4" s="126" customFormat="1">
      <c r="A21" s="125" t="s">
        <v>101</v>
      </c>
      <c r="B21" s="125"/>
      <c r="C21" s="125"/>
      <c r="D21" s="125"/>
    </row>
    <row r="22" spans="1:4" s="126" customFormat="1">
      <c r="A22" s="125" t="s">
        <v>102</v>
      </c>
      <c r="B22" s="125"/>
      <c r="C22" s="125"/>
      <c r="D22" s="125"/>
    </row>
    <row r="23" spans="1:4" s="126" customFormat="1">
      <c r="A23" s="125" t="s">
        <v>114</v>
      </c>
      <c r="B23" s="125"/>
      <c r="C23" s="125"/>
      <c r="D23" s="125"/>
    </row>
    <row r="24" spans="1:4" s="126" customFormat="1">
      <c r="A24" s="125" t="s">
        <v>177</v>
      </c>
      <c r="B24" s="125" t="s">
        <v>402</v>
      </c>
      <c r="C24" s="125"/>
      <c r="D24" s="125"/>
    </row>
    <row r="25" spans="1:4" s="126" customFormat="1">
      <c r="A25" s="125" t="s">
        <v>220</v>
      </c>
      <c r="B25" s="125"/>
      <c r="C25" s="125"/>
      <c r="D25" s="125"/>
    </row>
    <row r="26" spans="1:4" s="126" customFormat="1" ht="30">
      <c r="A26" s="125" t="s">
        <v>249</v>
      </c>
      <c r="B26" s="125"/>
      <c r="C26" s="125"/>
      <c r="D26" s="125"/>
    </row>
    <row r="27" spans="1:4" s="126" customFormat="1">
      <c r="A27" s="125" t="s">
        <v>283</v>
      </c>
      <c r="B27" s="125" t="s">
        <v>403</v>
      </c>
      <c r="C27" s="125"/>
      <c r="D27" s="125"/>
    </row>
    <row r="28" spans="1:4" s="126" customFormat="1">
      <c r="A28" s="125" t="s">
        <v>296</v>
      </c>
      <c r="B28" s="125"/>
      <c r="C28" s="125"/>
      <c r="D28" s="125"/>
    </row>
    <row r="29" spans="1:4" s="126" customFormat="1">
      <c r="A29" s="125" t="s">
        <v>25</v>
      </c>
      <c r="B29" s="125"/>
      <c r="C29" s="125"/>
      <c r="D29" s="125"/>
    </row>
    <row r="30" spans="1:4" s="126" customFormat="1">
      <c r="A30" s="125" t="s">
        <v>26</v>
      </c>
      <c r="B30" s="125"/>
      <c r="C30" s="125"/>
      <c r="D30" s="125"/>
    </row>
    <row r="31" spans="1:4" s="126" customFormat="1">
      <c r="A31" s="125" t="s">
        <v>297</v>
      </c>
      <c r="B31" s="125"/>
      <c r="C31" s="125"/>
      <c r="D31" s="125"/>
    </row>
    <row r="32" spans="1:4" s="126" customFormat="1">
      <c r="A32" s="125" t="s">
        <v>145</v>
      </c>
      <c r="B32" s="125"/>
      <c r="C32" s="125"/>
      <c r="D32" s="125"/>
    </row>
    <row r="33" spans="1:4" s="126" customFormat="1">
      <c r="A33" s="125" t="s">
        <v>27</v>
      </c>
      <c r="B33" s="125"/>
      <c r="C33" s="125"/>
      <c r="D33" s="125"/>
    </row>
    <row r="34" spans="1:4" s="126" customFormat="1">
      <c r="A34" s="125" t="s">
        <v>298</v>
      </c>
      <c r="B34" s="125"/>
      <c r="C34" s="125"/>
      <c r="D34" s="125"/>
    </row>
    <row r="35" spans="1:4" s="126" customFormat="1" ht="45">
      <c r="A35" s="125" t="s">
        <v>284</v>
      </c>
      <c r="B35" s="125" t="s">
        <v>404</v>
      </c>
      <c r="C35" s="125" t="s">
        <v>405</v>
      </c>
      <c r="D35" s="125"/>
    </row>
    <row r="36" spans="1:4" s="126" customFormat="1">
      <c r="A36" s="125" t="s">
        <v>67</v>
      </c>
      <c r="B36" s="125"/>
      <c r="C36" s="125"/>
      <c r="D36" s="125"/>
    </row>
    <row r="37" spans="1:4" s="126" customFormat="1" ht="135">
      <c r="A37" s="125" t="s">
        <v>299</v>
      </c>
      <c r="B37" s="125" t="s">
        <v>406</v>
      </c>
      <c r="C37" s="125"/>
      <c r="D37" s="125"/>
    </row>
    <row r="38" spans="1:4" s="126" customFormat="1">
      <c r="A38" s="125" t="s">
        <v>158</v>
      </c>
      <c r="B38" s="125"/>
      <c r="C38" s="125"/>
      <c r="D38" s="125"/>
    </row>
    <row r="39" spans="1:4" s="126" customFormat="1" ht="165">
      <c r="A39" s="125" t="s">
        <v>300</v>
      </c>
      <c r="B39" s="125" t="s">
        <v>407</v>
      </c>
      <c r="C39" s="125"/>
      <c r="D39" s="125"/>
    </row>
    <row r="40" spans="1:4" s="126" customFormat="1" ht="210">
      <c r="A40" s="125" t="s">
        <v>28</v>
      </c>
      <c r="B40" s="125" t="s">
        <v>408</v>
      </c>
      <c r="C40" s="125" t="s">
        <v>409</v>
      </c>
      <c r="D40" s="125"/>
    </row>
    <row r="41" spans="1:4" s="126" customFormat="1">
      <c r="A41" s="125" t="s">
        <v>178</v>
      </c>
      <c r="B41" s="125"/>
      <c r="C41" s="125"/>
      <c r="D41" s="125"/>
    </row>
    <row r="42" spans="1:4" s="126" customFormat="1" ht="30">
      <c r="A42" s="125" t="s">
        <v>179</v>
      </c>
      <c r="B42" s="125"/>
      <c r="C42" s="125"/>
      <c r="D42" s="125"/>
    </row>
    <row r="43" spans="1:4" s="126" customFormat="1" ht="75">
      <c r="A43" s="125" t="s">
        <v>68</v>
      </c>
      <c r="B43" s="125" t="s">
        <v>410</v>
      </c>
      <c r="C43" s="125"/>
      <c r="D43" s="125"/>
    </row>
    <row r="44" spans="1:4" s="126" customFormat="1">
      <c r="A44" s="125" t="s">
        <v>180</v>
      </c>
      <c r="B44" s="125"/>
      <c r="C44" s="125"/>
      <c r="D44" s="125"/>
    </row>
    <row r="45" spans="1:4" s="126" customFormat="1" ht="90">
      <c r="A45" s="125" t="s">
        <v>301</v>
      </c>
      <c r="B45" s="125" t="s">
        <v>411</v>
      </c>
      <c r="C45" s="125"/>
      <c r="D45" s="125"/>
    </row>
    <row r="46" spans="1:4" s="126" customFormat="1">
      <c r="A46" s="125" t="s">
        <v>302</v>
      </c>
      <c r="B46" s="125"/>
      <c r="C46" s="125"/>
      <c r="D46" s="125"/>
    </row>
    <row r="47" spans="1:4" s="126" customFormat="1" ht="30">
      <c r="A47" s="125" t="s">
        <v>29</v>
      </c>
      <c r="B47" s="125" t="s">
        <v>412</v>
      </c>
      <c r="C47" s="125"/>
      <c r="D47" s="125"/>
    </row>
    <row r="48" spans="1:4" s="126" customFormat="1">
      <c r="A48" s="125" t="s">
        <v>103</v>
      </c>
      <c r="B48" s="125"/>
      <c r="C48" s="125"/>
      <c r="D48" s="125"/>
    </row>
    <row r="49" spans="1:4" s="126" customFormat="1">
      <c r="A49" s="125" t="s">
        <v>221</v>
      </c>
      <c r="B49" s="125"/>
      <c r="C49" s="125"/>
      <c r="D49" s="125"/>
    </row>
    <row r="50" spans="1:4" s="126" customFormat="1">
      <c r="A50" s="125" t="s">
        <v>79</v>
      </c>
      <c r="B50" s="125"/>
      <c r="C50" s="125"/>
      <c r="D50" s="125"/>
    </row>
    <row r="51" spans="1:4" s="126" customFormat="1" ht="180">
      <c r="A51" s="125" t="s">
        <v>146</v>
      </c>
      <c r="B51" s="125" t="s">
        <v>413</v>
      </c>
      <c r="C51" s="125" t="s">
        <v>414</v>
      </c>
      <c r="D51" s="125"/>
    </row>
    <row r="52" spans="1:4" s="126" customFormat="1">
      <c r="A52" s="125" t="s">
        <v>303</v>
      </c>
      <c r="B52" s="125"/>
      <c r="C52" s="125"/>
      <c r="D52" s="125"/>
    </row>
    <row r="53" spans="1:4" s="126" customFormat="1" ht="30">
      <c r="A53" s="125" t="s">
        <v>30</v>
      </c>
      <c r="B53" s="125" t="s">
        <v>415</v>
      </c>
      <c r="C53" s="125"/>
      <c r="D53" s="125"/>
    </row>
    <row r="54" spans="1:4" s="126" customFormat="1">
      <c r="A54" s="125" t="s">
        <v>31</v>
      </c>
      <c r="B54" s="125"/>
      <c r="C54" s="125"/>
      <c r="D54" s="125"/>
    </row>
    <row r="55" spans="1:4" s="126" customFormat="1" ht="60">
      <c r="A55" s="125" t="s">
        <v>32</v>
      </c>
      <c r="B55" s="125" t="s">
        <v>416</v>
      </c>
      <c r="C55" s="125" t="s">
        <v>417</v>
      </c>
      <c r="D55" s="125"/>
    </row>
    <row r="56" spans="1:4" s="126" customFormat="1">
      <c r="A56" s="125" t="s">
        <v>10</v>
      </c>
      <c r="B56" s="125"/>
      <c r="C56" s="125"/>
      <c r="D56" s="125"/>
    </row>
    <row r="57" spans="1:4" s="126" customFormat="1">
      <c r="A57" s="125" t="s">
        <v>11</v>
      </c>
      <c r="B57" s="125"/>
      <c r="C57" s="125"/>
      <c r="D57" s="125"/>
    </row>
    <row r="58" spans="1:4" s="126" customFormat="1" ht="45">
      <c r="A58" s="125" t="s">
        <v>285</v>
      </c>
      <c r="B58" s="125" t="s">
        <v>418</v>
      </c>
      <c r="C58" s="125"/>
      <c r="D58" s="125"/>
    </row>
    <row r="59" spans="1:4" s="126" customFormat="1">
      <c r="A59" s="125" t="s">
        <v>128</v>
      </c>
      <c r="B59" s="125"/>
      <c r="C59" s="125"/>
      <c r="D59" s="125"/>
    </row>
    <row r="60" spans="1:4" s="126" customFormat="1" ht="30">
      <c r="A60" s="125" t="s">
        <v>33</v>
      </c>
      <c r="B60" s="125" t="s">
        <v>419</v>
      </c>
      <c r="C60" s="125"/>
      <c r="D60" s="125"/>
    </row>
    <row r="61" spans="1:4" s="126" customFormat="1" ht="30">
      <c r="A61" s="125" t="s">
        <v>104</v>
      </c>
      <c r="B61" s="125"/>
      <c r="C61" s="125"/>
      <c r="D61" s="125"/>
    </row>
    <row r="62" spans="1:4" s="126" customFormat="1" ht="30">
      <c r="A62" s="125" t="s">
        <v>34</v>
      </c>
      <c r="B62" s="125" t="s">
        <v>420</v>
      </c>
      <c r="C62" s="125"/>
      <c r="D62" s="125"/>
    </row>
    <row r="63" spans="1:4" s="126" customFormat="1">
      <c r="A63" s="125" t="s">
        <v>286</v>
      </c>
      <c r="B63" s="125"/>
      <c r="C63" s="125"/>
      <c r="D63" s="125"/>
    </row>
    <row r="64" spans="1:4" s="126" customFormat="1">
      <c r="A64" s="125" t="s">
        <v>181</v>
      </c>
      <c r="B64" s="125"/>
      <c r="C64" s="125"/>
      <c r="D64" s="125"/>
    </row>
    <row r="65" spans="1:4" s="126" customFormat="1">
      <c r="A65" s="125" t="s">
        <v>227</v>
      </c>
      <c r="B65" s="125"/>
      <c r="C65" s="125"/>
      <c r="D65" s="125"/>
    </row>
    <row r="66" spans="1:4" s="126" customFormat="1">
      <c r="A66" s="125" t="s">
        <v>35</v>
      </c>
      <c r="B66" s="125"/>
      <c r="C66" s="125"/>
      <c r="D66" s="125"/>
    </row>
    <row r="67" spans="1:4" s="126" customFormat="1">
      <c r="A67" s="125" t="s">
        <v>250</v>
      </c>
      <c r="B67" s="125"/>
      <c r="C67" s="125"/>
      <c r="D67" s="125"/>
    </row>
    <row r="68" spans="1:4" s="126" customFormat="1">
      <c r="A68" s="125" t="s">
        <v>80</v>
      </c>
      <c r="B68" s="125"/>
      <c r="C68" s="125"/>
      <c r="D68" s="125"/>
    </row>
    <row r="69" spans="1:4" s="126" customFormat="1">
      <c r="A69" s="125" t="s">
        <v>36</v>
      </c>
      <c r="B69" s="125"/>
      <c r="C69" s="125"/>
      <c r="D69" s="125"/>
    </row>
    <row r="70" spans="1:4" s="126" customFormat="1">
      <c r="A70" s="125" t="s">
        <v>182</v>
      </c>
      <c r="B70" s="125"/>
      <c r="C70" s="125"/>
      <c r="D70" s="125"/>
    </row>
    <row r="71" spans="1:4" s="126" customFormat="1">
      <c r="A71" s="125" t="s">
        <v>105</v>
      </c>
      <c r="B71" s="125" t="s">
        <v>421</v>
      </c>
      <c r="C71" s="125"/>
      <c r="D71" s="125"/>
    </row>
    <row r="72" spans="1:4" s="126" customFormat="1" ht="60">
      <c r="A72" s="125" t="s">
        <v>228</v>
      </c>
      <c r="B72" s="125" t="s">
        <v>422</v>
      </c>
      <c r="C72" s="125" t="s">
        <v>423</v>
      </c>
      <c r="D72" s="125"/>
    </row>
    <row r="73" spans="1:4" s="126" customFormat="1" ht="30">
      <c r="A73" s="125" t="s">
        <v>183</v>
      </c>
      <c r="B73" s="125"/>
      <c r="C73" s="125"/>
      <c r="D73" s="125"/>
    </row>
    <row r="74" spans="1:4" s="126" customFormat="1" ht="60">
      <c r="A74" s="125" t="s">
        <v>12</v>
      </c>
      <c r="B74" s="125" t="s">
        <v>424</v>
      </c>
      <c r="C74" s="125"/>
      <c r="D74" s="125"/>
    </row>
    <row r="75" spans="1:4" s="126" customFormat="1">
      <c r="A75" s="125" t="s">
        <v>147</v>
      </c>
      <c r="B75" s="125"/>
      <c r="C75" s="125"/>
      <c r="D75" s="125"/>
    </row>
    <row r="76" spans="1:4" s="126" customFormat="1" ht="45">
      <c r="A76" s="125" t="s">
        <v>69</v>
      </c>
      <c r="B76" s="125" t="s">
        <v>425</v>
      </c>
      <c r="C76" s="125"/>
      <c r="D76" s="125"/>
    </row>
    <row r="77" spans="1:4" s="126" customFormat="1" ht="150">
      <c r="A77" s="125" t="s">
        <v>304</v>
      </c>
      <c r="B77" s="125" t="s">
        <v>426</v>
      </c>
      <c r="C77" s="125"/>
      <c r="D77" s="125"/>
    </row>
    <row r="78" spans="1:4" s="126" customFormat="1" ht="30">
      <c r="A78" s="125" t="s">
        <v>262</v>
      </c>
      <c r="B78" s="125" t="s">
        <v>427</v>
      </c>
      <c r="C78" s="125"/>
      <c r="D78" s="125"/>
    </row>
    <row r="79" spans="1:4" s="126" customFormat="1">
      <c r="A79" s="125" t="s">
        <v>184</v>
      </c>
      <c r="B79" s="125"/>
      <c r="C79" s="125"/>
      <c r="D79" s="125"/>
    </row>
    <row r="80" spans="1:4" s="126" customFormat="1">
      <c r="A80" s="125" t="s">
        <v>305</v>
      </c>
      <c r="B80" s="125"/>
      <c r="C80" s="125"/>
      <c r="D80" s="125"/>
    </row>
    <row r="81" spans="1:4" s="126" customFormat="1">
      <c r="A81" s="125" t="s">
        <v>229</v>
      </c>
      <c r="B81" s="125"/>
      <c r="C81" s="125"/>
      <c r="D81" s="125"/>
    </row>
    <row r="82" spans="1:4" s="126" customFormat="1">
      <c r="A82" s="125" t="s">
        <v>106</v>
      </c>
      <c r="B82" s="125" t="s">
        <v>428</v>
      </c>
      <c r="C82" s="125"/>
      <c r="D82" s="125"/>
    </row>
    <row r="83" spans="1:4" s="126" customFormat="1">
      <c r="A83" s="125" t="s">
        <v>306</v>
      </c>
      <c r="B83" s="125"/>
      <c r="C83" s="125"/>
      <c r="D83" s="125"/>
    </row>
    <row r="84" spans="1:4" s="126" customFormat="1" ht="90">
      <c r="A84" s="125" t="s">
        <v>230</v>
      </c>
      <c r="B84" s="125" t="s">
        <v>429</v>
      </c>
      <c r="C84" s="125"/>
      <c r="D84" s="125"/>
    </row>
    <row r="85" spans="1:4" s="126" customFormat="1" ht="60">
      <c r="A85" s="125" t="s">
        <v>185</v>
      </c>
      <c r="B85" s="125" t="s">
        <v>430</v>
      </c>
      <c r="C85" s="125" t="s">
        <v>431</v>
      </c>
      <c r="D85" s="125"/>
    </row>
    <row r="86" spans="1:4" s="126" customFormat="1">
      <c r="A86" s="125" t="s">
        <v>186</v>
      </c>
      <c r="B86" s="125"/>
      <c r="C86" s="125"/>
      <c r="D86" s="125"/>
    </row>
    <row r="87" spans="1:4" s="126" customFormat="1">
      <c r="A87" s="125" t="s">
        <v>307</v>
      </c>
      <c r="B87" s="125"/>
      <c r="C87" s="125"/>
      <c r="D87" s="125"/>
    </row>
    <row r="88" spans="1:4" s="126" customFormat="1" ht="30">
      <c r="A88" s="125" t="s">
        <v>159</v>
      </c>
      <c r="B88" s="125" t="s">
        <v>432</v>
      </c>
      <c r="C88" s="125"/>
      <c r="D88" s="125"/>
    </row>
    <row r="89" spans="1:4" s="126" customFormat="1" ht="30">
      <c r="A89" s="125" t="s">
        <v>37</v>
      </c>
      <c r="B89" s="125" t="s">
        <v>433</v>
      </c>
      <c r="C89" s="125"/>
      <c r="D89" s="125"/>
    </row>
    <row r="90" spans="1:4" s="126" customFormat="1">
      <c r="A90" s="125" t="s">
        <v>251</v>
      </c>
      <c r="B90" s="125"/>
      <c r="C90" s="125"/>
      <c r="D90" s="125"/>
    </row>
    <row r="91" spans="1:4" s="126" customFormat="1" ht="30">
      <c r="A91" s="125" t="s">
        <v>81</v>
      </c>
      <c r="B91" s="125" t="s">
        <v>434</v>
      </c>
      <c r="C91" s="125"/>
      <c r="D91" s="125"/>
    </row>
    <row r="92" spans="1:4" s="126" customFormat="1" ht="30">
      <c r="A92" s="125" t="s">
        <v>129</v>
      </c>
      <c r="B92" s="125" t="s">
        <v>435</v>
      </c>
      <c r="C92" s="125"/>
      <c r="D92" s="125"/>
    </row>
    <row r="93" spans="1:4" s="126" customFormat="1" ht="60">
      <c r="A93" s="125" t="s">
        <v>187</v>
      </c>
      <c r="B93" s="125" t="s">
        <v>436</v>
      </c>
      <c r="C93" s="125"/>
      <c r="D93" s="125"/>
    </row>
    <row r="94" spans="1:4" s="126" customFormat="1">
      <c r="A94" s="125" t="s">
        <v>252</v>
      </c>
      <c r="B94" s="125" t="s">
        <v>437</v>
      </c>
      <c r="C94" s="125"/>
      <c r="D94" s="125"/>
    </row>
    <row r="95" spans="1:4" s="126" customFormat="1">
      <c r="A95" s="125" t="s">
        <v>38</v>
      </c>
      <c r="B95" s="125"/>
      <c r="C95" s="125"/>
      <c r="D95" s="125"/>
    </row>
    <row r="96" spans="1:4" s="126" customFormat="1">
      <c r="A96" s="125" t="s">
        <v>39</v>
      </c>
      <c r="B96" s="125"/>
      <c r="C96" s="125"/>
      <c r="D96" s="125"/>
    </row>
    <row r="97" spans="1:4" s="126" customFormat="1" ht="165">
      <c r="A97" s="125" t="s">
        <v>308</v>
      </c>
      <c r="B97" s="125" t="s">
        <v>438</v>
      </c>
      <c r="C97" s="125" t="s">
        <v>439</v>
      </c>
      <c r="D97" s="125"/>
    </row>
    <row r="98" spans="1:4" s="126" customFormat="1" ht="75">
      <c r="A98" s="125" t="s">
        <v>130</v>
      </c>
      <c r="B98" s="125" t="s">
        <v>440</v>
      </c>
      <c r="C98" s="125"/>
      <c r="D98" s="125"/>
    </row>
    <row r="99" spans="1:4" s="126" customFormat="1">
      <c r="A99" s="125" t="s">
        <v>131</v>
      </c>
      <c r="B99" s="125"/>
      <c r="C99" s="125"/>
      <c r="D99" s="125"/>
    </row>
    <row r="100" spans="1:4" s="126" customFormat="1" ht="30">
      <c r="A100" s="125" t="s">
        <v>115</v>
      </c>
      <c r="B100" s="125"/>
      <c r="C100" s="125"/>
      <c r="D100" s="125"/>
    </row>
    <row r="101" spans="1:4" s="126" customFormat="1">
      <c r="A101" s="125" t="s">
        <v>116</v>
      </c>
      <c r="B101" s="125"/>
      <c r="C101" s="125"/>
      <c r="D101" s="125" t="s">
        <v>441</v>
      </c>
    </row>
    <row r="102" spans="1:4" s="126" customFormat="1">
      <c r="A102" s="125" t="s">
        <v>132</v>
      </c>
      <c r="B102" s="125"/>
      <c r="C102" s="125"/>
      <c r="D102" s="125"/>
    </row>
    <row r="103" spans="1:4" s="126" customFormat="1">
      <c r="A103" s="125" t="s">
        <v>309</v>
      </c>
      <c r="B103" s="125"/>
      <c r="C103" s="125"/>
      <c r="D103" s="125"/>
    </row>
    <row r="104" spans="1:4" s="126" customFormat="1">
      <c r="A104" s="125" t="s">
        <v>263</v>
      </c>
      <c r="B104" s="125"/>
      <c r="C104" s="125"/>
      <c r="D104" s="125"/>
    </row>
    <row r="105" spans="1:4" s="126" customFormat="1" ht="150">
      <c r="A105" s="125" t="s">
        <v>231</v>
      </c>
      <c r="B105" s="125" t="s">
        <v>442</v>
      </c>
      <c r="C105" s="125"/>
      <c r="D105" s="125"/>
    </row>
    <row r="106" spans="1:4" s="126" customFormat="1" ht="30">
      <c r="A106" s="125" t="s">
        <v>148</v>
      </c>
      <c r="B106" s="125"/>
      <c r="C106" s="125"/>
      <c r="D106" s="125"/>
    </row>
    <row r="107" spans="1:4" s="126" customFormat="1">
      <c r="A107" s="125" t="s">
        <v>310</v>
      </c>
      <c r="B107" s="125"/>
      <c r="C107" s="125"/>
      <c r="D107" s="125"/>
    </row>
    <row r="108" spans="1:4" s="126" customFormat="1">
      <c r="A108" s="125" t="s">
        <v>188</v>
      </c>
      <c r="B108" s="125"/>
      <c r="C108" s="125"/>
      <c r="D108" s="125"/>
    </row>
    <row r="109" spans="1:4" s="126" customFormat="1">
      <c r="A109" s="125" t="s">
        <v>149</v>
      </c>
      <c r="B109" s="125"/>
      <c r="C109" s="125"/>
      <c r="D109" s="125"/>
    </row>
    <row r="110" spans="1:4" s="126" customFormat="1">
      <c r="A110" s="125" t="s">
        <v>40</v>
      </c>
      <c r="B110" s="125"/>
      <c r="C110" s="125"/>
      <c r="D110" s="125"/>
    </row>
    <row r="111" spans="1:4" s="126" customFormat="1">
      <c r="A111" s="125" t="s">
        <v>311</v>
      </c>
      <c r="B111" s="125"/>
      <c r="C111" s="125"/>
      <c r="D111" s="125"/>
    </row>
    <row r="112" spans="1:4" s="126" customFormat="1">
      <c r="A112" s="125" t="s">
        <v>13</v>
      </c>
      <c r="B112" s="125"/>
      <c r="C112" s="125"/>
      <c r="D112" s="125"/>
    </row>
    <row r="113" spans="1:4" s="126" customFormat="1" ht="60">
      <c r="A113" s="125" t="s">
        <v>41</v>
      </c>
      <c r="B113" s="125" t="s">
        <v>443</v>
      </c>
      <c r="C113" s="125"/>
      <c r="D113" s="125"/>
    </row>
    <row r="114" spans="1:4" s="126" customFormat="1">
      <c r="A114" s="125" t="s">
        <v>232</v>
      </c>
      <c r="B114" s="125"/>
      <c r="C114" s="125"/>
      <c r="D114" s="125"/>
    </row>
    <row r="115" spans="1:4" s="126" customFormat="1">
      <c r="A115" s="125" t="s">
        <v>82</v>
      </c>
      <c r="B115" s="125"/>
      <c r="C115" s="125"/>
      <c r="D115" s="125"/>
    </row>
    <row r="116" spans="1:4" s="126" customFormat="1">
      <c r="A116" s="125" t="s">
        <v>42</v>
      </c>
      <c r="B116" s="125"/>
      <c r="C116" s="125"/>
      <c r="D116" s="125"/>
    </row>
    <row r="117" spans="1:4" s="126" customFormat="1">
      <c r="A117" s="125" t="s">
        <v>265</v>
      </c>
      <c r="B117" s="125" t="s">
        <v>444</v>
      </c>
      <c r="C117" s="125"/>
      <c r="D117" s="125"/>
    </row>
    <row r="118" spans="1:4" s="126" customFormat="1" ht="30">
      <c r="A118" s="125" t="s">
        <v>83</v>
      </c>
      <c r="B118" s="125" t="s">
        <v>445</v>
      </c>
      <c r="C118" s="125"/>
      <c r="D118" s="125"/>
    </row>
    <row r="119" spans="1:4" s="126" customFormat="1">
      <c r="A119" s="125" t="s">
        <v>84</v>
      </c>
      <c r="B119" s="125"/>
      <c r="C119" s="125"/>
      <c r="D119" s="125"/>
    </row>
    <row r="120" spans="1:4" s="126" customFormat="1" ht="30">
      <c r="A120" s="125" t="s">
        <v>14</v>
      </c>
      <c r="B120" s="125" t="s">
        <v>446</v>
      </c>
      <c r="C120" s="125"/>
      <c r="D120" s="125"/>
    </row>
    <row r="121" spans="1:4" s="126" customFormat="1" ht="105">
      <c r="A121" s="125" t="s">
        <v>70</v>
      </c>
      <c r="B121" s="125" t="s">
        <v>447</v>
      </c>
      <c r="C121" s="125"/>
      <c r="D121" s="125"/>
    </row>
    <row r="122" spans="1:4" s="126" customFormat="1" ht="405">
      <c r="A122" s="125" t="s">
        <v>85</v>
      </c>
      <c r="B122" s="125" t="s">
        <v>448</v>
      </c>
      <c r="C122" s="125"/>
      <c r="D122" s="125"/>
    </row>
    <row r="123" spans="1:4" s="126" customFormat="1">
      <c r="A123" s="125" t="s">
        <v>107</v>
      </c>
      <c r="B123" s="125" t="s">
        <v>449</v>
      </c>
      <c r="C123" s="125"/>
      <c r="D123" s="125"/>
    </row>
    <row r="124" spans="1:4" s="126" customFormat="1">
      <c r="A124" s="125" t="s">
        <v>117</v>
      </c>
      <c r="B124" s="125"/>
      <c r="C124" s="125"/>
      <c r="D124" s="125"/>
    </row>
    <row r="125" spans="1:4" s="126" customFormat="1">
      <c r="A125" s="125" t="s">
        <v>150</v>
      </c>
      <c r="B125" s="125"/>
      <c r="C125" s="125"/>
      <c r="D125" s="125"/>
    </row>
    <row r="126" spans="1:4" s="126" customFormat="1" ht="45">
      <c r="A126" s="125" t="s">
        <v>160</v>
      </c>
      <c r="B126" s="125" t="s">
        <v>450</v>
      </c>
      <c r="C126" s="125" t="s">
        <v>451</v>
      </c>
      <c r="D126" s="125"/>
    </row>
    <row r="127" spans="1:4" s="126" customFormat="1" ht="210">
      <c r="A127" s="125" t="s">
        <v>189</v>
      </c>
      <c r="B127" s="125" t="s">
        <v>452</v>
      </c>
      <c r="C127" s="125"/>
      <c r="D127" s="125" t="s">
        <v>453</v>
      </c>
    </row>
    <row r="128" spans="1:4" s="126" customFormat="1" ht="105">
      <c r="A128" s="125" t="s">
        <v>287</v>
      </c>
      <c r="B128" s="125" t="s">
        <v>454</v>
      </c>
      <c r="C128" s="125"/>
      <c r="D128" s="125"/>
    </row>
    <row r="129" spans="1:4" s="126" customFormat="1" ht="105">
      <c r="A129" s="125" t="s">
        <v>222</v>
      </c>
      <c r="B129" s="125" t="s">
        <v>455</v>
      </c>
      <c r="C129" s="125"/>
      <c r="D129" s="125" t="s">
        <v>456</v>
      </c>
    </row>
    <row r="130" spans="1:4" s="126" customFormat="1">
      <c r="A130" s="125" t="s">
        <v>233</v>
      </c>
      <c r="B130" s="125"/>
      <c r="C130" s="125"/>
      <c r="D130" s="125"/>
    </row>
    <row r="131" spans="1:4" s="126" customFormat="1">
      <c r="A131" s="125" t="s">
        <v>253</v>
      </c>
      <c r="B131" s="125"/>
      <c r="C131" s="125"/>
      <c r="D131" s="125"/>
    </row>
    <row r="132" spans="1:4" s="126" customFormat="1" ht="90">
      <c r="A132" s="125" t="s">
        <v>288</v>
      </c>
      <c r="B132" s="125" t="s">
        <v>457</v>
      </c>
      <c r="C132" s="125"/>
      <c r="D132" s="125"/>
    </row>
    <row r="133" spans="1:4" s="126" customFormat="1" ht="45">
      <c r="A133" s="125" t="s">
        <v>133</v>
      </c>
      <c r="B133" s="125" t="s">
        <v>458</v>
      </c>
      <c r="C133" s="125"/>
      <c r="D133" s="125"/>
    </row>
    <row r="134" spans="1:4" s="126" customFormat="1">
      <c r="A134" s="125" t="s">
        <v>266</v>
      </c>
      <c r="B134" s="125"/>
      <c r="C134" s="125"/>
      <c r="D134" s="125"/>
    </row>
    <row r="135" spans="1:4" s="126" customFormat="1" ht="45">
      <c r="A135" s="125" t="s">
        <v>312</v>
      </c>
      <c r="B135" s="125" t="s">
        <v>459</v>
      </c>
      <c r="C135" s="125"/>
      <c r="D135" s="125"/>
    </row>
    <row r="136" spans="1:4" s="126" customFormat="1">
      <c r="A136" s="125" t="s">
        <v>86</v>
      </c>
      <c r="B136" s="125"/>
      <c r="C136" s="125"/>
      <c r="D136" s="125"/>
    </row>
    <row r="137" spans="1:4" s="126" customFormat="1">
      <c r="A137" s="125" t="s">
        <v>234</v>
      </c>
      <c r="B137" s="125"/>
      <c r="C137" s="125"/>
      <c r="D137" s="125"/>
    </row>
    <row r="138" spans="1:4" s="126" customFormat="1">
      <c r="A138" s="125" t="s">
        <v>134</v>
      </c>
      <c r="B138" s="125"/>
      <c r="C138" s="125"/>
      <c r="D138" s="125"/>
    </row>
    <row r="139" spans="1:4" s="126" customFormat="1">
      <c r="A139" s="125" t="s">
        <v>267</v>
      </c>
      <c r="B139" s="125"/>
      <c r="C139" s="125"/>
      <c r="D139" s="125"/>
    </row>
    <row r="140" spans="1:4" s="126" customFormat="1">
      <c r="A140" s="125" t="s">
        <v>161</v>
      </c>
      <c r="B140" s="125"/>
      <c r="C140" s="125"/>
      <c r="D140" s="125"/>
    </row>
    <row r="141" spans="1:4" s="126" customFormat="1">
      <c r="A141" s="125" t="s">
        <v>118</v>
      </c>
      <c r="B141" s="125"/>
      <c r="C141" s="125"/>
      <c r="D141" s="125"/>
    </row>
    <row r="142" spans="1:4" s="126" customFormat="1">
      <c r="A142" s="125" t="s">
        <v>119</v>
      </c>
      <c r="B142" s="125"/>
      <c r="C142" s="125"/>
      <c r="D142" s="125"/>
    </row>
    <row r="143" spans="1:4" s="126" customFormat="1" ht="75">
      <c r="A143" s="125" t="s">
        <v>43</v>
      </c>
      <c r="B143" s="125" t="s">
        <v>460</v>
      </c>
      <c r="C143" s="125"/>
      <c r="D143" s="125"/>
    </row>
    <row r="144" spans="1:4" s="126" customFormat="1">
      <c r="A144" s="125" t="s">
        <v>44</v>
      </c>
      <c r="B144" s="125"/>
      <c r="C144" s="125"/>
      <c r="D144" s="125"/>
    </row>
    <row r="145" spans="1:4" s="126" customFormat="1">
      <c r="A145" s="125" t="s">
        <v>45</v>
      </c>
      <c r="B145" s="125"/>
      <c r="C145" s="125"/>
      <c r="D145" s="125"/>
    </row>
    <row r="146" spans="1:4" s="126" customFormat="1">
      <c r="A146" s="125" t="s">
        <v>46</v>
      </c>
      <c r="B146" s="125"/>
      <c r="C146" s="125"/>
      <c r="D146" s="125"/>
    </row>
    <row r="147" spans="1:4" s="126" customFormat="1">
      <c r="A147" s="125" t="s">
        <v>47</v>
      </c>
      <c r="B147" s="125"/>
      <c r="C147" s="125"/>
      <c r="D147" s="125"/>
    </row>
    <row r="148" spans="1:4" s="126" customFormat="1">
      <c r="A148" s="125" t="s">
        <v>313</v>
      </c>
      <c r="B148" s="125"/>
      <c r="C148" s="125"/>
      <c r="D148" s="125"/>
    </row>
    <row r="149" spans="1:4" s="126" customFormat="1">
      <c r="A149" s="125" t="s">
        <v>15</v>
      </c>
      <c r="B149" s="125"/>
      <c r="C149" s="125"/>
      <c r="D149" s="125"/>
    </row>
    <row r="150" spans="1:4" s="126" customFormat="1">
      <c r="A150" s="125" t="s">
        <v>190</v>
      </c>
      <c r="B150" s="125" t="s">
        <v>461</v>
      </c>
      <c r="C150" s="125"/>
      <c r="D150" s="125"/>
    </row>
    <row r="151" spans="1:4" s="126" customFormat="1">
      <c r="A151" s="125" t="s">
        <v>151</v>
      </c>
      <c r="B151" s="125"/>
      <c r="C151" s="125"/>
      <c r="D151" s="125"/>
    </row>
    <row r="152" spans="1:4" s="126" customFormat="1" ht="30">
      <c r="A152" s="125" t="s">
        <v>191</v>
      </c>
      <c r="B152" s="125"/>
      <c r="C152" s="125"/>
      <c r="D152" s="125"/>
    </row>
    <row r="153" spans="1:4" s="126" customFormat="1">
      <c r="A153" s="125" t="s">
        <v>192</v>
      </c>
      <c r="B153" s="125"/>
      <c r="C153" s="125"/>
      <c r="D153" s="125"/>
    </row>
    <row r="154" spans="1:4" s="126" customFormat="1">
      <c r="A154" s="125" t="s">
        <v>193</v>
      </c>
      <c r="B154" s="125" t="s">
        <v>462</v>
      </c>
      <c r="C154" s="125"/>
      <c r="D154" s="125"/>
    </row>
    <row r="155" spans="1:4" s="126" customFormat="1">
      <c r="A155" s="125" t="s">
        <v>194</v>
      </c>
      <c r="B155" s="125"/>
      <c r="C155" s="125"/>
      <c r="D155" s="125"/>
    </row>
    <row r="156" spans="1:4" s="126" customFormat="1">
      <c r="A156" s="125" t="s">
        <v>235</v>
      </c>
      <c r="B156" s="125"/>
      <c r="C156" s="125"/>
      <c r="D156" s="125"/>
    </row>
    <row r="157" spans="1:4" s="126" customFormat="1">
      <c r="A157" s="125" t="s">
        <v>16</v>
      </c>
      <c r="B157" s="125"/>
      <c r="C157" s="125"/>
      <c r="D157" s="125"/>
    </row>
    <row r="158" spans="1:4" s="126" customFormat="1" ht="75">
      <c r="A158" s="125" t="s">
        <v>135</v>
      </c>
      <c r="B158" s="125" t="s">
        <v>463</v>
      </c>
      <c r="C158" s="125" t="s">
        <v>464</v>
      </c>
      <c r="D158" s="125"/>
    </row>
    <row r="159" spans="1:4" s="126" customFormat="1">
      <c r="A159" s="125" t="s">
        <v>195</v>
      </c>
      <c r="B159" s="125"/>
      <c r="C159" s="125"/>
      <c r="D159" s="125"/>
    </row>
    <row r="160" spans="1:4" s="126" customFormat="1">
      <c r="A160" s="125" t="s">
        <v>196</v>
      </c>
      <c r="B160" s="125"/>
      <c r="C160" s="125"/>
      <c r="D160" s="125"/>
    </row>
    <row r="161" spans="1:4" s="126" customFormat="1">
      <c r="A161" s="125" t="s">
        <v>48</v>
      </c>
      <c r="B161" s="125"/>
      <c r="C161" s="125"/>
      <c r="D161" s="125"/>
    </row>
    <row r="162" spans="1:4" s="126" customFormat="1">
      <c r="A162" s="125" t="s">
        <v>197</v>
      </c>
      <c r="B162" s="125"/>
      <c r="C162" s="125"/>
      <c r="D162" s="125"/>
    </row>
    <row r="163" spans="1:4" s="126" customFormat="1">
      <c r="A163" s="125" t="s">
        <v>198</v>
      </c>
      <c r="B163" s="125"/>
      <c r="C163" s="125"/>
      <c r="D163" s="125"/>
    </row>
    <row r="164" spans="1:4" s="126" customFormat="1">
      <c r="A164" s="125" t="s">
        <v>268</v>
      </c>
      <c r="B164" s="125"/>
      <c r="C164" s="125"/>
      <c r="D164" s="125"/>
    </row>
    <row r="165" spans="1:4" s="126" customFormat="1">
      <c r="A165" s="125" t="s">
        <v>269</v>
      </c>
      <c r="B165" s="125"/>
      <c r="C165" s="125"/>
      <c r="D165" s="125"/>
    </row>
    <row r="166" spans="1:4" s="126" customFormat="1" ht="45">
      <c r="A166" s="125" t="s">
        <v>254</v>
      </c>
      <c r="B166" s="125" t="s">
        <v>465</v>
      </c>
      <c r="C166" s="125" t="s">
        <v>466</v>
      </c>
      <c r="D166" s="125"/>
    </row>
    <row r="167" spans="1:4" s="126" customFormat="1">
      <c r="A167" s="125" t="s">
        <v>314</v>
      </c>
      <c r="B167" s="125" t="s">
        <v>467</v>
      </c>
      <c r="C167" s="125"/>
      <c r="D167" s="125"/>
    </row>
    <row r="168" spans="1:4" s="126" customFormat="1">
      <c r="A168" s="125" t="s">
        <v>255</v>
      </c>
      <c r="B168" s="125"/>
      <c r="C168" s="125"/>
      <c r="D168" s="125"/>
    </row>
    <row r="169" spans="1:4" s="126" customFormat="1">
      <c r="A169" s="125" t="s">
        <v>199</v>
      </c>
      <c r="B169" s="125"/>
      <c r="C169" s="125"/>
      <c r="D169" s="125"/>
    </row>
    <row r="170" spans="1:4" s="126" customFormat="1">
      <c r="A170" s="125" t="s">
        <v>200</v>
      </c>
      <c r="B170" s="125"/>
      <c r="C170" s="125"/>
      <c r="D170" s="125"/>
    </row>
    <row r="171" spans="1:4" s="126" customFormat="1" ht="90">
      <c r="A171" s="125" t="s">
        <v>270</v>
      </c>
      <c r="B171" s="125" t="s">
        <v>468</v>
      </c>
      <c r="C171" s="125" t="s">
        <v>469</v>
      </c>
      <c r="D171" s="125"/>
    </row>
    <row r="172" spans="1:4" s="126" customFormat="1" ht="60">
      <c r="A172" s="125" t="s">
        <v>223</v>
      </c>
      <c r="B172" s="125" t="s">
        <v>470</v>
      </c>
      <c r="C172" s="125"/>
      <c r="D172" s="125"/>
    </row>
    <row r="173" spans="1:4" s="126" customFormat="1">
      <c r="A173" s="125" t="s">
        <v>87</v>
      </c>
      <c r="B173" s="125"/>
      <c r="C173" s="125"/>
      <c r="D173" s="125"/>
    </row>
    <row r="174" spans="1:4" s="126" customFormat="1">
      <c r="A174" s="125" t="s">
        <v>271</v>
      </c>
      <c r="B174" s="125"/>
      <c r="C174" s="125"/>
      <c r="D174" s="125"/>
    </row>
    <row r="175" spans="1:4" s="126" customFormat="1">
      <c r="A175" s="125" t="s">
        <v>272</v>
      </c>
      <c r="B175" s="125"/>
      <c r="C175" s="125"/>
      <c r="D175" s="125"/>
    </row>
    <row r="176" spans="1:4" s="126" customFormat="1">
      <c r="A176" s="125" t="s">
        <v>49</v>
      </c>
      <c r="B176" s="125"/>
      <c r="C176" s="125"/>
      <c r="D176" s="125"/>
    </row>
    <row r="177" spans="1:4" s="126" customFormat="1" ht="30">
      <c r="A177" s="125" t="s">
        <v>88</v>
      </c>
      <c r="B177" s="125"/>
      <c r="C177" s="125"/>
      <c r="D177" s="125"/>
    </row>
    <row r="178" spans="1:4" s="126" customFormat="1">
      <c r="A178" s="125" t="s">
        <v>17</v>
      </c>
      <c r="B178" s="125"/>
      <c r="C178" s="125"/>
      <c r="D178" s="125"/>
    </row>
    <row r="179" spans="1:4" s="126" customFormat="1">
      <c r="A179" s="125" t="s">
        <v>71</v>
      </c>
      <c r="B179" s="125"/>
      <c r="C179" s="125"/>
      <c r="D179" s="125"/>
    </row>
    <row r="180" spans="1:4" s="126" customFormat="1" ht="45">
      <c r="A180" s="125" t="s">
        <v>89</v>
      </c>
      <c r="B180" s="125" t="s">
        <v>471</v>
      </c>
      <c r="C180" s="125"/>
      <c r="D180" s="125"/>
    </row>
    <row r="181" spans="1:4" s="126" customFormat="1">
      <c r="A181" s="125" t="s">
        <v>108</v>
      </c>
      <c r="B181" s="125"/>
      <c r="C181" s="125"/>
      <c r="D181" s="125"/>
    </row>
    <row r="182" spans="1:4" s="126" customFormat="1">
      <c r="A182" s="125" t="s">
        <v>120</v>
      </c>
      <c r="B182" s="125"/>
      <c r="C182" s="125"/>
      <c r="D182" s="125"/>
    </row>
    <row r="183" spans="1:4" s="126" customFormat="1">
      <c r="A183" s="125" t="s">
        <v>152</v>
      </c>
      <c r="B183" s="125"/>
      <c r="C183" s="125"/>
      <c r="D183" s="125"/>
    </row>
    <row r="184" spans="1:4" s="126" customFormat="1">
      <c r="A184" s="125" t="s">
        <v>162</v>
      </c>
      <c r="B184" s="125"/>
      <c r="C184" s="125"/>
      <c r="D184" s="125"/>
    </row>
    <row r="185" spans="1:4" s="126" customFormat="1">
      <c r="A185" s="125" t="s">
        <v>201</v>
      </c>
      <c r="B185" s="125" t="s">
        <v>472</v>
      </c>
      <c r="C185" s="125"/>
      <c r="D185" s="125"/>
    </row>
    <row r="186" spans="1:4" s="126" customFormat="1">
      <c r="A186" s="125" t="s">
        <v>289</v>
      </c>
      <c r="B186" s="125"/>
      <c r="C186" s="125"/>
      <c r="D186" s="125"/>
    </row>
    <row r="187" spans="1:4" s="126" customFormat="1">
      <c r="A187" s="125" t="s">
        <v>224</v>
      </c>
      <c r="B187" s="125"/>
      <c r="C187" s="125"/>
      <c r="D187" s="125"/>
    </row>
    <row r="188" spans="1:4" s="126" customFormat="1">
      <c r="A188" s="125" t="s">
        <v>273</v>
      </c>
      <c r="B188" s="125"/>
      <c r="C188" s="125"/>
      <c r="D188" s="125"/>
    </row>
    <row r="189" spans="1:4" s="126" customFormat="1">
      <c r="A189" s="125" t="s">
        <v>236</v>
      </c>
      <c r="B189" s="125"/>
      <c r="C189" s="125"/>
      <c r="D189" s="125"/>
    </row>
    <row r="190" spans="1:4" s="126" customFormat="1">
      <c r="A190" s="125" t="s">
        <v>256</v>
      </c>
      <c r="B190" s="125"/>
      <c r="C190" s="125"/>
      <c r="D190" s="125"/>
    </row>
    <row r="191" spans="1:4" s="126" customFormat="1">
      <c r="A191" s="125" t="s">
        <v>50</v>
      </c>
      <c r="B191" s="125"/>
      <c r="C191" s="125"/>
      <c r="D191" s="125"/>
    </row>
    <row r="192" spans="1:4" s="126" customFormat="1">
      <c r="A192" s="125" t="s">
        <v>315</v>
      </c>
      <c r="B192" s="125"/>
      <c r="C192" s="125"/>
      <c r="D192" s="125"/>
    </row>
    <row r="193" spans="1:4" s="126" customFormat="1">
      <c r="A193" s="125" t="s">
        <v>290</v>
      </c>
      <c r="B193" s="125" t="s">
        <v>473</v>
      </c>
      <c r="C193" s="125"/>
      <c r="D193" s="125"/>
    </row>
    <row r="194" spans="1:4" s="126" customFormat="1">
      <c r="A194" s="125" t="s">
        <v>202</v>
      </c>
      <c r="B194" s="125"/>
      <c r="C194" s="125"/>
      <c r="D194" s="125"/>
    </row>
    <row r="195" spans="1:4" s="126" customFormat="1">
      <c r="A195" s="125" t="s">
        <v>51</v>
      </c>
      <c r="B195" s="125"/>
      <c r="C195" s="125"/>
      <c r="D195" s="125"/>
    </row>
    <row r="196" spans="1:4" s="126" customFormat="1">
      <c r="A196" s="125" t="s">
        <v>136</v>
      </c>
      <c r="B196" s="125"/>
      <c r="C196" s="125"/>
      <c r="D196" s="125"/>
    </row>
    <row r="197" spans="1:4" s="126" customFormat="1">
      <c r="A197" s="125" t="s">
        <v>163</v>
      </c>
      <c r="B197" s="125"/>
      <c r="C197" s="125"/>
      <c r="D197" s="125"/>
    </row>
    <row r="198" spans="1:4" s="126" customFormat="1">
      <c r="A198" s="125" t="s">
        <v>90</v>
      </c>
      <c r="B198" s="125"/>
      <c r="C198" s="125"/>
      <c r="D198" s="125"/>
    </row>
    <row r="199" spans="1:4" s="126" customFormat="1">
      <c r="A199" s="125" t="s">
        <v>137</v>
      </c>
      <c r="B199" s="125"/>
      <c r="C199" s="125"/>
      <c r="D199" s="125"/>
    </row>
    <row r="200" spans="1:4" s="126" customFormat="1">
      <c r="A200" s="125" t="s">
        <v>52</v>
      </c>
      <c r="B200" s="125" t="s">
        <v>474</v>
      </c>
      <c r="C200" s="125"/>
      <c r="D200" s="125"/>
    </row>
    <row r="201" spans="1:4" s="126" customFormat="1">
      <c r="A201" s="125" t="s">
        <v>53</v>
      </c>
      <c r="B201" s="125" t="s">
        <v>475</v>
      </c>
      <c r="C201" s="125"/>
      <c r="D201" s="125"/>
    </row>
    <row r="202" spans="1:4" s="126" customFormat="1">
      <c r="A202" s="125" t="s">
        <v>203</v>
      </c>
      <c r="B202" s="125" t="s">
        <v>476</v>
      </c>
      <c r="C202" s="125"/>
      <c r="D202" s="125"/>
    </row>
    <row r="203" spans="1:4" s="126" customFormat="1" ht="30">
      <c r="A203" s="125" t="s">
        <v>257</v>
      </c>
      <c r="B203" s="125" t="s">
        <v>477</v>
      </c>
      <c r="C203" s="125"/>
      <c r="D203" s="125"/>
    </row>
    <row r="204" spans="1:4" s="126" customFormat="1">
      <c r="A204" s="125" t="s">
        <v>316</v>
      </c>
      <c r="B204" s="125"/>
      <c r="C204" s="125"/>
      <c r="D204" s="125"/>
    </row>
    <row r="205" spans="1:4" s="126" customFormat="1">
      <c r="A205" s="125" t="s">
        <v>291</v>
      </c>
      <c r="B205" s="125"/>
      <c r="C205" s="125"/>
      <c r="D205" s="125"/>
    </row>
    <row r="206" spans="1:4" s="126" customFormat="1">
      <c r="A206" s="125" t="s">
        <v>138</v>
      </c>
      <c r="B206" s="125"/>
      <c r="C206" s="125"/>
      <c r="D206" s="125"/>
    </row>
    <row r="207" spans="1:4" s="126" customFormat="1" ht="45">
      <c r="A207" s="125" t="s">
        <v>54</v>
      </c>
      <c r="B207" s="125" t="s">
        <v>478</v>
      </c>
      <c r="C207" s="125"/>
      <c r="D207" s="125"/>
    </row>
    <row r="208" spans="1:4" s="126" customFormat="1" ht="30">
      <c r="A208" s="125" t="s">
        <v>55</v>
      </c>
      <c r="B208" s="125" t="s">
        <v>479</v>
      </c>
      <c r="C208" s="125"/>
      <c r="D208" s="125"/>
    </row>
    <row r="209" spans="1:4" s="126" customFormat="1" ht="75">
      <c r="A209" s="125" t="s">
        <v>204</v>
      </c>
      <c r="B209" s="125" t="s">
        <v>480</v>
      </c>
      <c r="C209" s="125"/>
      <c r="D209" s="125"/>
    </row>
    <row r="210" spans="1:4" s="126" customFormat="1">
      <c r="A210" s="125" t="s">
        <v>205</v>
      </c>
      <c r="B210" s="125"/>
      <c r="C210" s="125"/>
      <c r="D210" s="125"/>
    </row>
    <row r="211" spans="1:4" s="126" customFormat="1" ht="30">
      <c r="A211" s="125" t="s">
        <v>206</v>
      </c>
      <c r="B211" s="125" t="s">
        <v>481</v>
      </c>
      <c r="C211" s="125"/>
      <c r="D211" s="125"/>
    </row>
    <row r="212" spans="1:4" s="126" customFormat="1" ht="45">
      <c r="A212" s="125" t="s">
        <v>56</v>
      </c>
      <c r="B212" s="125" t="s">
        <v>482</v>
      </c>
      <c r="C212" s="125"/>
      <c r="D212" s="125"/>
    </row>
    <row r="213" spans="1:4" s="126" customFormat="1">
      <c r="A213" s="125" t="s">
        <v>207</v>
      </c>
      <c r="B213" s="125"/>
      <c r="C213" s="125"/>
      <c r="D213" s="125"/>
    </row>
    <row r="214" spans="1:4" s="126" customFormat="1" ht="30">
      <c r="A214" s="125" t="s">
        <v>57</v>
      </c>
      <c r="B214" s="125" t="s">
        <v>483</v>
      </c>
      <c r="C214" s="125"/>
      <c r="D214" s="125"/>
    </row>
    <row r="215" spans="1:4" s="126" customFormat="1">
      <c r="A215" s="125" t="s">
        <v>58</v>
      </c>
      <c r="B215" s="125"/>
      <c r="C215" s="125"/>
      <c r="D215" s="125"/>
    </row>
    <row r="216" spans="1:4" s="126" customFormat="1" ht="30">
      <c r="A216" s="125" t="s">
        <v>237</v>
      </c>
      <c r="B216" s="125" t="s">
        <v>484</v>
      </c>
      <c r="C216" s="125"/>
      <c r="D216" s="125"/>
    </row>
    <row r="217" spans="1:4" s="126" customFormat="1">
      <c r="A217" s="125" t="s">
        <v>59</v>
      </c>
      <c r="B217" s="125" t="s">
        <v>485</v>
      </c>
      <c r="C217" s="125"/>
      <c r="D217" s="125"/>
    </row>
    <row r="218" spans="1:4" s="126" customFormat="1">
      <c r="A218" s="125" t="s">
        <v>18</v>
      </c>
      <c r="B218" s="125"/>
      <c r="C218" s="125"/>
      <c r="D218" s="125"/>
    </row>
    <row r="219" spans="1:4" s="126" customFormat="1">
      <c r="A219" s="125" t="s">
        <v>258</v>
      </c>
      <c r="B219" s="125"/>
      <c r="C219" s="125"/>
      <c r="D219" s="125"/>
    </row>
    <row r="220" spans="1:4" s="126" customFormat="1">
      <c r="A220" s="125" t="s">
        <v>140</v>
      </c>
      <c r="B220" s="125" t="s">
        <v>486</v>
      </c>
      <c r="C220" s="125"/>
      <c r="D220" s="125"/>
    </row>
    <row r="221" spans="1:4" s="126" customFormat="1">
      <c r="A221" s="125" t="s">
        <v>72</v>
      </c>
      <c r="B221" s="125"/>
      <c r="C221" s="125"/>
      <c r="D221" s="125"/>
    </row>
    <row r="222" spans="1:4" s="126" customFormat="1">
      <c r="A222" s="125" t="s">
        <v>60</v>
      </c>
      <c r="B222" s="125"/>
      <c r="C222" s="125"/>
      <c r="D222" s="125"/>
    </row>
    <row r="223" spans="1:4" s="126" customFormat="1">
      <c r="A223" s="125" t="s">
        <v>292</v>
      </c>
      <c r="B223" s="125"/>
      <c r="C223" s="125"/>
      <c r="D223" s="125"/>
    </row>
    <row r="224" spans="1:4" s="126" customFormat="1" ht="45">
      <c r="A224" s="125" t="s">
        <v>61</v>
      </c>
      <c r="B224" s="125" t="s">
        <v>487</v>
      </c>
      <c r="C224" s="125"/>
      <c r="D224" s="125"/>
    </row>
    <row r="225" spans="1:4" s="126" customFormat="1" ht="75">
      <c r="A225" s="125" t="s">
        <v>62</v>
      </c>
      <c r="B225" s="125" t="s">
        <v>488</v>
      </c>
      <c r="C225" s="125"/>
      <c r="D225" s="125"/>
    </row>
    <row r="226" spans="1:4" s="126" customFormat="1" ht="75">
      <c r="A226" s="125" t="s">
        <v>121</v>
      </c>
      <c r="B226" s="125" t="s">
        <v>489</v>
      </c>
      <c r="C226" s="125"/>
      <c r="D226" s="125"/>
    </row>
    <row r="227" spans="1:4" s="126" customFormat="1" ht="30">
      <c r="A227" s="125" t="s">
        <v>274</v>
      </c>
      <c r="B227" s="125"/>
      <c r="C227" s="125"/>
      <c r="D227" s="125"/>
    </row>
    <row r="228" spans="1:4" s="126" customFormat="1">
      <c r="A228" s="125" t="s">
        <v>275</v>
      </c>
      <c r="B228" s="125" t="s">
        <v>490</v>
      </c>
      <c r="C228" s="125"/>
      <c r="D228" s="125"/>
    </row>
    <row r="229" spans="1:4" s="126" customFormat="1" ht="30">
      <c r="A229" s="125" t="s">
        <v>276</v>
      </c>
      <c r="B229" s="125" t="s">
        <v>491</v>
      </c>
      <c r="C229" s="125"/>
      <c r="D229" s="125"/>
    </row>
    <row r="230" spans="1:4" s="126" customFormat="1">
      <c r="A230" s="125" t="s">
        <v>238</v>
      </c>
      <c r="B230" s="125"/>
      <c r="C230" s="125"/>
      <c r="D230" s="125"/>
    </row>
    <row r="231" spans="1:4" s="126" customFormat="1">
      <c r="A231" s="125" t="s">
        <v>153</v>
      </c>
      <c r="B231" s="125"/>
      <c r="C231" s="125"/>
      <c r="D231" s="125"/>
    </row>
    <row r="232" spans="1:4" s="126" customFormat="1">
      <c r="A232" s="125" t="s">
        <v>19</v>
      </c>
      <c r="B232" s="125"/>
      <c r="C232" s="125"/>
      <c r="D232" s="125"/>
    </row>
    <row r="233" spans="1:4" s="126" customFormat="1">
      <c r="A233" s="125" t="s">
        <v>73</v>
      </c>
      <c r="B233" s="125"/>
      <c r="C233" s="125"/>
      <c r="D233" s="125"/>
    </row>
    <row r="234" spans="1:4" s="126" customFormat="1">
      <c r="A234" s="125" t="s">
        <v>91</v>
      </c>
      <c r="B234" s="125"/>
      <c r="C234" s="125"/>
      <c r="D234" s="125"/>
    </row>
    <row r="235" spans="1:4" s="126" customFormat="1" ht="30">
      <c r="A235" s="125" t="s">
        <v>109</v>
      </c>
      <c r="B235" s="125"/>
      <c r="C235" s="125"/>
      <c r="D235" s="125"/>
    </row>
    <row r="236" spans="1:4" s="126" customFormat="1">
      <c r="A236" s="125" t="s">
        <v>154</v>
      </c>
      <c r="B236" s="125"/>
      <c r="C236" s="125"/>
      <c r="D236" s="125"/>
    </row>
    <row r="237" spans="1:4" s="126" customFormat="1">
      <c r="A237" s="125" t="s">
        <v>164</v>
      </c>
      <c r="B237" s="125"/>
      <c r="C237" s="125"/>
      <c r="D237" s="125"/>
    </row>
    <row r="238" spans="1:4" s="126" customFormat="1">
      <c r="A238" s="125" t="s">
        <v>239</v>
      </c>
      <c r="B238" s="125"/>
      <c r="C238" s="125"/>
      <c r="D238" s="125"/>
    </row>
    <row r="239" spans="1:4" s="126" customFormat="1" ht="30">
      <c r="A239" s="125" t="s">
        <v>240</v>
      </c>
      <c r="B239" s="125"/>
      <c r="C239" s="125"/>
      <c r="D239" s="125"/>
    </row>
    <row r="240" spans="1:4" s="126" customFormat="1">
      <c r="A240" s="125" t="s">
        <v>293</v>
      </c>
      <c r="B240" s="125"/>
      <c r="C240" s="125"/>
      <c r="D240" s="125"/>
    </row>
    <row r="241" spans="1:4" s="126" customFormat="1">
      <c r="A241" s="125" t="s">
        <v>141</v>
      </c>
      <c r="B241" s="125"/>
      <c r="C241" s="125"/>
      <c r="D241" s="125"/>
    </row>
    <row r="242" spans="1:4" s="126" customFormat="1" ht="30">
      <c r="A242" s="125" t="s">
        <v>165</v>
      </c>
      <c r="B242" s="125"/>
      <c r="C242" s="125"/>
      <c r="D242" s="125"/>
    </row>
    <row r="243" spans="1:4" s="126" customFormat="1">
      <c r="A243" s="125" t="s">
        <v>277</v>
      </c>
      <c r="B243" s="125"/>
      <c r="C243" s="125"/>
      <c r="D243" s="125"/>
    </row>
    <row r="244" spans="1:4" s="126" customFormat="1">
      <c r="A244" s="125" t="s">
        <v>317</v>
      </c>
      <c r="B244" s="125"/>
      <c r="C244" s="125"/>
      <c r="D244" s="125"/>
    </row>
    <row r="245" spans="1:4" s="126" customFormat="1">
      <c r="A245" s="125" t="s">
        <v>241</v>
      </c>
      <c r="B245" s="125"/>
      <c r="C245" s="125"/>
      <c r="D245" s="125"/>
    </row>
    <row r="246" spans="1:4" s="126" customFormat="1">
      <c r="A246" s="125" t="s">
        <v>242</v>
      </c>
      <c r="B246" s="125"/>
      <c r="C246" s="125"/>
      <c r="D246" s="125"/>
    </row>
    <row r="247" spans="1:4" s="126" customFormat="1">
      <c r="A247" s="125" t="s">
        <v>208</v>
      </c>
      <c r="B247" s="125"/>
      <c r="C247" s="125"/>
      <c r="D247" s="125"/>
    </row>
    <row r="248" spans="1:4" s="126" customFormat="1">
      <c r="A248" s="125" t="s">
        <v>209</v>
      </c>
      <c r="B248" s="125"/>
      <c r="C248" s="125"/>
      <c r="D248" s="125"/>
    </row>
    <row r="249" spans="1:4" s="126" customFormat="1">
      <c r="A249" s="125" t="s">
        <v>210</v>
      </c>
      <c r="B249" s="125"/>
      <c r="C249" s="125"/>
      <c r="D249" s="125"/>
    </row>
    <row r="250" spans="1:4" s="126" customFormat="1">
      <c r="A250" s="125" t="s">
        <v>243</v>
      </c>
      <c r="B250" s="125"/>
      <c r="C250" s="125"/>
      <c r="D250" s="125"/>
    </row>
    <row r="251" spans="1:4" s="126" customFormat="1">
      <c r="A251" s="125" t="s">
        <v>278</v>
      </c>
      <c r="B251" s="125"/>
      <c r="C251" s="125"/>
      <c r="D251" s="125"/>
    </row>
    <row r="252" spans="1:4" s="126" customFormat="1" ht="90">
      <c r="A252" s="125" t="s">
        <v>211</v>
      </c>
      <c r="B252" s="125" t="s">
        <v>492</v>
      </c>
      <c r="C252" s="125"/>
      <c r="D252" s="125"/>
    </row>
    <row r="253" spans="1:4" s="126" customFormat="1">
      <c r="A253" s="125" t="s">
        <v>212</v>
      </c>
      <c r="B253" s="125"/>
      <c r="C253" s="125"/>
      <c r="D253" s="125"/>
    </row>
    <row r="254" spans="1:4" s="126" customFormat="1">
      <c r="A254" s="125" t="s">
        <v>318</v>
      </c>
      <c r="B254" s="125"/>
      <c r="C254" s="125"/>
      <c r="D254" s="125"/>
    </row>
    <row r="255" spans="1:4" s="126" customFormat="1">
      <c r="A255" s="125" t="s">
        <v>213</v>
      </c>
      <c r="B255" s="125"/>
      <c r="C255" s="125"/>
      <c r="D255" s="125"/>
    </row>
    <row r="256" spans="1:4" s="126" customFormat="1" ht="30">
      <c r="A256" s="125" t="s">
        <v>244</v>
      </c>
      <c r="B256" s="125"/>
      <c r="C256" s="125"/>
      <c r="D256" s="125"/>
    </row>
    <row r="257" spans="1:4" s="126" customFormat="1">
      <c r="A257" s="125" t="s">
        <v>214</v>
      </c>
      <c r="B257" s="125"/>
      <c r="C257" s="125"/>
      <c r="D257" s="125"/>
    </row>
    <row r="258" spans="1:4" s="126" customFormat="1">
      <c r="A258" s="125" t="s">
        <v>63</v>
      </c>
      <c r="B258" s="125"/>
      <c r="C258" s="125"/>
      <c r="D258" s="125"/>
    </row>
    <row r="259" spans="1:4" s="126" customFormat="1" ht="60">
      <c r="A259" s="125" t="s">
        <v>225</v>
      </c>
      <c r="B259" s="125" t="s">
        <v>493</v>
      </c>
      <c r="C259" s="125"/>
      <c r="D259" s="125"/>
    </row>
    <row r="260" spans="1:4" s="126" customFormat="1" ht="45">
      <c r="A260" s="125" t="s">
        <v>279</v>
      </c>
      <c r="B260" s="125" t="s">
        <v>494</v>
      </c>
      <c r="C260" s="125" t="s">
        <v>495</v>
      </c>
      <c r="D260" s="125"/>
    </row>
    <row r="261" spans="1:4" s="126" customFormat="1">
      <c r="A261" s="125" t="s">
        <v>92</v>
      </c>
      <c r="B261" s="125"/>
      <c r="C261" s="125"/>
      <c r="D261" s="125"/>
    </row>
    <row r="262" spans="1:4" s="126" customFormat="1">
      <c r="A262" s="125" t="s">
        <v>93</v>
      </c>
      <c r="B262" s="125"/>
      <c r="C262" s="125"/>
      <c r="D262" s="125"/>
    </row>
    <row r="263" spans="1:4" s="126" customFormat="1" ht="30">
      <c r="A263" s="125" t="s">
        <v>319</v>
      </c>
      <c r="B263" s="125" t="s">
        <v>496</v>
      </c>
      <c r="C263" s="125"/>
      <c r="D263" s="125"/>
    </row>
    <row r="264" spans="1:4" s="126" customFormat="1">
      <c r="A264" s="125" t="s">
        <v>122</v>
      </c>
      <c r="B264" s="125"/>
      <c r="C264" s="125"/>
      <c r="D264" s="125"/>
    </row>
    <row r="265" spans="1:4" s="126" customFormat="1">
      <c r="A265" s="125" t="s">
        <v>94</v>
      </c>
      <c r="B265" s="125"/>
      <c r="C265" s="125"/>
      <c r="D265" s="125"/>
    </row>
    <row r="266" spans="1:4" s="126" customFormat="1">
      <c r="A266" s="125" t="s">
        <v>95</v>
      </c>
      <c r="B266" s="125"/>
      <c r="C266" s="125"/>
      <c r="D266" s="125"/>
    </row>
    <row r="267" spans="1:4" s="126" customFormat="1">
      <c r="A267" s="125" t="s">
        <v>96</v>
      </c>
      <c r="B267" s="125"/>
      <c r="C267" s="125"/>
      <c r="D267" s="125"/>
    </row>
    <row r="268" spans="1:4" s="126" customFormat="1">
      <c r="A268" s="125" t="s">
        <v>97</v>
      </c>
      <c r="B268" s="125"/>
      <c r="C268" s="125"/>
      <c r="D268" s="125"/>
    </row>
    <row r="269" spans="1:4" s="126" customFormat="1">
      <c r="A269" s="125" t="s">
        <v>20</v>
      </c>
      <c r="B269" s="125"/>
      <c r="C269" s="125"/>
      <c r="D269" s="125"/>
    </row>
    <row r="270" spans="1:4" s="126" customFormat="1" ht="45">
      <c r="A270" s="125" t="s">
        <v>123</v>
      </c>
      <c r="B270" s="125" t="s">
        <v>497</v>
      </c>
      <c r="C270" s="125"/>
      <c r="D270" s="125"/>
    </row>
    <row r="271" spans="1:4" s="126" customFormat="1">
      <c r="A271" s="125" t="s">
        <v>124</v>
      </c>
      <c r="B271" s="125"/>
      <c r="C271" s="125"/>
      <c r="D271" s="125"/>
    </row>
    <row r="272" spans="1:4" s="126" customFormat="1">
      <c r="A272" s="125" t="s">
        <v>64</v>
      </c>
      <c r="B272" s="125"/>
      <c r="C272" s="125"/>
      <c r="D272" s="125"/>
    </row>
    <row r="273" spans="1:4" s="126" customFormat="1" ht="30">
      <c r="A273" s="125" t="s">
        <v>125</v>
      </c>
      <c r="B273" s="125"/>
      <c r="C273" s="125"/>
      <c r="D273" s="125"/>
    </row>
    <row r="274" spans="1:4" s="126" customFormat="1">
      <c r="A274" s="125" t="s">
        <v>215</v>
      </c>
      <c r="B274" s="125"/>
      <c r="C274" s="125"/>
      <c r="D274" s="125"/>
    </row>
    <row r="275" spans="1:4" s="126" customFormat="1">
      <c r="A275" s="125" t="s">
        <v>155</v>
      </c>
      <c r="B275" s="125"/>
      <c r="C275" s="125"/>
      <c r="D275" s="125"/>
    </row>
    <row r="276" spans="1:4" s="126" customFormat="1">
      <c r="A276" s="125" t="s">
        <v>245</v>
      </c>
      <c r="B276" s="125"/>
      <c r="C276" s="125"/>
      <c r="D276" s="125"/>
    </row>
    <row r="277" spans="1:4" s="126" customFormat="1">
      <c r="A277" s="125" t="s">
        <v>294</v>
      </c>
      <c r="B277" s="125"/>
      <c r="C277" s="125"/>
      <c r="D277" s="125"/>
    </row>
    <row r="278" spans="1:4" s="126" customFormat="1">
      <c r="A278" s="125" t="s">
        <v>65</v>
      </c>
      <c r="B278" s="125"/>
      <c r="C278" s="125"/>
      <c r="D278" s="125"/>
    </row>
    <row r="279" spans="1:4" s="126" customFormat="1" ht="45">
      <c r="A279" s="125" t="s">
        <v>74</v>
      </c>
      <c r="B279" s="125" t="s">
        <v>498</v>
      </c>
      <c r="C279" s="125"/>
      <c r="D279" s="125" t="s">
        <v>499</v>
      </c>
    </row>
    <row r="280" spans="1:4" s="126" customFormat="1">
      <c r="A280" s="125" t="s">
        <v>156</v>
      </c>
      <c r="B280" s="125"/>
      <c r="C280" s="125"/>
      <c r="D280" s="125"/>
    </row>
    <row r="281" spans="1:4" s="126" customFormat="1">
      <c r="A281" s="125" t="s">
        <v>98</v>
      </c>
      <c r="B281" s="125"/>
      <c r="C281" s="125"/>
      <c r="D281" s="125"/>
    </row>
    <row r="282" spans="1:4" s="126" customFormat="1">
      <c r="A282" s="125" t="s">
        <v>216</v>
      </c>
      <c r="B282" s="125"/>
      <c r="C282" s="125"/>
      <c r="D282" s="125"/>
    </row>
    <row r="283" spans="1:4" s="126" customFormat="1" ht="120">
      <c r="A283" s="125" t="s">
        <v>320</v>
      </c>
      <c r="B283" s="125" t="s">
        <v>500</v>
      </c>
      <c r="C283" s="125"/>
      <c r="D283" s="125"/>
    </row>
    <row r="284" spans="1:4" s="126" customFormat="1">
      <c r="A284" s="125" t="s">
        <v>142</v>
      </c>
      <c r="B284" s="125"/>
      <c r="C284" s="125"/>
      <c r="D284" s="125"/>
    </row>
    <row r="285" spans="1:4" s="126" customFormat="1">
      <c r="A285" s="125" t="s">
        <v>321</v>
      </c>
      <c r="B285" s="125"/>
      <c r="C285" s="125"/>
      <c r="D285" s="125"/>
    </row>
    <row r="286" spans="1:4" s="126" customFormat="1">
      <c r="A286" s="125" t="s">
        <v>322</v>
      </c>
      <c r="B286" s="125"/>
      <c r="C286" s="125"/>
      <c r="D286" s="125"/>
    </row>
    <row r="287" spans="1:4" s="126" customFormat="1">
      <c r="A287" s="125" t="s">
        <v>75</v>
      </c>
      <c r="B287" s="125"/>
      <c r="C287" s="125"/>
      <c r="D287" s="125"/>
    </row>
    <row r="288" spans="1:4" s="126" customFormat="1" ht="30">
      <c r="A288" s="125" t="s">
        <v>110</v>
      </c>
      <c r="B288" s="125" t="s">
        <v>501</v>
      </c>
      <c r="C288" s="125"/>
      <c r="D288" s="125"/>
    </row>
    <row r="289" spans="1:4" s="126" customFormat="1" ht="30">
      <c r="A289" s="125" t="s">
        <v>325</v>
      </c>
      <c r="B289" s="125" t="s">
        <v>502</v>
      </c>
      <c r="C289" s="125"/>
      <c r="D289" s="125"/>
    </row>
    <row r="290" spans="1:4" s="126" customFormat="1">
      <c r="A290" s="125" t="s">
        <v>217</v>
      </c>
      <c r="B290" s="125"/>
      <c r="C290" s="125"/>
      <c r="D290" s="125"/>
    </row>
    <row r="291" spans="1:4" s="126" customFormat="1">
      <c r="A291" s="125" t="s">
        <v>218</v>
      </c>
      <c r="B291" s="125"/>
      <c r="C291" s="125"/>
      <c r="D291" s="125"/>
    </row>
    <row r="292" spans="1:4" s="126" customFormat="1">
      <c r="A292" s="125" t="s">
        <v>280</v>
      </c>
      <c r="B292" s="125"/>
      <c r="C292" s="125"/>
      <c r="D292" s="125"/>
    </row>
    <row r="293" spans="1:4" s="126" customFormat="1">
      <c r="A293" s="125" t="s">
        <v>166</v>
      </c>
      <c r="B293" s="125"/>
      <c r="C293" s="125"/>
      <c r="D293" s="125"/>
    </row>
    <row r="294" spans="1:4" s="126" customFormat="1">
      <c r="A294" s="125" t="s">
        <v>246</v>
      </c>
      <c r="B294" s="125"/>
      <c r="C294" s="125"/>
      <c r="D294" s="125"/>
    </row>
    <row r="295" spans="1:4" s="126" customFormat="1">
      <c r="A295" s="125" t="s">
        <v>323</v>
      </c>
      <c r="B295" s="125" t="s">
        <v>503</v>
      </c>
      <c r="C295" s="125"/>
      <c r="D295" s="125"/>
    </row>
    <row r="296" spans="1:4" s="126" customFormat="1" ht="30">
      <c r="A296" s="125" t="s">
        <v>99</v>
      </c>
      <c r="B296" s="125" t="s">
        <v>504</v>
      </c>
      <c r="C296" s="125" t="s">
        <v>409</v>
      </c>
      <c r="D296" s="125"/>
    </row>
    <row r="297" spans="1:4" s="126" customFormat="1">
      <c r="A297" s="125" t="s">
        <v>126</v>
      </c>
      <c r="B297" s="125" t="s">
        <v>505</v>
      </c>
      <c r="C297" s="125"/>
      <c r="D297" s="125"/>
    </row>
    <row r="298" spans="1:4" s="126" customFormat="1">
      <c r="A298" s="125" t="s">
        <v>281</v>
      </c>
      <c r="B298" s="125"/>
      <c r="C298" s="125"/>
      <c r="D298" s="125"/>
    </row>
    <row r="299" spans="1:4" s="126" customFormat="1" ht="12.75" hidden="1" customHeight="1"/>
    <row r="300" spans="1:4" s="126" customFormat="1" hidden="1"/>
  </sheetData>
  <pageMargins left="0.70866141732283472" right="0.70866141732283472" top="0.74803149606299213" bottom="0.74803149606299213" header="0.31496062992125984" footer="0.31496062992125984"/>
  <pageSetup paperSize="9" scale="51" fitToHeight="0" orientation="landscape" r:id="rId1"/>
  <headerFooter>
    <oddHeader>&amp;C&amp;"Calibri,Bold"&amp;28FOI Statistics 2014-15: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9"/>
  <sheetViews>
    <sheetView zoomScale="90" zoomScaleNormal="90" workbookViewId="0">
      <selection activeCell="E1" sqref="E1:G1"/>
    </sheetView>
  </sheetViews>
  <sheetFormatPr defaultColWidth="0" defaultRowHeight="15" zeroHeight="1"/>
  <cols>
    <col min="1" max="1" width="75.5703125" style="53" bestFit="1" customWidth="1"/>
    <col min="2" max="3" width="8" style="32" bestFit="1" customWidth="1"/>
    <col min="4" max="4" width="8.42578125" style="32" bestFit="1" customWidth="1"/>
    <col min="5" max="5" width="9.85546875" style="31" bestFit="1" customWidth="1"/>
    <col min="6" max="6" width="8" style="32" bestFit="1" customWidth="1"/>
    <col min="7" max="7" width="9.42578125" style="32" bestFit="1" customWidth="1"/>
    <col min="8" max="8" width="6.28515625" style="31" bestFit="1" customWidth="1"/>
    <col min="9" max="9" width="5.85546875" style="32" bestFit="1" customWidth="1"/>
    <col min="10" max="10" width="6.28515625" style="32" bestFit="1" customWidth="1"/>
    <col min="11" max="11" width="9.85546875" style="31" bestFit="1" customWidth="1"/>
    <col min="12" max="12" width="8.42578125" style="32" bestFit="1" customWidth="1"/>
    <col min="13" max="13" width="9.85546875" style="32" bestFit="1" customWidth="1"/>
    <col min="14" max="14" width="5.85546875" style="31" bestFit="1" customWidth="1"/>
    <col min="15" max="16" width="5.85546875" style="32" bestFit="1" customWidth="1"/>
    <col min="17" max="17" width="9.85546875" style="31" bestFit="1" customWidth="1"/>
    <col min="18" max="18" width="7.5703125" style="32" bestFit="1" customWidth="1"/>
    <col min="19" max="19" width="9.85546875" style="32" bestFit="1" customWidth="1"/>
    <col min="20" max="20" width="8.42578125" style="31" bestFit="1" customWidth="1"/>
    <col min="21" max="21" width="8" style="32" bestFit="1" customWidth="1"/>
    <col min="22" max="22" width="8.42578125" style="33" bestFit="1" customWidth="1"/>
    <col min="23" max="16384" width="9.140625" hidden="1"/>
  </cols>
  <sheetData>
    <row r="1" spans="1:22" ht="73.5" customHeight="1">
      <c r="A1" s="51" t="s">
        <v>0</v>
      </c>
      <c r="B1" s="151" t="s">
        <v>557</v>
      </c>
      <c r="C1" s="152" t="s">
        <v>548</v>
      </c>
      <c r="D1" s="153" t="s">
        <v>548</v>
      </c>
      <c r="E1" s="151" t="s">
        <v>1</v>
      </c>
      <c r="F1" s="152" t="s">
        <v>1</v>
      </c>
      <c r="G1" s="153" t="s">
        <v>1</v>
      </c>
      <c r="H1" s="151" t="s">
        <v>2</v>
      </c>
      <c r="I1" s="152" t="s">
        <v>2</v>
      </c>
      <c r="J1" s="153" t="s">
        <v>2</v>
      </c>
      <c r="K1" s="151" t="s">
        <v>3</v>
      </c>
      <c r="L1" s="152" t="s">
        <v>3</v>
      </c>
      <c r="M1" s="153" t="s">
        <v>3</v>
      </c>
      <c r="N1" s="145" t="s">
        <v>4</v>
      </c>
      <c r="O1" s="146" t="s">
        <v>4</v>
      </c>
      <c r="P1" s="147" t="s">
        <v>4</v>
      </c>
      <c r="Q1" s="148" t="s">
        <v>5</v>
      </c>
      <c r="R1" s="149" t="s">
        <v>5</v>
      </c>
      <c r="S1" s="150" t="s">
        <v>5</v>
      </c>
      <c r="T1" s="148" t="s">
        <v>551</v>
      </c>
      <c r="U1" s="149" t="s">
        <v>549</v>
      </c>
      <c r="V1" s="150" t="s">
        <v>549</v>
      </c>
    </row>
    <row r="2" spans="1:22" ht="15.75" customHeight="1">
      <c r="A2" s="52"/>
      <c r="B2" s="23" t="s">
        <v>6</v>
      </c>
      <c r="C2" s="3" t="s">
        <v>7</v>
      </c>
      <c r="D2" s="38" t="s">
        <v>8</v>
      </c>
      <c r="E2" s="27" t="s">
        <v>6</v>
      </c>
      <c r="F2" s="3" t="s">
        <v>7</v>
      </c>
      <c r="G2" s="38" t="s">
        <v>8</v>
      </c>
      <c r="H2" s="27" t="s">
        <v>6</v>
      </c>
      <c r="I2" s="3" t="s">
        <v>7</v>
      </c>
      <c r="J2" s="38" t="s">
        <v>8</v>
      </c>
      <c r="K2" s="27" t="s">
        <v>6</v>
      </c>
      <c r="L2" s="3" t="s">
        <v>7</v>
      </c>
      <c r="M2" s="38" t="s">
        <v>8</v>
      </c>
      <c r="N2" s="42" t="s">
        <v>6</v>
      </c>
      <c r="O2" s="4" t="s">
        <v>7</v>
      </c>
      <c r="P2" s="45" t="s">
        <v>8</v>
      </c>
      <c r="Q2" s="47" t="s">
        <v>6</v>
      </c>
      <c r="R2" s="5" t="s">
        <v>7</v>
      </c>
      <c r="S2" s="49" t="s">
        <v>8</v>
      </c>
      <c r="T2" s="47" t="s">
        <v>6</v>
      </c>
      <c r="U2" s="5" t="s">
        <v>7</v>
      </c>
      <c r="V2" s="48" t="s">
        <v>8</v>
      </c>
    </row>
    <row r="3" spans="1:22" s="18" customFormat="1">
      <c r="B3" s="19"/>
      <c r="C3" s="19"/>
      <c r="D3" s="19"/>
      <c r="E3" s="19"/>
      <c r="F3" s="19"/>
      <c r="G3" s="19"/>
      <c r="H3" s="19"/>
      <c r="I3" s="19"/>
      <c r="J3" s="19"/>
      <c r="K3" s="19"/>
      <c r="L3" s="19"/>
      <c r="M3" s="19"/>
      <c r="N3" s="20"/>
      <c r="O3" s="20"/>
      <c r="P3" s="20"/>
      <c r="Q3" s="21"/>
      <c r="R3" s="21"/>
      <c r="S3" s="21"/>
      <c r="T3" s="21"/>
      <c r="U3" s="21"/>
      <c r="V3" s="21"/>
    </row>
    <row r="4" spans="1:22" s="77" customFormat="1">
      <c r="A4" s="143" t="s">
        <v>9</v>
      </c>
      <c r="B4" s="143" t="s">
        <v>9</v>
      </c>
      <c r="C4" s="143" t="s">
        <v>9</v>
      </c>
      <c r="D4" s="143" t="s">
        <v>9</v>
      </c>
      <c r="E4" s="143" t="s">
        <v>9</v>
      </c>
      <c r="F4" s="143" t="s">
        <v>9</v>
      </c>
      <c r="G4" s="143" t="s">
        <v>9</v>
      </c>
      <c r="H4" s="143" t="s">
        <v>9</v>
      </c>
      <c r="I4" s="143" t="s">
        <v>9</v>
      </c>
      <c r="J4" s="143" t="s">
        <v>9</v>
      </c>
      <c r="K4" s="143" t="s">
        <v>9</v>
      </c>
      <c r="L4" s="143" t="s">
        <v>9</v>
      </c>
      <c r="M4" s="143" t="s">
        <v>9</v>
      </c>
      <c r="N4" s="143" t="s">
        <v>9</v>
      </c>
      <c r="O4" s="143" t="s">
        <v>9</v>
      </c>
      <c r="P4" s="143" t="s">
        <v>9</v>
      </c>
      <c r="Q4" s="143" t="s">
        <v>9</v>
      </c>
      <c r="R4" s="143" t="s">
        <v>9</v>
      </c>
      <c r="S4" s="143" t="s">
        <v>9</v>
      </c>
      <c r="T4" s="143" t="s">
        <v>9</v>
      </c>
      <c r="U4" s="143" t="s">
        <v>9</v>
      </c>
      <c r="V4" s="143" t="s">
        <v>9</v>
      </c>
    </row>
    <row r="5" spans="1:22">
      <c r="A5" s="52" t="s">
        <v>10</v>
      </c>
      <c r="B5" s="24">
        <v>0</v>
      </c>
      <c r="C5" s="16">
        <v>0</v>
      </c>
      <c r="D5" s="39">
        <f t="shared" ref="D5:D15" si="0">B5+C5</f>
        <v>0</v>
      </c>
      <c r="E5" s="29">
        <v>1</v>
      </c>
      <c r="F5" s="16">
        <v>9</v>
      </c>
      <c r="G5" s="39">
        <f t="shared" ref="G5:G15" si="1">E5+F5</f>
        <v>10</v>
      </c>
      <c r="H5" s="29">
        <v>0</v>
      </c>
      <c r="I5" s="16">
        <v>0</v>
      </c>
      <c r="J5" s="39">
        <f t="shared" ref="J5:J15" si="2">H5+I5</f>
        <v>0</v>
      </c>
      <c r="K5" s="29">
        <f t="shared" ref="K5:K15" si="3">E5 + H5</f>
        <v>1</v>
      </c>
      <c r="L5" s="16">
        <f t="shared" ref="L5:L15" si="4">F5 + I5</f>
        <v>9</v>
      </c>
      <c r="M5" s="39">
        <f t="shared" ref="M5:M15" si="5">K5 + L5</f>
        <v>10</v>
      </c>
      <c r="N5" s="43">
        <f>IF(K338&gt;0,ROUND((K5/K338) * 100, 4), "")</f>
        <v>3.3E-3</v>
      </c>
      <c r="O5" s="17">
        <f>IF(L338&gt;0,ROUND((L5/L338) * 100, 4), "")</f>
        <v>0.17130000000000001</v>
      </c>
      <c r="P5" s="46">
        <f>IF(M338&gt;0,ROUND((M5/M338) * 100, 4), "")</f>
        <v>2.81E-2</v>
      </c>
      <c r="Q5" s="29">
        <v>1</v>
      </c>
      <c r="R5" s="16">
        <v>6</v>
      </c>
      <c r="S5" s="39">
        <f t="shared" ref="S5:S15" si="6">Q5 + R5</f>
        <v>7</v>
      </c>
      <c r="T5" s="29">
        <f t="shared" ref="T5:T15" si="7">B5 + K5 - Q5</f>
        <v>0</v>
      </c>
      <c r="U5" s="16">
        <f t="shared" ref="U5:U15" si="8">C5 + L5 - R5</f>
        <v>3</v>
      </c>
      <c r="V5" s="30">
        <f t="shared" ref="V5:V15" si="9">T5 + U5</f>
        <v>3</v>
      </c>
    </row>
    <row r="6" spans="1:22">
      <c r="A6" s="52" t="s">
        <v>11</v>
      </c>
      <c r="B6" s="24">
        <v>0</v>
      </c>
      <c r="C6" s="16">
        <v>0</v>
      </c>
      <c r="D6" s="39">
        <f t="shared" si="0"/>
        <v>0</v>
      </c>
      <c r="E6" s="29">
        <v>0</v>
      </c>
      <c r="F6" s="16">
        <v>0</v>
      </c>
      <c r="G6" s="39">
        <f t="shared" si="1"/>
        <v>0</v>
      </c>
      <c r="H6" s="29">
        <v>0</v>
      </c>
      <c r="I6" s="16">
        <v>0</v>
      </c>
      <c r="J6" s="39">
        <f t="shared" si="2"/>
        <v>0</v>
      </c>
      <c r="K6" s="29">
        <f t="shared" si="3"/>
        <v>0</v>
      </c>
      <c r="L6" s="16">
        <f t="shared" si="4"/>
        <v>0</v>
      </c>
      <c r="M6" s="39">
        <f t="shared" si="5"/>
        <v>0</v>
      </c>
      <c r="N6" s="43">
        <f>IF(K338&gt;0,ROUND((K6/K338) * 100, 4), "")</f>
        <v>0</v>
      </c>
      <c r="O6" s="17">
        <f>IF(L338&gt;0,ROUND((L6/L338) * 100, 4), "")</f>
        <v>0</v>
      </c>
      <c r="P6" s="46">
        <f>IF(M338&gt;0,ROUND((M6/M338) * 100, 4), "")</f>
        <v>0</v>
      </c>
      <c r="Q6" s="29">
        <v>0</v>
      </c>
      <c r="R6" s="16">
        <v>0</v>
      </c>
      <c r="S6" s="39">
        <f t="shared" si="6"/>
        <v>0</v>
      </c>
      <c r="T6" s="29">
        <f t="shared" si="7"/>
        <v>0</v>
      </c>
      <c r="U6" s="16">
        <f t="shared" si="8"/>
        <v>0</v>
      </c>
      <c r="V6" s="30">
        <f t="shared" si="9"/>
        <v>0</v>
      </c>
    </row>
    <row r="7" spans="1:22">
      <c r="A7" s="52" t="s">
        <v>12</v>
      </c>
      <c r="B7" s="24">
        <v>0</v>
      </c>
      <c r="C7" s="16">
        <v>6</v>
      </c>
      <c r="D7" s="39">
        <f t="shared" si="0"/>
        <v>6</v>
      </c>
      <c r="E7" s="29">
        <v>0</v>
      </c>
      <c r="F7" s="16">
        <v>24</v>
      </c>
      <c r="G7" s="39">
        <f t="shared" si="1"/>
        <v>24</v>
      </c>
      <c r="H7" s="29">
        <v>0</v>
      </c>
      <c r="I7" s="16">
        <v>0</v>
      </c>
      <c r="J7" s="39">
        <f t="shared" si="2"/>
        <v>0</v>
      </c>
      <c r="K7" s="29">
        <f t="shared" si="3"/>
        <v>0</v>
      </c>
      <c r="L7" s="16">
        <f t="shared" si="4"/>
        <v>24</v>
      </c>
      <c r="M7" s="39">
        <f t="shared" si="5"/>
        <v>24</v>
      </c>
      <c r="N7" s="43">
        <f>IF(K338&gt;0,ROUND((K7/K338) * 100, 4), "")</f>
        <v>0</v>
      </c>
      <c r="O7" s="17">
        <f>IF(L338&gt;0,ROUND((L7/L338) * 100, 4), "")</f>
        <v>0.45689999999999997</v>
      </c>
      <c r="P7" s="46">
        <f>IF(M338&gt;0,ROUND((M7/M338) * 100, 4), "")</f>
        <v>6.7500000000000004E-2</v>
      </c>
      <c r="Q7" s="29">
        <v>0</v>
      </c>
      <c r="R7" s="16">
        <v>17</v>
      </c>
      <c r="S7" s="39">
        <f t="shared" si="6"/>
        <v>17</v>
      </c>
      <c r="T7" s="29">
        <f t="shared" si="7"/>
        <v>0</v>
      </c>
      <c r="U7" s="16">
        <f t="shared" si="8"/>
        <v>13</v>
      </c>
      <c r="V7" s="30">
        <f t="shared" si="9"/>
        <v>13</v>
      </c>
    </row>
    <row r="8" spans="1:22">
      <c r="A8" s="52" t="s">
        <v>13</v>
      </c>
      <c r="B8" s="24">
        <v>0</v>
      </c>
      <c r="C8" s="16">
        <v>1</v>
      </c>
      <c r="D8" s="39">
        <f t="shared" si="0"/>
        <v>1</v>
      </c>
      <c r="E8" s="29">
        <v>0</v>
      </c>
      <c r="F8" s="16">
        <v>0</v>
      </c>
      <c r="G8" s="39">
        <f t="shared" si="1"/>
        <v>0</v>
      </c>
      <c r="H8" s="29">
        <v>0</v>
      </c>
      <c r="I8" s="16">
        <v>0</v>
      </c>
      <c r="J8" s="39">
        <f t="shared" si="2"/>
        <v>0</v>
      </c>
      <c r="K8" s="29">
        <f t="shared" si="3"/>
        <v>0</v>
      </c>
      <c r="L8" s="16">
        <f t="shared" si="4"/>
        <v>0</v>
      </c>
      <c r="M8" s="39">
        <f t="shared" si="5"/>
        <v>0</v>
      </c>
      <c r="N8" s="43">
        <f>IF(K338&gt;0,ROUND((K8/K338) * 100, 4), "")</f>
        <v>0</v>
      </c>
      <c r="O8" s="17">
        <f>IF(L338&gt;0,ROUND((L8/L338) * 100, 4), "")</f>
        <v>0</v>
      </c>
      <c r="P8" s="46">
        <f>IF(M338&gt;0,ROUND((M8/M338) * 100, 4), "")</f>
        <v>0</v>
      </c>
      <c r="Q8" s="29">
        <v>0</v>
      </c>
      <c r="R8" s="16">
        <v>1</v>
      </c>
      <c r="S8" s="39">
        <f t="shared" si="6"/>
        <v>1</v>
      </c>
      <c r="T8" s="29">
        <f t="shared" si="7"/>
        <v>0</v>
      </c>
      <c r="U8" s="16">
        <f t="shared" si="8"/>
        <v>0</v>
      </c>
      <c r="V8" s="30">
        <f t="shared" si="9"/>
        <v>0</v>
      </c>
    </row>
    <row r="9" spans="1:22">
      <c r="A9" s="52" t="s">
        <v>14</v>
      </c>
      <c r="B9" s="24">
        <v>0</v>
      </c>
      <c r="C9" s="16">
        <v>6</v>
      </c>
      <c r="D9" s="39">
        <f t="shared" si="0"/>
        <v>6</v>
      </c>
      <c r="E9" s="29">
        <v>5</v>
      </c>
      <c r="F9" s="16">
        <v>57</v>
      </c>
      <c r="G9" s="39">
        <f t="shared" si="1"/>
        <v>62</v>
      </c>
      <c r="H9" s="29">
        <v>1</v>
      </c>
      <c r="I9" s="16">
        <v>1</v>
      </c>
      <c r="J9" s="39">
        <f t="shared" si="2"/>
        <v>2</v>
      </c>
      <c r="K9" s="29">
        <f t="shared" si="3"/>
        <v>6</v>
      </c>
      <c r="L9" s="16">
        <f t="shared" si="4"/>
        <v>58</v>
      </c>
      <c r="M9" s="39">
        <f t="shared" si="5"/>
        <v>64</v>
      </c>
      <c r="N9" s="43">
        <f>IF(K338&gt;0,ROUND((K9/K338) * 100, 4), "")</f>
        <v>1.9800000000000002E-2</v>
      </c>
      <c r="O9" s="17">
        <f>IF(L338&gt;0,ROUND((L9/L338) * 100, 4), "")</f>
        <v>1.1041000000000001</v>
      </c>
      <c r="P9" s="46">
        <f>IF(M338&gt;0,ROUND((M9/M338) * 100, 4), "")</f>
        <v>0.18</v>
      </c>
      <c r="Q9" s="29">
        <v>6</v>
      </c>
      <c r="R9" s="16">
        <v>52</v>
      </c>
      <c r="S9" s="39">
        <f t="shared" si="6"/>
        <v>58</v>
      </c>
      <c r="T9" s="29">
        <f t="shared" si="7"/>
        <v>0</v>
      </c>
      <c r="U9" s="16">
        <f t="shared" si="8"/>
        <v>12</v>
      </c>
      <c r="V9" s="30">
        <f t="shared" si="9"/>
        <v>12</v>
      </c>
    </row>
    <row r="10" spans="1:22">
      <c r="A10" s="52" t="s">
        <v>15</v>
      </c>
      <c r="B10" s="24">
        <v>0</v>
      </c>
      <c r="C10" s="16">
        <v>0</v>
      </c>
      <c r="D10" s="39">
        <f t="shared" si="0"/>
        <v>0</v>
      </c>
      <c r="E10" s="29">
        <v>0</v>
      </c>
      <c r="F10" s="16">
        <v>0</v>
      </c>
      <c r="G10" s="39">
        <f t="shared" si="1"/>
        <v>0</v>
      </c>
      <c r="H10" s="29">
        <v>0</v>
      </c>
      <c r="I10" s="16">
        <v>0</v>
      </c>
      <c r="J10" s="39">
        <f t="shared" si="2"/>
        <v>0</v>
      </c>
      <c r="K10" s="29">
        <f t="shared" si="3"/>
        <v>0</v>
      </c>
      <c r="L10" s="16">
        <f t="shared" si="4"/>
        <v>0</v>
      </c>
      <c r="M10" s="39">
        <f t="shared" si="5"/>
        <v>0</v>
      </c>
      <c r="N10" s="43">
        <f>IF(K338&gt;0,ROUND((K10/K338) * 100, 4), "")</f>
        <v>0</v>
      </c>
      <c r="O10" s="17">
        <f>IF(L338&gt;0,ROUND((L10/L338) * 100, 4), "")</f>
        <v>0</v>
      </c>
      <c r="P10" s="46">
        <f>IF(M338&gt;0,ROUND((M10/M338) * 100, 4), "")</f>
        <v>0</v>
      </c>
      <c r="Q10" s="29">
        <v>0</v>
      </c>
      <c r="R10" s="16">
        <v>0</v>
      </c>
      <c r="S10" s="39">
        <f t="shared" si="6"/>
        <v>0</v>
      </c>
      <c r="T10" s="29">
        <f t="shared" si="7"/>
        <v>0</v>
      </c>
      <c r="U10" s="16">
        <f t="shared" si="8"/>
        <v>0</v>
      </c>
      <c r="V10" s="30">
        <f t="shared" si="9"/>
        <v>0</v>
      </c>
    </row>
    <row r="11" spans="1:22">
      <c r="A11" s="52" t="s">
        <v>16</v>
      </c>
      <c r="B11" s="24">
        <v>0</v>
      </c>
      <c r="C11" s="16">
        <v>0</v>
      </c>
      <c r="D11" s="39">
        <f t="shared" si="0"/>
        <v>0</v>
      </c>
      <c r="E11" s="29">
        <v>1</v>
      </c>
      <c r="F11" s="16">
        <v>0</v>
      </c>
      <c r="G11" s="39">
        <f t="shared" si="1"/>
        <v>1</v>
      </c>
      <c r="H11" s="29">
        <v>0</v>
      </c>
      <c r="I11" s="16">
        <v>0</v>
      </c>
      <c r="J11" s="39">
        <f t="shared" si="2"/>
        <v>0</v>
      </c>
      <c r="K11" s="29">
        <f t="shared" si="3"/>
        <v>1</v>
      </c>
      <c r="L11" s="16">
        <f t="shared" si="4"/>
        <v>0</v>
      </c>
      <c r="M11" s="39">
        <f t="shared" si="5"/>
        <v>1</v>
      </c>
      <c r="N11" s="43">
        <f>IF(K338&gt;0,ROUND((K11/K338) * 100, 4), "")</f>
        <v>3.3E-3</v>
      </c>
      <c r="O11" s="17">
        <f>IF(L338&gt;0,ROUND((L11/L338) * 100, 4), "")</f>
        <v>0</v>
      </c>
      <c r="P11" s="46">
        <f>IF(M338&gt;0,ROUND((M11/M338) * 100, 4), "")</f>
        <v>2.8E-3</v>
      </c>
      <c r="Q11" s="29">
        <v>0</v>
      </c>
      <c r="R11" s="16">
        <v>0</v>
      </c>
      <c r="S11" s="39">
        <f t="shared" si="6"/>
        <v>0</v>
      </c>
      <c r="T11" s="29">
        <f t="shared" si="7"/>
        <v>1</v>
      </c>
      <c r="U11" s="16">
        <f t="shared" si="8"/>
        <v>0</v>
      </c>
      <c r="V11" s="30">
        <f t="shared" si="9"/>
        <v>1</v>
      </c>
    </row>
    <row r="12" spans="1:22">
      <c r="A12" s="52" t="s">
        <v>17</v>
      </c>
      <c r="B12" s="24">
        <v>0</v>
      </c>
      <c r="C12" s="16">
        <v>0</v>
      </c>
      <c r="D12" s="39">
        <f t="shared" si="0"/>
        <v>0</v>
      </c>
      <c r="E12" s="29">
        <v>0</v>
      </c>
      <c r="F12" s="16">
        <v>6</v>
      </c>
      <c r="G12" s="39">
        <f t="shared" si="1"/>
        <v>6</v>
      </c>
      <c r="H12" s="29">
        <v>0</v>
      </c>
      <c r="I12" s="16">
        <v>0</v>
      </c>
      <c r="J12" s="39">
        <f t="shared" si="2"/>
        <v>0</v>
      </c>
      <c r="K12" s="29">
        <f t="shared" si="3"/>
        <v>0</v>
      </c>
      <c r="L12" s="16">
        <f t="shared" si="4"/>
        <v>6</v>
      </c>
      <c r="M12" s="39">
        <f t="shared" si="5"/>
        <v>6</v>
      </c>
      <c r="N12" s="43">
        <f>IF(K338&gt;0,ROUND((K12/K338) * 100, 4), "")</f>
        <v>0</v>
      </c>
      <c r="O12" s="17">
        <f>IF(L338&gt;0,ROUND((L12/L338) * 100, 4), "")</f>
        <v>0.1142</v>
      </c>
      <c r="P12" s="46">
        <f>IF(M338&gt;0,ROUND((M12/M338) * 100, 4), "")</f>
        <v>1.6899999999999998E-2</v>
      </c>
      <c r="Q12" s="29">
        <v>0</v>
      </c>
      <c r="R12" s="16">
        <v>6</v>
      </c>
      <c r="S12" s="39">
        <f t="shared" si="6"/>
        <v>6</v>
      </c>
      <c r="T12" s="29">
        <f t="shared" si="7"/>
        <v>0</v>
      </c>
      <c r="U12" s="16">
        <f t="shared" si="8"/>
        <v>0</v>
      </c>
      <c r="V12" s="30">
        <f t="shared" si="9"/>
        <v>0</v>
      </c>
    </row>
    <row r="13" spans="1:22">
      <c r="A13" s="52" t="s">
        <v>18</v>
      </c>
      <c r="B13" s="24">
        <v>0</v>
      </c>
      <c r="C13" s="16">
        <v>0</v>
      </c>
      <c r="D13" s="39">
        <f t="shared" si="0"/>
        <v>0</v>
      </c>
      <c r="E13" s="29">
        <v>0</v>
      </c>
      <c r="F13" s="16">
        <v>0</v>
      </c>
      <c r="G13" s="39">
        <f t="shared" si="1"/>
        <v>0</v>
      </c>
      <c r="H13" s="29">
        <v>0</v>
      </c>
      <c r="I13" s="16">
        <v>0</v>
      </c>
      <c r="J13" s="39">
        <f t="shared" si="2"/>
        <v>0</v>
      </c>
      <c r="K13" s="29">
        <f t="shared" si="3"/>
        <v>0</v>
      </c>
      <c r="L13" s="16">
        <f t="shared" si="4"/>
        <v>0</v>
      </c>
      <c r="M13" s="39">
        <f t="shared" si="5"/>
        <v>0</v>
      </c>
      <c r="N13" s="43">
        <f>IF(K338&gt;0,ROUND((K13/K338) * 100, 4), "")</f>
        <v>0</v>
      </c>
      <c r="O13" s="17">
        <f>IF(L338&gt;0,ROUND((L13/L338) * 100, 4), "")</f>
        <v>0</v>
      </c>
      <c r="P13" s="46">
        <f>IF(M338&gt;0,ROUND((M13/M338) * 100, 4), "")</f>
        <v>0</v>
      </c>
      <c r="Q13" s="29">
        <v>0</v>
      </c>
      <c r="R13" s="16">
        <v>0</v>
      </c>
      <c r="S13" s="39">
        <f t="shared" si="6"/>
        <v>0</v>
      </c>
      <c r="T13" s="29">
        <f t="shared" si="7"/>
        <v>0</v>
      </c>
      <c r="U13" s="16">
        <f t="shared" si="8"/>
        <v>0</v>
      </c>
      <c r="V13" s="30">
        <f t="shared" si="9"/>
        <v>0</v>
      </c>
    </row>
    <row r="14" spans="1:22">
      <c r="A14" s="52" t="s">
        <v>19</v>
      </c>
      <c r="B14" s="24">
        <v>0</v>
      </c>
      <c r="C14" s="16">
        <v>0</v>
      </c>
      <c r="D14" s="39">
        <f t="shared" si="0"/>
        <v>0</v>
      </c>
      <c r="E14" s="29">
        <v>0</v>
      </c>
      <c r="F14" s="16">
        <v>0</v>
      </c>
      <c r="G14" s="39">
        <f t="shared" si="1"/>
        <v>0</v>
      </c>
      <c r="H14" s="29">
        <v>0</v>
      </c>
      <c r="I14" s="16">
        <v>0</v>
      </c>
      <c r="J14" s="39">
        <f t="shared" si="2"/>
        <v>0</v>
      </c>
      <c r="K14" s="29">
        <f t="shared" si="3"/>
        <v>0</v>
      </c>
      <c r="L14" s="16">
        <f t="shared" si="4"/>
        <v>0</v>
      </c>
      <c r="M14" s="39">
        <f t="shared" si="5"/>
        <v>0</v>
      </c>
      <c r="N14" s="43">
        <f>IF(K338&gt;0,ROUND((K14/K338) * 100, 4), "")</f>
        <v>0</v>
      </c>
      <c r="O14" s="17">
        <f>IF(L338&gt;0,ROUND((L14/L338) * 100, 4), "")</f>
        <v>0</v>
      </c>
      <c r="P14" s="46">
        <f>IF(M338&gt;0,ROUND((M14/M338) * 100, 4), "")</f>
        <v>0</v>
      </c>
      <c r="Q14" s="29">
        <v>0</v>
      </c>
      <c r="R14" s="16">
        <v>0</v>
      </c>
      <c r="S14" s="39">
        <f t="shared" si="6"/>
        <v>0</v>
      </c>
      <c r="T14" s="29">
        <f t="shared" si="7"/>
        <v>0</v>
      </c>
      <c r="U14" s="16">
        <f t="shared" si="8"/>
        <v>0</v>
      </c>
      <c r="V14" s="30">
        <f t="shared" si="9"/>
        <v>0</v>
      </c>
    </row>
    <row r="15" spans="1:22">
      <c r="A15" s="52" t="s">
        <v>20</v>
      </c>
      <c r="B15" s="24">
        <v>0</v>
      </c>
      <c r="C15" s="16">
        <v>0</v>
      </c>
      <c r="D15" s="39">
        <f t="shared" si="0"/>
        <v>0</v>
      </c>
      <c r="E15" s="29">
        <v>0</v>
      </c>
      <c r="F15" s="16">
        <v>0</v>
      </c>
      <c r="G15" s="39">
        <f t="shared" si="1"/>
        <v>0</v>
      </c>
      <c r="H15" s="29">
        <v>0</v>
      </c>
      <c r="I15" s="16">
        <v>0</v>
      </c>
      <c r="J15" s="39">
        <f t="shared" si="2"/>
        <v>0</v>
      </c>
      <c r="K15" s="29">
        <f t="shared" si="3"/>
        <v>0</v>
      </c>
      <c r="L15" s="16">
        <f t="shared" si="4"/>
        <v>0</v>
      </c>
      <c r="M15" s="39">
        <f t="shared" si="5"/>
        <v>0</v>
      </c>
      <c r="N15" s="43">
        <f>IF(K338&gt;0,ROUND((K15/K338) * 100, 4), "")</f>
        <v>0</v>
      </c>
      <c r="O15" s="17">
        <f>IF(L338&gt;0,ROUND((L15/L338) * 100, 4), "")</f>
        <v>0</v>
      </c>
      <c r="P15" s="46">
        <f>IF(M338&gt;0,ROUND((M15/M338) * 100, 4), "")</f>
        <v>0</v>
      </c>
      <c r="Q15" s="29">
        <v>0</v>
      </c>
      <c r="R15" s="16">
        <v>0</v>
      </c>
      <c r="S15" s="39">
        <f t="shared" si="6"/>
        <v>0</v>
      </c>
      <c r="T15" s="29">
        <f t="shared" si="7"/>
        <v>0</v>
      </c>
      <c r="U15" s="16">
        <f t="shared" si="8"/>
        <v>0</v>
      </c>
      <c r="V15" s="30">
        <f t="shared" si="9"/>
        <v>0</v>
      </c>
    </row>
    <row r="16" spans="1:22" s="18" customFormat="1">
      <c r="B16" s="32"/>
      <c r="C16" s="32"/>
      <c r="D16" s="32"/>
      <c r="E16" s="32"/>
      <c r="F16" s="32"/>
      <c r="G16" s="32"/>
      <c r="H16" s="32"/>
      <c r="I16" s="32"/>
      <c r="J16" s="32"/>
      <c r="K16" s="32"/>
      <c r="L16" s="32"/>
      <c r="M16" s="32"/>
      <c r="N16" s="44"/>
      <c r="O16" s="44"/>
      <c r="P16" s="44"/>
      <c r="Q16" s="32"/>
      <c r="R16" s="32"/>
      <c r="S16" s="32"/>
      <c r="T16" s="32"/>
      <c r="U16" s="32"/>
      <c r="V16" s="32"/>
    </row>
    <row r="17" spans="1:23" s="6" customFormat="1">
      <c r="A17" s="143" t="s">
        <v>21</v>
      </c>
      <c r="B17" s="143" t="s">
        <v>21</v>
      </c>
      <c r="C17" s="143" t="s">
        <v>21</v>
      </c>
      <c r="D17" s="143" t="s">
        <v>21</v>
      </c>
      <c r="E17" s="143" t="s">
        <v>21</v>
      </c>
      <c r="F17" s="143" t="s">
        <v>21</v>
      </c>
      <c r="G17" s="143" t="s">
        <v>21</v>
      </c>
      <c r="H17" s="143" t="s">
        <v>21</v>
      </c>
      <c r="I17" s="143" t="s">
        <v>21</v>
      </c>
      <c r="J17" s="143" t="s">
        <v>21</v>
      </c>
      <c r="K17" s="143" t="s">
        <v>21</v>
      </c>
      <c r="L17" s="143" t="s">
        <v>21</v>
      </c>
      <c r="M17" s="143" t="s">
        <v>21</v>
      </c>
      <c r="N17" s="143" t="s">
        <v>21</v>
      </c>
      <c r="O17" s="143" t="s">
        <v>21</v>
      </c>
      <c r="P17" s="143" t="s">
        <v>21</v>
      </c>
      <c r="Q17" s="143" t="s">
        <v>21</v>
      </c>
      <c r="R17" s="143" t="s">
        <v>21</v>
      </c>
      <c r="S17" s="143" t="s">
        <v>21</v>
      </c>
      <c r="T17" s="143" t="s">
        <v>21</v>
      </c>
      <c r="U17" s="143" t="s">
        <v>21</v>
      </c>
      <c r="V17" s="143" t="s">
        <v>21</v>
      </c>
      <c r="W17" s="78"/>
    </row>
    <row r="18" spans="1:23" s="2" customFormat="1">
      <c r="A18" s="52" t="s">
        <v>22</v>
      </c>
      <c r="B18" s="24">
        <v>0</v>
      </c>
      <c r="C18" s="16">
        <v>1</v>
      </c>
      <c r="D18" s="39">
        <f t="shared" ref="D18:D61" si="10">B18+C18</f>
        <v>1</v>
      </c>
      <c r="E18" s="29">
        <v>2</v>
      </c>
      <c r="F18" s="16">
        <v>7</v>
      </c>
      <c r="G18" s="39">
        <f t="shared" ref="G18:G61" si="11">E18+F18</f>
        <v>9</v>
      </c>
      <c r="H18" s="29">
        <v>0</v>
      </c>
      <c r="I18" s="16">
        <v>0</v>
      </c>
      <c r="J18" s="39">
        <f t="shared" ref="J18:J61" si="12">H18+I18</f>
        <v>0</v>
      </c>
      <c r="K18" s="29">
        <f t="shared" ref="K18:K61" si="13">E18 + H18</f>
        <v>2</v>
      </c>
      <c r="L18" s="16">
        <f t="shared" ref="L18:L61" si="14">F18 + I18</f>
        <v>7</v>
      </c>
      <c r="M18" s="39">
        <f t="shared" ref="M18:M61" si="15">K18 + L18</f>
        <v>9</v>
      </c>
      <c r="N18" s="43">
        <f>IF(K338&gt;0,ROUND((K18/K338) * 100, 4), "")</f>
        <v>6.6E-3</v>
      </c>
      <c r="O18" s="17">
        <f>IF(L338&gt;0,ROUND((L18/L338) * 100, 4), "")</f>
        <v>0.1333</v>
      </c>
      <c r="P18" s="46">
        <f>IF(M338&gt;0,ROUND((M18/M338) * 100, 4), "")</f>
        <v>2.53E-2</v>
      </c>
      <c r="Q18" s="29">
        <v>2</v>
      </c>
      <c r="R18" s="16">
        <v>8</v>
      </c>
      <c r="S18" s="39">
        <f t="shared" ref="S18:S61" si="16">Q18 + R18</f>
        <v>10</v>
      </c>
      <c r="T18" s="29">
        <f t="shared" ref="T18:T61" si="17">B18 + K18 - Q18</f>
        <v>0</v>
      </c>
      <c r="U18" s="16">
        <f t="shared" ref="U18:U61" si="18">C18 + L18 - R18</f>
        <v>0</v>
      </c>
      <c r="V18" s="30">
        <f t="shared" ref="V18:V61" si="19">T18 + U18</f>
        <v>0</v>
      </c>
      <c r="W18" s="50"/>
    </row>
    <row r="19" spans="1:23" s="2" customFormat="1">
      <c r="A19" s="52" t="s">
        <v>23</v>
      </c>
      <c r="B19" s="24">
        <v>0</v>
      </c>
      <c r="C19" s="16">
        <v>0</v>
      </c>
      <c r="D19" s="39">
        <f t="shared" si="10"/>
        <v>0</v>
      </c>
      <c r="E19" s="29">
        <v>0</v>
      </c>
      <c r="F19" s="16">
        <v>0</v>
      </c>
      <c r="G19" s="39">
        <f t="shared" si="11"/>
        <v>0</v>
      </c>
      <c r="H19" s="29">
        <v>0</v>
      </c>
      <c r="I19" s="16">
        <v>0</v>
      </c>
      <c r="J19" s="39">
        <f t="shared" si="12"/>
        <v>0</v>
      </c>
      <c r="K19" s="29">
        <f t="shared" si="13"/>
        <v>0</v>
      </c>
      <c r="L19" s="16">
        <f t="shared" si="14"/>
        <v>0</v>
      </c>
      <c r="M19" s="39">
        <f t="shared" si="15"/>
        <v>0</v>
      </c>
      <c r="N19" s="43">
        <f>IF(K338&gt;0,ROUND((K19/K338) * 100, 4), "")</f>
        <v>0</v>
      </c>
      <c r="O19" s="17">
        <f>IF(L338&gt;0,ROUND((L19/L338) * 100, 4), "")</f>
        <v>0</v>
      </c>
      <c r="P19" s="46">
        <f>IF(M338&gt;0,ROUND((M19/M338) * 100, 4), "")</f>
        <v>0</v>
      </c>
      <c r="Q19" s="29">
        <v>0</v>
      </c>
      <c r="R19" s="16">
        <v>0</v>
      </c>
      <c r="S19" s="39">
        <f t="shared" si="16"/>
        <v>0</v>
      </c>
      <c r="T19" s="29">
        <f t="shared" si="17"/>
        <v>0</v>
      </c>
      <c r="U19" s="16">
        <f t="shared" si="18"/>
        <v>0</v>
      </c>
      <c r="V19" s="30">
        <f t="shared" si="19"/>
        <v>0</v>
      </c>
      <c r="W19" s="50"/>
    </row>
    <row r="20" spans="1:23" s="2" customFormat="1">
      <c r="A20" s="52" t="s">
        <v>24</v>
      </c>
      <c r="B20" s="24">
        <v>0</v>
      </c>
      <c r="C20" s="16">
        <v>0</v>
      </c>
      <c r="D20" s="39">
        <f t="shared" si="10"/>
        <v>0</v>
      </c>
      <c r="E20" s="29">
        <v>0</v>
      </c>
      <c r="F20" s="16">
        <v>0</v>
      </c>
      <c r="G20" s="39">
        <f t="shared" si="11"/>
        <v>0</v>
      </c>
      <c r="H20" s="29">
        <v>0</v>
      </c>
      <c r="I20" s="16">
        <v>0</v>
      </c>
      <c r="J20" s="39">
        <f t="shared" si="12"/>
        <v>0</v>
      </c>
      <c r="K20" s="29">
        <f t="shared" si="13"/>
        <v>0</v>
      </c>
      <c r="L20" s="16">
        <f t="shared" si="14"/>
        <v>0</v>
      </c>
      <c r="M20" s="39">
        <f t="shared" si="15"/>
        <v>0</v>
      </c>
      <c r="N20" s="43">
        <f>IF(K338&gt;0,ROUND((K20/K338) * 100, 4), "")</f>
        <v>0</v>
      </c>
      <c r="O20" s="17">
        <f>IF(L338&gt;0,ROUND((L20/L338) * 100, 4), "")</f>
        <v>0</v>
      </c>
      <c r="P20" s="46">
        <f>IF(M338&gt;0,ROUND((M20/M338) * 100, 4), "")</f>
        <v>0</v>
      </c>
      <c r="Q20" s="29">
        <v>0</v>
      </c>
      <c r="R20" s="16">
        <v>0</v>
      </c>
      <c r="S20" s="39">
        <f t="shared" si="16"/>
        <v>0</v>
      </c>
      <c r="T20" s="29">
        <f t="shared" si="17"/>
        <v>0</v>
      </c>
      <c r="U20" s="16">
        <f t="shared" si="18"/>
        <v>0</v>
      </c>
      <c r="V20" s="30">
        <f t="shared" si="19"/>
        <v>0</v>
      </c>
      <c r="W20" s="50"/>
    </row>
    <row r="21" spans="1:23" s="2" customFormat="1">
      <c r="A21" s="52" t="s">
        <v>25</v>
      </c>
      <c r="B21" s="24">
        <v>0</v>
      </c>
      <c r="C21" s="16">
        <v>8</v>
      </c>
      <c r="D21" s="39">
        <f t="shared" si="10"/>
        <v>8</v>
      </c>
      <c r="E21" s="29">
        <v>1</v>
      </c>
      <c r="F21" s="16">
        <v>23</v>
      </c>
      <c r="G21" s="39">
        <f t="shared" si="11"/>
        <v>24</v>
      </c>
      <c r="H21" s="29">
        <v>0</v>
      </c>
      <c r="I21" s="16">
        <v>6</v>
      </c>
      <c r="J21" s="39">
        <f t="shared" si="12"/>
        <v>6</v>
      </c>
      <c r="K21" s="29">
        <f t="shared" si="13"/>
        <v>1</v>
      </c>
      <c r="L21" s="16">
        <f t="shared" si="14"/>
        <v>29</v>
      </c>
      <c r="M21" s="39">
        <f t="shared" si="15"/>
        <v>30</v>
      </c>
      <c r="N21" s="43">
        <f>IF(K338&gt;0,ROUND((K21/K338) * 100, 4), "")</f>
        <v>3.3E-3</v>
      </c>
      <c r="O21" s="17">
        <f>IF(L338&gt;0,ROUND((L21/L338) * 100, 4), "")</f>
        <v>0.55210000000000004</v>
      </c>
      <c r="P21" s="46">
        <f>IF(M338&gt;0,ROUND((M21/M338) * 100, 4), "")</f>
        <v>8.4400000000000003E-2</v>
      </c>
      <c r="Q21" s="29">
        <v>1</v>
      </c>
      <c r="R21" s="16">
        <v>27</v>
      </c>
      <c r="S21" s="39">
        <f t="shared" si="16"/>
        <v>28</v>
      </c>
      <c r="T21" s="29">
        <f t="shared" si="17"/>
        <v>0</v>
      </c>
      <c r="U21" s="16">
        <f t="shared" si="18"/>
        <v>10</v>
      </c>
      <c r="V21" s="30">
        <f t="shared" si="19"/>
        <v>10</v>
      </c>
      <c r="W21" s="50"/>
    </row>
    <row r="22" spans="1:23" s="2" customFormat="1">
      <c r="A22" s="52" t="s">
        <v>26</v>
      </c>
      <c r="B22" s="24">
        <v>26</v>
      </c>
      <c r="C22" s="16">
        <v>50</v>
      </c>
      <c r="D22" s="39">
        <f t="shared" si="10"/>
        <v>76</v>
      </c>
      <c r="E22" s="29">
        <v>54</v>
      </c>
      <c r="F22" s="16">
        <v>189</v>
      </c>
      <c r="G22" s="39">
        <f t="shared" si="11"/>
        <v>243</v>
      </c>
      <c r="H22" s="29">
        <v>1</v>
      </c>
      <c r="I22" s="16">
        <v>15</v>
      </c>
      <c r="J22" s="39">
        <f t="shared" si="12"/>
        <v>16</v>
      </c>
      <c r="K22" s="29">
        <f t="shared" si="13"/>
        <v>55</v>
      </c>
      <c r="L22" s="16">
        <f t="shared" si="14"/>
        <v>204</v>
      </c>
      <c r="M22" s="39">
        <f t="shared" si="15"/>
        <v>259</v>
      </c>
      <c r="N22" s="43">
        <f>IF(K338&gt;0,ROUND((K22/K338) * 100, 4), "")</f>
        <v>0.18149999999999999</v>
      </c>
      <c r="O22" s="17">
        <f>IF(L338&gt;0,ROUND((L22/L338) * 100, 4), "")</f>
        <v>3.8835000000000002</v>
      </c>
      <c r="P22" s="46">
        <f>IF(M338&gt;0,ROUND((M22/M338) * 100, 4), "")</f>
        <v>0.72860000000000003</v>
      </c>
      <c r="Q22" s="29">
        <v>64</v>
      </c>
      <c r="R22" s="16">
        <v>195</v>
      </c>
      <c r="S22" s="39">
        <f t="shared" si="16"/>
        <v>259</v>
      </c>
      <c r="T22" s="29">
        <f t="shared" si="17"/>
        <v>17</v>
      </c>
      <c r="U22" s="16">
        <f t="shared" si="18"/>
        <v>59</v>
      </c>
      <c r="V22" s="30">
        <f t="shared" si="19"/>
        <v>76</v>
      </c>
      <c r="W22" s="50"/>
    </row>
    <row r="23" spans="1:23" s="2" customFormat="1">
      <c r="A23" s="52" t="s">
        <v>27</v>
      </c>
      <c r="B23" s="24">
        <v>0</v>
      </c>
      <c r="C23" s="16">
        <v>0</v>
      </c>
      <c r="D23" s="39">
        <f t="shared" si="10"/>
        <v>0</v>
      </c>
      <c r="E23" s="29">
        <v>0</v>
      </c>
      <c r="F23" s="16">
        <v>5</v>
      </c>
      <c r="G23" s="39">
        <f t="shared" si="11"/>
        <v>5</v>
      </c>
      <c r="H23" s="29">
        <v>0</v>
      </c>
      <c r="I23" s="16">
        <v>0</v>
      </c>
      <c r="J23" s="39">
        <f t="shared" si="12"/>
        <v>0</v>
      </c>
      <c r="K23" s="29">
        <f t="shared" si="13"/>
        <v>0</v>
      </c>
      <c r="L23" s="16">
        <f t="shared" si="14"/>
        <v>5</v>
      </c>
      <c r="M23" s="39">
        <f t="shared" si="15"/>
        <v>5</v>
      </c>
      <c r="N23" s="43">
        <f>IF(K338&gt;0,ROUND((K23/K338) * 100, 4), "")</f>
        <v>0</v>
      </c>
      <c r="O23" s="17">
        <f>IF(L338&gt;0,ROUND((L23/L338) * 100, 4), "")</f>
        <v>9.5200000000000007E-2</v>
      </c>
      <c r="P23" s="46">
        <f>IF(M338&gt;0,ROUND((M23/M338) * 100, 4), "")</f>
        <v>1.41E-2</v>
      </c>
      <c r="Q23" s="29">
        <v>0</v>
      </c>
      <c r="R23" s="16">
        <v>4</v>
      </c>
      <c r="S23" s="39">
        <f t="shared" si="16"/>
        <v>4</v>
      </c>
      <c r="T23" s="29">
        <f t="shared" si="17"/>
        <v>0</v>
      </c>
      <c r="U23" s="16">
        <f t="shared" si="18"/>
        <v>1</v>
      </c>
      <c r="V23" s="30">
        <f t="shared" si="19"/>
        <v>1</v>
      </c>
      <c r="W23" s="50"/>
    </row>
    <row r="24" spans="1:23" s="2" customFormat="1">
      <c r="A24" s="52" t="s">
        <v>28</v>
      </c>
      <c r="B24" s="24">
        <v>1</v>
      </c>
      <c r="C24" s="16">
        <v>0</v>
      </c>
      <c r="D24" s="39">
        <f t="shared" si="10"/>
        <v>1</v>
      </c>
      <c r="E24" s="29">
        <v>7</v>
      </c>
      <c r="F24" s="16">
        <v>3</v>
      </c>
      <c r="G24" s="39">
        <f t="shared" si="11"/>
        <v>10</v>
      </c>
      <c r="H24" s="29">
        <v>0</v>
      </c>
      <c r="I24" s="16">
        <v>0</v>
      </c>
      <c r="J24" s="39">
        <f t="shared" si="12"/>
        <v>0</v>
      </c>
      <c r="K24" s="29">
        <f t="shared" si="13"/>
        <v>7</v>
      </c>
      <c r="L24" s="16">
        <f t="shared" si="14"/>
        <v>3</v>
      </c>
      <c r="M24" s="39">
        <f t="shared" si="15"/>
        <v>10</v>
      </c>
      <c r="N24" s="43">
        <f>IF(K338&gt;0,ROUND((K24/K338) * 100, 4), "")</f>
        <v>2.3099999999999999E-2</v>
      </c>
      <c r="O24" s="17">
        <f>IF(L338&gt;0,ROUND((L24/L338) * 100, 4), "")</f>
        <v>5.7099999999999998E-2</v>
      </c>
      <c r="P24" s="46">
        <f>IF(M338&gt;0,ROUND((M24/M338) * 100, 4), "")</f>
        <v>2.81E-2</v>
      </c>
      <c r="Q24" s="29">
        <v>8</v>
      </c>
      <c r="R24" s="16">
        <v>3</v>
      </c>
      <c r="S24" s="39">
        <f t="shared" si="16"/>
        <v>11</v>
      </c>
      <c r="T24" s="29">
        <f t="shared" si="17"/>
        <v>0</v>
      </c>
      <c r="U24" s="16">
        <f t="shared" si="18"/>
        <v>0</v>
      </c>
      <c r="V24" s="30">
        <f t="shared" si="19"/>
        <v>0</v>
      </c>
      <c r="W24" s="50"/>
    </row>
    <row r="25" spans="1:23" s="2" customFormat="1">
      <c r="A25" s="52" t="s">
        <v>29</v>
      </c>
      <c r="B25" s="24">
        <v>1</v>
      </c>
      <c r="C25" s="16">
        <v>3</v>
      </c>
      <c r="D25" s="39">
        <f t="shared" si="10"/>
        <v>4</v>
      </c>
      <c r="E25" s="29">
        <v>8</v>
      </c>
      <c r="F25" s="16">
        <v>30</v>
      </c>
      <c r="G25" s="39">
        <f t="shared" si="11"/>
        <v>38</v>
      </c>
      <c r="H25" s="29">
        <v>0</v>
      </c>
      <c r="I25" s="16">
        <v>0</v>
      </c>
      <c r="J25" s="39">
        <f t="shared" si="12"/>
        <v>0</v>
      </c>
      <c r="K25" s="29">
        <f t="shared" si="13"/>
        <v>8</v>
      </c>
      <c r="L25" s="16">
        <f t="shared" si="14"/>
        <v>30</v>
      </c>
      <c r="M25" s="39">
        <f t="shared" si="15"/>
        <v>38</v>
      </c>
      <c r="N25" s="43">
        <f>IF(K338&gt;0,ROUND((K25/K338) * 100, 4), "")</f>
        <v>2.64E-2</v>
      </c>
      <c r="O25" s="17">
        <f>IF(L338&gt;0,ROUND((L25/L338) * 100, 4), "")</f>
        <v>0.57110000000000005</v>
      </c>
      <c r="P25" s="46">
        <f>IF(M338&gt;0,ROUND((M25/M338) * 100, 4), "")</f>
        <v>0.1069</v>
      </c>
      <c r="Q25" s="29">
        <v>7</v>
      </c>
      <c r="R25" s="16">
        <v>28</v>
      </c>
      <c r="S25" s="39">
        <f t="shared" si="16"/>
        <v>35</v>
      </c>
      <c r="T25" s="29">
        <f t="shared" si="17"/>
        <v>2</v>
      </c>
      <c r="U25" s="16">
        <f t="shared" si="18"/>
        <v>5</v>
      </c>
      <c r="V25" s="30">
        <f t="shared" si="19"/>
        <v>7</v>
      </c>
      <c r="W25" s="50"/>
    </row>
    <row r="26" spans="1:23" s="2" customFormat="1">
      <c r="A26" s="52" t="s">
        <v>30</v>
      </c>
      <c r="B26" s="24">
        <v>83</v>
      </c>
      <c r="C26" s="16">
        <v>32</v>
      </c>
      <c r="D26" s="39">
        <f t="shared" si="10"/>
        <v>115</v>
      </c>
      <c r="E26" s="29">
        <v>372</v>
      </c>
      <c r="F26" s="16">
        <v>130</v>
      </c>
      <c r="G26" s="39">
        <f t="shared" si="11"/>
        <v>502</v>
      </c>
      <c r="H26" s="29">
        <v>1</v>
      </c>
      <c r="I26" s="16">
        <v>2</v>
      </c>
      <c r="J26" s="39">
        <f t="shared" si="12"/>
        <v>3</v>
      </c>
      <c r="K26" s="29">
        <f t="shared" si="13"/>
        <v>373</v>
      </c>
      <c r="L26" s="16">
        <f t="shared" si="14"/>
        <v>132</v>
      </c>
      <c r="M26" s="39">
        <f t="shared" si="15"/>
        <v>505</v>
      </c>
      <c r="N26" s="43">
        <f>IF(K338&gt;0,ROUND((K26/K338) * 100, 4), "")</f>
        <v>1.2311000000000001</v>
      </c>
      <c r="O26" s="17">
        <f>IF(L338&gt;0,ROUND((L26/L338) * 100, 4), "")</f>
        <v>2.5127999999999999</v>
      </c>
      <c r="P26" s="46">
        <f>IF(M338&gt;0,ROUND((M26/M338) * 100, 4), "")</f>
        <v>1.4205000000000001</v>
      </c>
      <c r="Q26" s="29">
        <v>420</v>
      </c>
      <c r="R26" s="16">
        <v>137</v>
      </c>
      <c r="S26" s="39">
        <f t="shared" si="16"/>
        <v>557</v>
      </c>
      <c r="T26" s="29">
        <f t="shared" si="17"/>
        <v>36</v>
      </c>
      <c r="U26" s="16">
        <f t="shared" si="18"/>
        <v>27</v>
      </c>
      <c r="V26" s="30">
        <f t="shared" si="19"/>
        <v>63</v>
      </c>
      <c r="W26" s="50"/>
    </row>
    <row r="27" spans="1:23" s="2" customFormat="1">
      <c r="A27" s="52" t="s">
        <v>31</v>
      </c>
      <c r="B27" s="24">
        <v>0</v>
      </c>
      <c r="C27" s="16">
        <v>0</v>
      </c>
      <c r="D27" s="39">
        <f t="shared" si="10"/>
        <v>0</v>
      </c>
      <c r="E27" s="29">
        <v>0</v>
      </c>
      <c r="F27" s="16">
        <v>0</v>
      </c>
      <c r="G27" s="39">
        <f t="shared" si="11"/>
        <v>0</v>
      </c>
      <c r="H27" s="29">
        <v>0</v>
      </c>
      <c r="I27" s="16">
        <v>0</v>
      </c>
      <c r="J27" s="39">
        <f t="shared" si="12"/>
        <v>0</v>
      </c>
      <c r="K27" s="29">
        <f t="shared" si="13"/>
        <v>0</v>
      </c>
      <c r="L27" s="16">
        <f t="shared" si="14"/>
        <v>0</v>
      </c>
      <c r="M27" s="39">
        <f t="shared" si="15"/>
        <v>0</v>
      </c>
      <c r="N27" s="43">
        <f>IF(K338&gt;0,ROUND((K27/K338) * 100, 4), "")</f>
        <v>0</v>
      </c>
      <c r="O27" s="17">
        <f>IF(L338&gt;0,ROUND((L27/L338) * 100, 4), "")</f>
        <v>0</v>
      </c>
      <c r="P27" s="46">
        <f>IF(M338&gt;0,ROUND((M27/M338) * 100, 4), "")</f>
        <v>0</v>
      </c>
      <c r="Q27" s="29">
        <v>0</v>
      </c>
      <c r="R27" s="16">
        <v>0</v>
      </c>
      <c r="S27" s="39">
        <f t="shared" si="16"/>
        <v>0</v>
      </c>
      <c r="T27" s="29">
        <f t="shared" si="17"/>
        <v>0</v>
      </c>
      <c r="U27" s="16">
        <f t="shared" si="18"/>
        <v>0</v>
      </c>
      <c r="V27" s="30">
        <f t="shared" si="19"/>
        <v>0</v>
      </c>
      <c r="W27" s="50"/>
    </row>
    <row r="28" spans="1:23" s="2" customFormat="1">
      <c r="A28" s="52" t="s">
        <v>32</v>
      </c>
      <c r="B28" s="24">
        <v>1</v>
      </c>
      <c r="C28" s="16">
        <v>0</v>
      </c>
      <c r="D28" s="39">
        <f t="shared" si="10"/>
        <v>1</v>
      </c>
      <c r="E28" s="29">
        <v>32</v>
      </c>
      <c r="F28" s="16">
        <v>1</v>
      </c>
      <c r="G28" s="39">
        <f t="shared" si="11"/>
        <v>33</v>
      </c>
      <c r="H28" s="29">
        <v>0</v>
      </c>
      <c r="I28" s="16">
        <v>0</v>
      </c>
      <c r="J28" s="39">
        <f t="shared" si="12"/>
        <v>0</v>
      </c>
      <c r="K28" s="29">
        <f t="shared" si="13"/>
        <v>32</v>
      </c>
      <c r="L28" s="16">
        <f t="shared" si="14"/>
        <v>1</v>
      </c>
      <c r="M28" s="39">
        <f t="shared" si="15"/>
        <v>33</v>
      </c>
      <c r="N28" s="43">
        <f>IF(K338&gt;0,ROUND((K28/K338) * 100, 4), "")</f>
        <v>0.1056</v>
      </c>
      <c r="O28" s="17">
        <f>IF(L338&gt;0,ROUND((L28/L338) * 100, 4), "")</f>
        <v>1.9E-2</v>
      </c>
      <c r="P28" s="46">
        <f>IF(M338&gt;0,ROUND((M28/M338) * 100, 4), "")</f>
        <v>9.2799999999999994E-2</v>
      </c>
      <c r="Q28" s="29">
        <v>32</v>
      </c>
      <c r="R28" s="16">
        <v>1</v>
      </c>
      <c r="S28" s="39">
        <f t="shared" si="16"/>
        <v>33</v>
      </c>
      <c r="T28" s="29">
        <f t="shared" si="17"/>
        <v>1</v>
      </c>
      <c r="U28" s="16">
        <f t="shared" si="18"/>
        <v>0</v>
      </c>
      <c r="V28" s="30">
        <f t="shared" si="19"/>
        <v>1</v>
      </c>
      <c r="W28" s="50"/>
    </row>
    <row r="29" spans="1:23" s="2" customFormat="1">
      <c r="A29" s="52" t="s">
        <v>33</v>
      </c>
      <c r="B29" s="24">
        <v>1</v>
      </c>
      <c r="C29" s="16">
        <v>0</v>
      </c>
      <c r="D29" s="39">
        <f t="shared" si="10"/>
        <v>1</v>
      </c>
      <c r="E29" s="29">
        <v>8</v>
      </c>
      <c r="F29" s="16">
        <v>20</v>
      </c>
      <c r="G29" s="39">
        <f t="shared" si="11"/>
        <v>28</v>
      </c>
      <c r="H29" s="29">
        <v>0</v>
      </c>
      <c r="I29" s="16">
        <v>0</v>
      </c>
      <c r="J29" s="39">
        <f t="shared" si="12"/>
        <v>0</v>
      </c>
      <c r="K29" s="29">
        <f t="shared" si="13"/>
        <v>8</v>
      </c>
      <c r="L29" s="16">
        <f t="shared" si="14"/>
        <v>20</v>
      </c>
      <c r="M29" s="39">
        <f t="shared" si="15"/>
        <v>28</v>
      </c>
      <c r="N29" s="43">
        <f>IF(K338&gt;0,ROUND((K29/K338) * 100, 4), "")</f>
        <v>2.64E-2</v>
      </c>
      <c r="O29" s="17">
        <f>IF(L338&gt;0,ROUND((L29/L338) * 100, 4), "")</f>
        <v>0.38069999999999998</v>
      </c>
      <c r="P29" s="46">
        <f>IF(M338&gt;0,ROUND((M29/M338) * 100, 4), "")</f>
        <v>7.8799999999999995E-2</v>
      </c>
      <c r="Q29" s="29">
        <v>8</v>
      </c>
      <c r="R29" s="16">
        <v>19</v>
      </c>
      <c r="S29" s="39">
        <f t="shared" si="16"/>
        <v>27</v>
      </c>
      <c r="T29" s="29">
        <f t="shared" si="17"/>
        <v>1</v>
      </c>
      <c r="U29" s="16">
        <f t="shared" si="18"/>
        <v>1</v>
      </c>
      <c r="V29" s="30">
        <f t="shared" si="19"/>
        <v>2</v>
      </c>
      <c r="W29" s="50"/>
    </row>
    <row r="30" spans="1:23" s="2" customFormat="1">
      <c r="A30" s="52" t="s">
        <v>34</v>
      </c>
      <c r="B30" s="24">
        <v>0</v>
      </c>
      <c r="C30" s="16">
        <v>1</v>
      </c>
      <c r="D30" s="39">
        <f t="shared" si="10"/>
        <v>1</v>
      </c>
      <c r="E30" s="29">
        <v>0</v>
      </c>
      <c r="F30" s="16">
        <v>1</v>
      </c>
      <c r="G30" s="39">
        <f t="shared" si="11"/>
        <v>1</v>
      </c>
      <c r="H30" s="29">
        <v>0</v>
      </c>
      <c r="I30" s="16">
        <v>0</v>
      </c>
      <c r="J30" s="39">
        <f t="shared" si="12"/>
        <v>0</v>
      </c>
      <c r="K30" s="29">
        <f t="shared" si="13"/>
        <v>0</v>
      </c>
      <c r="L30" s="16">
        <f t="shared" si="14"/>
        <v>1</v>
      </c>
      <c r="M30" s="39">
        <f t="shared" si="15"/>
        <v>1</v>
      </c>
      <c r="N30" s="43">
        <f>IF(K338&gt;0,ROUND((K30/K338) * 100, 4), "")</f>
        <v>0</v>
      </c>
      <c r="O30" s="17">
        <f>IF(L338&gt;0,ROUND((L30/L338) * 100, 4), "")</f>
        <v>1.9E-2</v>
      </c>
      <c r="P30" s="46">
        <f>IF(M338&gt;0,ROUND((M30/M338) * 100, 4), "")</f>
        <v>2.8E-3</v>
      </c>
      <c r="Q30" s="29">
        <v>0</v>
      </c>
      <c r="R30" s="16">
        <v>2</v>
      </c>
      <c r="S30" s="39">
        <f t="shared" si="16"/>
        <v>2</v>
      </c>
      <c r="T30" s="29">
        <f t="shared" si="17"/>
        <v>0</v>
      </c>
      <c r="U30" s="16">
        <f t="shared" si="18"/>
        <v>0</v>
      </c>
      <c r="V30" s="30">
        <f t="shared" si="19"/>
        <v>0</v>
      </c>
      <c r="W30" s="50"/>
    </row>
    <row r="31" spans="1:23" s="2" customFormat="1">
      <c r="A31" s="52" t="s">
        <v>35</v>
      </c>
      <c r="B31" s="24">
        <v>0</v>
      </c>
      <c r="C31" s="16">
        <v>0</v>
      </c>
      <c r="D31" s="39">
        <f t="shared" si="10"/>
        <v>0</v>
      </c>
      <c r="E31" s="29">
        <v>0</v>
      </c>
      <c r="F31" s="16">
        <v>0</v>
      </c>
      <c r="G31" s="39">
        <f t="shared" si="11"/>
        <v>0</v>
      </c>
      <c r="H31" s="29">
        <v>0</v>
      </c>
      <c r="I31" s="16">
        <v>0</v>
      </c>
      <c r="J31" s="39">
        <f t="shared" si="12"/>
        <v>0</v>
      </c>
      <c r="K31" s="29">
        <f t="shared" si="13"/>
        <v>0</v>
      </c>
      <c r="L31" s="16">
        <f t="shared" si="14"/>
        <v>0</v>
      </c>
      <c r="M31" s="39">
        <f t="shared" si="15"/>
        <v>0</v>
      </c>
      <c r="N31" s="43">
        <f>IF(K338&gt;0,ROUND((K31/K338) * 100, 4), "")</f>
        <v>0</v>
      </c>
      <c r="O31" s="17">
        <f>IF(L338&gt;0,ROUND((L31/L338) * 100, 4), "")</f>
        <v>0</v>
      </c>
      <c r="P31" s="46">
        <f>IF(M338&gt;0,ROUND((M31/M338) * 100, 4), "")</f>
        <v>0</v>
      </c>
      <c r="Q31" s="29">
        <v>0</v>
      </c>
      <c r="R31" s="16">
        <v>0</v>
      </c>
      <c r="S31" s="39">
        <f t="shared" si="16"/>
        <v>0</v>
      </c>
      <c r="T31" s="29">
        <f t="shared" si="17"/>
        <v>0</v>
      </c>
      <c r="U31" s="16">
        <f t="shared" si="18"/>
        <v>0</v>
      </c>
      <c r="V31" s="30">
        <f t="shared" si="19"/>
        <v>0</v>
      </c>
      <c r="W31" s="50"/>
    </row>
    <row r="32" spans="1:23" s="2" customFormat="1">
      <c r="A32" s="52" t="s">
        <v>36</v>
      </c>
      <c r="B32" s="24">
        <v>0</v>
      </c>
      <c r="C32" s="16">
        <v>1</v>
      </c>
      <c r="D32" s="39">
        <f t="shared" si="10"/>
        <v>1</v>
      </c>
      <c r="E32" s="29">
        <v>0</v>
      </c>
      <c r="F32" s="16">
        <v>0</v>
      </c>
      <c r="G32" s="39">
        <f t="shared" si="11"/>
        <v>0</v>
      </c>
      <c r="H32" s="29">
        <v>0</v>
      </c>
      <c r="I32" s="16">
        <v>0</v>
      </c>
      <c r="J32" s="39">
        <f t="shared" si="12"/>
        <v>0</v>
      </c>
      <c r="K32" s="29">
        <f t="shared" si="13"/>
        <v>0</v>
      </c>
      <c r="L32" s="16">
        <f t="shared" si="14"/>
        <v>0</v>
      </c>
      <c r="M32" s="39">
        <f t="shared" si="15"/>
        <v>0</v>
      </c>
      <c r="N32" s="43">
        <f>IF(K338&gt;0,ROUND((K32/K338) * 100, 4), "")</f>
        <v>0</v>
      </c>
      <c r="O32" s="17">
        <f>IF(L338&gt;0,ROUND((L32/L338) * 100, 4), "")</f>
        <v>0</v>
      </c>
      <c r="P32" s="46">
        <f>IF(M338&gt;0,ROUND((M32/M338) * 100, 4), "")</f>
        <v>0</v>
      </c>
      <c r="Q32" s="29">
        <v>0</v>
      </c>
      <c r="R32" s="16">
        <v>1</v>
      </c>
      <c r="S32" s="39">
        <f t="shared" si="16"/>
        <v>1</v>
      </c>
      <c r="T32" s="29">
        <f t="shared" si="17"/>
        <v>0</v>
      </c>
      <c r="U32" s="16">
        <f t="shared" si="18"/>
        <v>0</v>
      </c>
      <c r="V32" s="30">
        <f t="shared" si="19"/>
        <v>0</v>
      </c>
      <c r="W32" s="50"/>
    </row>
    <row r="33" spans="1:23" s="2" customFormat="1">
      <c r="A33" s="52" t="s">
        <v>37</v>
      </c>
      <c r="B33" s="24">
        <v>1</v>
      </c>
      <c r="C33" s="16">
        <v>0</v>
      </c>
      <c r="D33" s="39">
        <f t="shared" si="10"/>
        <v>1</v>
      </c>
      <c r="E33" s="29">
        <v>73</v>
      </c>
      <c r="F33" s="16">
        <v>17</v>
      </c>
      <c r="G33" s="39">
        <f t="shared" si="11"/>
        <v>90</v>
      </c>
      <c r="H33" s="29">
        <v>12</v>
      </c>
      <c r="I33" s="16">
        <v>3</v>
      </c>
      <c r="J33" s="39">
        <f t="shared" si="12"/>
        <v>15</v>
      </c>
      <c r="K33" s="29">
        <f t="shared" si="13"/>
        <v>85</v>
      </c>
      <c r="L33" s="16">
        <f t="shared" si="14"/>
        <v>20</v>
      </c>
      <c r="M33" s="39">
        <f t="shared" si="15"/>
        <v>105</v>
      </c>
      <c r="N33" s="43">
        <f>IF(K338&gt;0,ROUND((K33/K338) * 100, 4), "")</f>
        <v>0.28060000000000002</v>
      </c>
      <c r="O33" s="17">
        <f>IF(L338&gt;0,ROUND((L33/L338) * 100, 4), "")</f>
        <v>0.38069999999999998</v>
      </c>
      <c r="P33" s="46">
        <f>IF(M338&gt;0,ROUND((M33/M338) * 100, 4), "")</f>
        <v>0.2954</v>
      </c>
      <c r="Q33" s="29">
        <v>84</v>
      </c>
      <c r="R33" s="16">
        <v>16</v>
      </c>
      <c r="S33" s="39">
        <f t="shared" si="16"/>
        <v>100</v>
      </c>
      <c r="T33" s="29">
        <f t="shared" si="17"/>
        <v>2</v>
      </c>
      <c r="U33" s="16">
        <f t="shared" si="18"/>
        <v>4</v>
      </c>
      <c r="V33" s="30">
        <f t="shared" si="19"/>
        <v>6</v>
      </c>
      <c r="W33" s="50"/>
    </row>
    <row r="34" spans="1:23" s="2" customFormat="1">
      <c r="A34" s="52" t="s">
        <v>38</v>
      </c>
      <c r="B34" s="24">
        <v>0</v>
      </c>
      <c r="C34" s="16">
        <v>0</v>
      </c>
      <c r="D34" s="39">
        <f t="shared" si="10"/>
        <v>0</v>
      </c>
      <c r="E34" s="29">
        <v>0</v>
      </c>
      <c r="F34" s="16">
        <v>1</v>
      </c>
      <c r="G34" s="39">
        <f t="shared" si="11"/>
        <v>1</v>
      </c>
      <c r="H34" s="29">
        <v>0</v>
      </c>
      <c r="I34" s="16">
        <v>0</v>
      </c>
      <c r="J34" s="39">
        <f t="shared" si="12"/>
        <v>0</v>
      </c>
      <c r="K34" s="29">
        <f t="shared" si="13"/>
        <v>0</v>
      </c>
      <c r="L34" s="16">
        <f t="shared" si="14"/>
        <v>1</v>
      </c>
      <c r="M34" s="39">
        <f t="shared" si="15"/>
        <v>1</v>
      </c>
      <c r="N34" s="43">
        <f>IF(K338&gt;0,ROUND((K34/K338) * 100, 4), "")</f>
        <v>0</v>
      </c>
      <c r="O34" s="17">
        <f>IF(L338&gt;0,ROUND((L34/L338) * 100, 4), "")</f>
        <v>1.9E-2</v>
      </c>
      <c r="P34" s="46">
        <f>IF(M338&gt;0,ROUND((M34/M338) * 100, 4), "")</f>
        <v>2.8E-3</v>
      </c>
      <c r="Q34" s="29">
        <v>0</v>
      </c>
      <c r="R34" s="16">
        <v>1</v>
      </c>
      <c r="S34" s="39">
        <f t="shared" si="16"/>
        <v>1</v>
      </c>
      <c r="T34" s="29">
        <f t="shared" si="17"/>
        <v>0</v>
      </c>
      <c r="U34" s="16">
        <f t="shared" si="18"/>
        <v>0</v>
      </c>
      <c r="V34" s="30">
        <f t="shared" si="19"/>
        <v>0</v>
      </c>
      <c r="W34" s="50"/>
    </row>
    <row r="35" spans="1:23" s="2" customFormat="1">
      <c r="A35" s="52" t="s">
        <v>39</v>
      </c>
      <c r="B35" s="24">
        <v>0</v>
      </c>
      <c r="C35" s="16">
        <v>0</v>
      </c>
      <c r="D35" s="39">
        <f t="shared" si="10"/>
        <v>0</v>
      </c>
      <c r="E35" s="29">
        <v>0</v>
      </c>
      <c r="F35" s="16">
        <v>0</v>
      </c>
      <c r="G35" s="39">
        <f t="shared" si="11"/>
        <v>0</v>
      </c>
      <c r="H35" s="29">
        <v>0</v>
      </c>
      <c r="I35" s="16">
        <v>0</v>
      </c>
      <c r="J35" s="39">
        <f t="shared" si="12"/>
        <v>0</v>
      </c>
      <c r="K35" s="29">
        <f t="shared" si="13"/>
        <v>0</v>
      </c>
      <c r="L35" s="16">
        <f t="shared" si="14"/>
        <v>0</v>
      </c>
      <c r="M35" s="39">
        <f t="shared" si="15"/>
        <v>0</v>
      </c>
      <c r="N35" s="43">
        <f>IF(K338&gt;0,ROUND((K35/K338) * 100, 4), "")</f>
        <v>0</v>
      </c>
      <c r="O35" s="17">
        <f>IF(L338&gt;0,ROUND((L35/L338) * 100, 4), "")</f>
        <v>0</v>
      </c>
      <c r="P35" s="46">
        <f>IF(M338&gt;0,ROUND((M35/M338) * 100, 4), "")</f>
        <v>0</v>
      </c>
      <c r="Q35" s="29">
        <v>0</v>
      </c>
      <c r="R35" s="16">
        <v>0</v>
      </c>
      <c r="S35" s="39">
        <f t="shared" si="16"/>
        <v>0</v>
      </c>
      <c r="T35" s="29">
        <f t="shared" si="17"/>
        <v>0</v>
      </c>
      <c r="U35" s="16">
        <f t="shared" si="18"/>
        <v>0</v>
      </c>
      <c r="V35" s="30">
        <f t="shared" si="19"/>
        <v>0</v>
      </c>
      <c r="W35" s="50"/>
    </row>
    <row r="36" spans="1:23" s="2" customFormat="1">
      <c r="A36" s="52" t="s">
        <v>40</v>
      </c>
      <c r="B36" s="24">
        <v>0</v>
      </c>
      <c r="C36" s="16">
        <v>0</v>
      </c>
      <c r="D36" s="39">
        <f t="shared" si="10"/>
        <v>0</v>
      </c>
      <c r="E36" s="29">
        <v>0</v>
      </c>
      <c r="F36" s="16">
        <v>0</v>
      </c>
      <c r="G36" s="39">
        <f t="shared" si="11"/>
        <v>0</v>
      </c>
      <c r="H36" s="29">
        <v>0</v>
      </c>
      <c r="I36" s="16">
        <v>0</v>
      </c>
      <c r="J36" s="39">
        <f t="shared" si="12"/>
        <v>0</v>
      </c>
      <c r="K36" s="29">
        <f t="shared" si="13"/>
        <v>0</v>
      </c>
      <c r="L36" s="16">
        <f t="shared" si="14"/>
        <v>0</v>
      </c>
      <c r="M36" s="39">
        <f t="shared" si="15"/>
        <v>0</v>
      </c>
      <c r="N36" s="43">
        <f>IF(K338&gt;0,ROUND((K36/K338) * 100, 4), "")</f>
        <v>0</v>
      </c>
      <c r="O36" s="17">
        <f>IF(L338&gt;0,ROUND((L36/L338) * 100, 4), "")</f>
        <v>0</v>
      </c>
      <c r="P36" s="46">
        <f>IF(M338&gt;0,ROUND((M36/M338) * 100, 4), "")</f>
        <v>0</v>
      </c>
      <c r="Q36" s="29">
        <v>0</v>
      </c>
      <c r="R36" s="16">
        <v>0</v>
      </c>
      <c r="S36" s="39">
        <f t="shared" si="16"/>
        <v>0</v>
      </c>
      <c r="T36" s="29">
        <f t="shared" si="17"/>
        <v>0</v>
      </c>
      <c r="U36" s="16">
        <f t="shared" si="18"/>
        <v>0</v>
      </c>
      <c r="V36" s="30">
        <f t="shared" si="19"/>
        <v>0</v>
      </c>
      <c r="W36" s="50"/>
    </row>
    <row r="37" spans="1:23" s="2" customFormat="1">
      <c r="A37" s="52" t="s">
        <v>41</v>
      </c>
      <c r="B37" s="24">
        <v>2</v>
      </c>
      <c r="C37" s="16">
        <v>0</v>
      </c>
      <c r="D37" s="39">
        <f t="shared" si="10"/>
        <v>2</v>
      </c>
      <c r="E37" s="29">
        <v>12</v>
      </c>
      <c r="F37" s="16">
        <v>5</v>
      </c>
      <c r="G37" s="39">
        <f t="shared" si="11"/>
        <v>17</v>
      </c>
      <c r="H37" s="29">
        <v>0</v>
      </c>
      <c r="I37" s="16">
        <v>0</v>
      </c>
      <c r="J37" s="39">
        <f t="shared" si="12"/>
        <v>0</v>
      </c>
      <c r="K37" s="29">
        <f t="shared" si="13"/>
        <v>12</v>
      </c>
      <c r="L37" s="16">
        <f t="shared" si="14"/>
        <v>5</v>
      </c>
      <c r="M37" s="39">
        <f t="shared" si="15"/>
        <v>17</v>
      </c>
      <c r="N37" s="43">
        <f>IF(K338&gt;0,ROUND((K37/K338) * 100, 4), "")</f>
        <v>3.9600000000000003E-2</v>
      </c>
      <c r="O37" s="17">
        <f>IF(L338&gt;0,ROUND((L37/L338) * 100, 4), "")</f>
        <v>9.5200000000000007E-2</v>
      </c>
      <c r="P37" s="46">
        <f>IF(M338&gt;0,ROUND((M37/M338) * 100, 4), "")</f>
        <v>4.7800000000000002E-2</v>
      </c>
      <c r="Q37" s="29">
        <v>13</v>
      </c>
      <c r="R37" s="16">
        <v>4</v>
      </c>
      <c r="S37" s="39">
        <f t="shared" si="16"/>
        <v>17</v>
      </c>
      <c r="T37" s="29">
        <f t="shared" si="17"/>
        <v>1</v>
      </c>
      <c r="U37" s="16">
        <f t="shared" si="18"/>
        <v>1</v>
      </c>
      <c r="V37" s="30">
        <f t="shared" si="19"/>
        <v>2</v>
      </c>
      <c r="W37" s="50"/>
    </row>
    <row r="38" spans="1:23" s="2" customFormat="1">
      <c r="A38" s="52" t="s">
        <v>42</v>
      </c>
      <c r="B38" s="24">
        <v>0</v>
      </c>
      <c r="C38" s="16">
        <v>0</v>
      </c>
      <c r="D38" s="39">
        <f t="shared" si="10"/>
        <v>0</v>
      </c>
      <c r="E38" s="29">
        <v>0</v>
      </c>
      <c r="F38" s="16">
        <v>0</v>
      </c>
      <c r="G38" s="39">
        <f t="shared" si="11"/>
        <v>0</v>
      </c>
      <c r="H38" s="29">
        <v>0</v>
      </c>
      <c r="I38" s="16">
        <v>0</v>
      </c>
      <c r="J38" s="39">
        <f t="shared" si="12"/>
        <v>0</v>
      </c>
      <c r="K38" s="29">
        <f t="shared" si="13"/>
        <v>0</v>
      </c>
      <c r="L38" s="16">
        <f t="shared" si="14"/>
        <v>0</v>
      </c>
      <c r="M38" s="39">
        <f t="shared" si="15"/>
        <v>0</v>
      </c>
      <c r="N38" s="43">
        <f>IF(K338&gt;0,ROUND((K38/K338) * 100, 4), "")</f>
        <v>0</v>
      </c>
      <c r="O38" s="17">
        <f>IF(L338&gt;0,ROUND((L38/L338) * 100, 4), "")</f>
        <v>0</v>
      </c>
      <c r="P38" s="46">
        <f>IF(M338&gt;0,ROUND((M38/M338) * 100, 4), "")</f>
        <v>0</v>
      </c>
      <c r="Q38" s="29">
        <v>0</v>
      </c>
      <c r="R38" s="16">
        <v>0</v>
      </c>
      <c r="S38" s="39">
        <f t="shared" si="16"/>
        <v>0</v>
      </c>
      <c r="T38" s="29">
        <f t="shared" si="17"/>
        <v>0</v>
      </c>
      <c r="U38" s="16">
        <f t="shared" si="18"/>
        <v>0</v>
      </c>
      <c r="V38" s="30">
        <f t="shared" si="19"/>
        <v>0</v>
      </c>
      <c r="W38" s="50"/>
    </row>
    <row r="39" spans="1:23" s="2" customFormat="1">
      <c r="A39" s="52" t="s">
        <v>43</v>
      </c>
      <c r="B39" s="24">
        <v>0</v>
      </c>
      <c r="C39" s="16">
        <v>0</v>
      </c>
      <c r="D39" s="39">
        <f t="shared" si="10"/>
        <v>0</v>
      </c>
      <c r="E39" s="29">
        <v>0</v>
      </c>
      <c r="F39" s="16">
        <v>2</v>
      </c>
      <c r="G39" s="39">
        <f t="shared" si="11"/>
        <v>2</v>
      </c>
      <c r="H39" s="29">
        <v>0</v>
      </c>
      <c r="I39" s="16">
        <v>1</v>
      </c>
      <c r="J39" s="39">
        <f t="shared" si="12"/>
        <v>1</v>
      </c>
      <c r="K39" s="29">
        <f t="shared" si="13"/>
        <v>0</v>
      </c>
      <c r="L39" s="16">
        <f t="shared" si="14"/>
        <v>3</v>
      </c>
      <c r="M39" s="39">
        <f t="shared" si="15"/>
        <v>3</v>
      </c>
      <c r="N39" s="43">
        <f>IF(K338&gt;0,ROUND((K39/K338) * 100, 4), "")</f>
        <v>0</v>
      </c>
      <c r="O39" s="17">
        <f>IF(L338&gt;0,ROUND((L39/L338) * 100, 4), "")</f>
        <v>5.7099999999999998E-2</v>
      </c>
      <c r="P39" s="46">
        <f>IF(M338&gt;0,ROUND((M39/M338) * 100, 4), "")</f>
        <v>8.3999999999999995E-3</v>
      </c>
      <c r="Q39" s="29">
        <v>0</v>
      </c>
      <c r="R39" s="16">
        <v>3</v>
      </c>
      <c r="S39" s="39">
        <f t="shared" si="16"/>
        <v>3</v>
      </c>
      <c r="T39" s="29">
        <f t="shared" si="17"/>
        <v>0</v>
      </c>
      <c r="U39" s="16">
        <f t="shared" si="18"/>
        <v>0</v>
      </c>
      <c r="V39" s="30">
        <f t="shared" si="19"/>
        <v>0</v>
      </c>
      <c r="W39" s="50"/>
    </row>
    <row r="40" spans="1:23" s="2" customFormat="1">
      <c r="A40" s="52" t="s">
        <v>44</v>
      </c>
      <c r="B40" s="24">
        <v>0</v>
      </c>
      <c r="C40" s="16">
        <v>0</v>
      </c>
      <c r="D40" s="39">
        <f t="shared" si="10"/>
        <v>0</v>
      </c>
      <c r="E40" s="29">
        <v>0</v>
      </c>
      <c r="F40" s="16">
        <v>0</v>
      </c>
      <c r="G40" s="39">
        <f t="shared" si="11"/>
        <v>0</v>
      </c>
      <c r="H40" s="29">
        <v>0</v>
      </c>
      <c r="I40" s="16">
        <v>0</v>
      </c>
      <c r="J40" s="39">
        <f t="shared" si="12"/>
        <v>0</v>
      </c>
      <c r="K40" s="29">
        <f t="shared" si="13"/>
        <v>0</v>
      </c>
      <c r="L40" s="16">
        <f t="shared" si="14"/>
        <v>0</v>
      </c>
      <c r="M40" s="39">
        <f t="shared" si="15"/>
        <v>0</v>
      </c>
      <c r="N40" s="43">
        <f>IF(K338&gt;0,ROUND((K40/K338) * 100, 4), "")</f>
        <v>0</v>
      </c>
      <c r="O40" s="17">
        <f>IF(L338&gt;0,ROUND((L40/L338) * 100, 4), "")</f>
        <v>0</v>
      </c>
      <c r="P40" s="46">
        <f>IF(M338&gt;0,ROUND((M40/M338) * 100, 4), "")</f>
        <v>0</v>
      </c>
      <c r="Q40" s="29">
        <v>0</v>
      </c>
      <c r="R40" s="16">
        <v>0</v>
      </c>
      <c r="S40" s="39">
        <f t="shared" si="16"/>
        <v>0</v>
      </c>
      <c r="T40" s="29">
        <f t="shared" si="17"/>
        <v>0</v>
      </c>
      <c r="U40" s="16">
        <f t="shared" si="18"/>
        <v>0</v>
      </c>
      <c r="V40" s="30">
        <f t="shared" si="19"/>
        <v>0</v>
      </c>
      <c r="W40" s="50"/>
    </row>
    <row r="41" spans="1:23" s="2" customFormat="1">
      <c r="A41" s="52" t="s">
        <v>45</v>
      </c>
      <c r="B41" s="24">
        <v>0</v>
      </c>
      <c r="C41" s="16">
        <v>0</v>
      </c>
      <c r="D41" s="39">
        <f t="shared" si="10"/>
        <v>0</v>
      </c>
      <c r="E41" s="29">
        <v>2</v>
      </c>
      <c r="F41" s="16">
        <v>0</v>
      </c>
      <c r="G41" s="39">
        <f t="shared" si="11"/>
        <v>2</v>
      </c>
      <c r="H41" s="29">
        <v>0</v>
      </c>
      <c r="I41" s="16">
        <v>0</v>
      </c>
      <c r="J41" s="39">
        <f t="shared" si="12"/>
        <v>0</v>
      </c>
      <c r="K41" s="29">
        <f t="shared" si="13"/>
        <v>2</v>
      </c>
      <c r="L41" s="16">
        <f t="shared" si="14"/>
        <v>0</v>
      </c>
      <c r="M41" s="39">
        <f t="shared" si="15"/>
        <v>2</v>
      </c>
      <c r="N41" s="43">
        <f>IF(K338&gt;0,ROUND((K41/K338) * 100, 4), "")</f>
        <v>6.6E-3</v>
      </c>
      <c r="O41" s="17">
        <f>IF(L338&gt;0,ROUND((L41/L338) * 100, 4), "")</f>
        <v>0</v>
      </c>
      <c r="P41" s="46">
        <f>IF(M338&gt;0,ROUND((M41/M338) * 100, 4), "")</f>
        <v>5.5999999999999999E-3</v>
      </c>
      <c r="Q41" s="29">
        <v>1</v>
      </c>
      <c r="R41" s="16">
        <v>0</v>
      </c>
      <c r="S41" s="39">
        <f t="shared" si="16"/>
        <v>1</v>
      </c>
      <c r="T41" s="29">
        <f t="shared" si="17"/>
        <v>1</v>
      </c>
      <c r="U41" s="16">
        <f t="shared" si="18"/>
        <v>0</v>
      </c>
      <c r="V41" s="30">
        <f t="shared" si="19"/>
        <v>1</v>
      </c>
      <c r="W41" s="50"/>
    </row>
    <row r="42" spans="1:23" s="2" customFormat="1">
      <c r="A42" s="52" t="s">
        <v>46</v>
      </c>
      <c r="B42" s="24">
        <v>0</v>
      </c>
      <c r="C42" s="16">
        <v>0</v>
      </c>
      <c r="D42" s="39">
        <f t="shared" si="10"/>
        <v>0</v>
      </c>
      <c r="E42" s="29">
        <v>0</v>
      </c>
      <c r="F42" s="16">
        <v>0</v>
      </c>
      <c r="G42" s="39">
        <f t="shared" si="11"/>
        <v>0</v>
      </c>
      <c r="H42" s="29">
        <v>0</v>
      </c>
      <c r="I42" s="16">
        <v>0</v>
      </c>
      <c r="J42" s="39">
        <f t="shared" si="12"/>
        <v>0</v>
      </c>
      <c r="K42" s="29">
        <f t="shared" si="13"/>
        <v>0</v>
      </c>
      <c r="L42" s="16">
        <f t="shared" si="14"/>
        <v>0</v>
      </c>
      <c r="M42" s="39">
        <f t="shared" si="15"/>
        <v>0</v>
      </c>
      <c r="N42" s="43">
        <f>IF(K338&gt;0,ROUND((K42/K338) * 100, 4), "")</f>
        <v>0</v>
      </c>
      <c r="O42" s="17">
        <f>IF(L338&gt;0,ROUND((L42/L338) * 100, 4), "")</f>
        <v>0</v>
      </c>
      <c r="P42" s="46">
        <f>IF(M338&gt;0,ROUND((M42/M338) * 100, 4), "")</f>
        <v>0</v>
      </c>
      <c r="Q42" s="29">
        <v>0</v>
      </c>
      <c r="R42" s="16">
        <v>0</v>
      </c>
      <c r="S42" s="39">
        <f t="shared" si="16"/>
        <v>0</v>
      </c>
      <c r="T42" s="29">
        <f t="shared" si="17"/>
        <v>0</v>
      </c>
      <c r="U42" s="16">
        <f t="shared" si="18"/>
        <v>0</v>
      </c>
      <c r="V42" s="30">
        <f t="shared" si="19"/>
        <v>0</v>
      </c>
      <c r="W42" s="50"/>
    </row>
    <row r="43" spans="1:23" s="2" customFormat="1">
      <c r="A43" s="52" t="s">
        <v>47</v>
      </c>
      <c r="B43" s="24">
        <v>0</v>
      </c>
      <c r="C43" s="16">
        <v>0</v>
      </c>
      <c r="D43" s="39">
        <f t="shared" si="10"/>
        <v>0</v>
      </c>
      <c r="E43" s="29">
        <v>0</v>
      </c>
      <c r="F43" s="16">
        <v>0</v>
      </c>
      <c r="G43" s="39">
        <f t="shared" si="11"/>
        <v>0</v>
      </c>
      <c r="H43" s="29">
        <v>0</v>
      </c>
      <c r="I43" s="16">
        <v>0</v>
      </c>
      <c r="J43" s="39">
        <f t="shared" si="12"/>
        <v>0</v>
      </c>
      <c r="K43" s="29">
        <f t="shared" si="13"/>
        <v>0</v>
      </c>
      <c r="L43" s="16">
        <f t="shared" si="14"/>
        <v>0</v>
      </c>
      <c r="M43" s="39">
        <f t="shared" si="15"/>
        <v>0</v>
      </c>
      <c r="N43" s="43">
        <f>IF(K338&gt;0,ROUND((K43/K338) * 100, 4), "")</f>
        <v>0</v>
      </c>
      <c r="O43" s="17">
        <f>IF(L338&gt;0,ROUND((L43/L338) * 100, 4), "")</f>
        <v>0</v>
      </c>
      <c r="P43" s="46">
        <f>IF(M338&gt;0,ROUND((M43/M338) * 100, 4), "")</f>
        <v>0</v>
      </c>
      <c r="Q43" s="29">
        <v>0</v>
      </c>
      <c r="R43" s="16">
        <v>0</v>
      </c>
      <c r="S43" s="39">
        <f t="shared" si="16"/>
        <v>0</v>
      </c>
      <c r="T43" s="29">
        <f t="shared" si="17"/>
        <v>0</v>
      </c>
      <c r="U43" s="16">
        <f t="shared" si="18"/>
        <v>0</v>
      </c>
      <c r="V43" s="30">
        <f t="shared" si="19"/>
        <v>0</v>
      </c>
      <c r="W43" s="50"/>
    </row>
    <row r="44" spans="1:23" s="2" customFormat="1">
      <c r="A44" s="52" t="s">
        <v>48</v>
      </c>
      <c r="B44" s="24">
        <v>0</v>
      </c>
      <c r="C44" s="16">
        <v>0</v>
      </c>
      <c r="D44" s="39">
        <f t="shared" si="10"/>
        <v>0</v>
      </c>
      <c r="E44" s="29">
        <v>0</v>
      </c>
      <c r="F44" s="16">
        <v>0</v>
      </c>
      <c r="G44" s="39">
        <f t="shared" si="11"/>
        <v>0</v>
      </c>
      <c r="H44" s="29">
        <v>0</v>
      </c>
      <c r="I44" s="16">
        <v>0</v>
      </c>
      <c r="J44" s="39">
        <f t="shared" si="12"/>
        <v>0</v>
      </c>
      <c r="K44" s="29">
        <f t="shared" si="13"/>
        <v>0</v>
      </c>
      <c r="L44" s="16">
        <f t="shared" si="14"/>
        <v>0</v>
      </c>
      <c r="M44" s="39">
        <f t="shared" si="15"/>
        <v>0</v>
      </c>
      <c r="N44" s="43">
        <f>IF(K338&gt;0,ROUND((K44/K338) * 100, 4), "")</f>
        <v>0</v>
      </c>
      <c r="O44" s="17">
        <f>IF(L338&gt;0,ROUND((L44/L338) * 100, 4), "")</f>
        <v>0</v>
      </c>
      <c r="P44" s="46">
        <f>IF(M338&gt;0,ROUND((M44/M338) * 100, 4), "")</f>
        <v>0</v>
      </c>
      <c r="Q44" s="29">
        <v>0</v>
      </c>
      <c r="R44" s="16">
        <v>0</v>
      </c>
      <c r="S44" s="39">
        <f t="shared" si="16"/>
        <v>0</v>
      </c>
      <c r="T44" s="29">
        <f t="shared" si="17"/>
        <v>0</v>
      </c>
      <c r="U44" s="16">
        <f t="shared" si="18"/>
        <v>0</v>
      </c>
      <c r="V44" s="30">
        <f t="shared" si="19"/>
        <v>0</v>
      </c>
      <c r="W44" s="50"/>
    </row>
    <row r="45" spans="1:23" s="2" customFormat="1">
      <c r="A45" s="52" t="s">
        <v>49</v>
      </c>
      <c r="B45" s="24">
        <v>0</v>
      </c>
      <c r="C45" s="16">
        <v>0</v>
      </c>
      <c r="D45" s="39">
        <f t="shared" si="10"/>
        <v>0</v>
      </c>
      <c r="E45" s="29">
        <v>0</v>
      </c>
      <c r="F45" s="16">
        <v>0</v>
      </c>
      <c r="G45" s="39">
        <f t="shared" si="11"/>
        <v>0</v>
      </c>
      <c r="H45" s="29">
        <v>0</v>
      </c>
      <c r="I45" s="16">
        <v>0</v>
      </c>
      <c r="J45" s="39">
        <f t="shared" si="12"/>
        <v>0</v>
      </c>
      <c r="K45" s="29">
        <f t="shared" si="13"/>
        <v>0</v>
      </c>
      <c r="L45" s="16">
        <f t="shared" si="14"/>
        <v>0</v>
      </c>
      <c r="M45" s="39">
        <f t="shared" si="15"/>
        <v>0</v>
      </c>
      <c r="N45" s="43">
        <f>IF(K338&gt;0,ROUND((K45/K338) * 100, 4), "")</f>
        <v>0</v>
      </c>
      <c r="O45" s="17">
        <f>IF(L338&gt;0,ROUND((L45/L338) * 100, 4), "")</f>
        <v>0</v>
      </c>
      <c r="P45" s="46">
        <f>IF(M338&gt;0,ROUND((M45/M338) * 100, 4), "")</f>
        <v>0</v>
      </c>
      <c r="Q45" s="29">
        <v>0</v>
      </c>
      <c r="R45" s="16">
        <v>0</v>
      </c>
      <c r="S45" s="39">
        <f t="shared" si="16"/>
        <v>0</v>
      </c>
      <c r="T45" s="29">
        <f t="shared" si="17"/>
        <v>0</v>
      </c>
      <c r="U45" s="16">
        <f t="shared" si="18"/>
        <v>0</v>
      </c>
      <c r="V45" s="30">
        <f t="shared" si="19"/>
        <v>0</v>
      </c>
      <c r="W45" s="50"/>
    </row>
    <row r="46" spans="1:23" s="2" customFormat="1">
      <c r="A46" s="52" t="s">
        <v>50</v>
      </c>
      <c r="B46" s="24">
        <v>0</v>
      </c>
      <c r="C46" s="16">
        <v>0</v>
      </c>
      <c r="D46" s="39">
        <f t="shared" si="10"/>
        <v>0</v>
      </c>
      <c r="E46" s="29">
        <v>0</v>
      </c>
      <c r="F46" s="16">
        <v>3</v>
      </c>
      <c r="G46" s="39">
        <f t="shared" si="11"/>
        <v>3</v>
      </c>
      <c r="H46" s="29">
        <v>0</v>
      </c>
      <c r="I46" s="16">
        <v>4</v>
      </c>
      <c r="J46" s="39">
        <f t="shared" si="12"/>
        <v>4</v>
      </c>
      <c r="K46" s="29">
        <f t="shared" si="13"/>
        <v>0</v>
      </c>
      <c r="L46" s="16">
        <f t="shared" si="14"/>
        <v>7</v>
      </c>
      <c r="M46" s="39">
        <f t="shared" si="15"/>
        <v>7</v>
      </c>
      <c r="N46" s="43">
        <f>IF(K338&gt;0,ROUND((K46/K338) * 100, 4), "")</f>
        <v>0</v>
      </c>
      <c r="O46" s="17">
        <f>IF(L338&gt;0,ROUND((L46/L338) * 100, 4), "")</f>
        <v>0.1333</v>
      </c>
      <c r="P46" s="46">
        <f>IF(M338&gt;0,ROUND((M46/M338) * 100, 4), "")</f>
        <v>1.9699999999999999E-2</v>
      </c>
      <c r="Q46" s="29">
        <v>0</v>
      </c>
      <c r="R46" s="16">
        <v>5</v>
      </c>
      <c r="S46" s="39">
        <f t="shared" si="16"/>
        <v>5</v>
      </c>
      <c r="T46" s="29">
        <f t="shared" si="17"/>
        <v>0</v>
      </c>
      <c r="U46" s="16">
        <f t="shared" si="18"/>
        <v>2</v>
      </c>
      <c r="V46" s="30">
        <f t="shared" si="19"/>
        <v>2</v>
      </c>
      <c r="W46" s="50"/>
    </row>
    <row r="47" spans="1:23" s="2" customFormat="1">
      <c r="A47" s="52" t="s">
        <v>51</v>
      </c>
      <c r="B47" s="24">
        <v>0</v>
      </c>
      <c r="C47" s="16">
        <v>1</v>
      </c>
      <c r="D47" s="39">
        <f t="shared" si="10"/>
        <v>1</v>
      </c>
      <c r="E47" s="29">
        <v>0</v>
      </c>
      <c r="F47" s="16">
        <v>0</v>
      </c>
      <c r="G47" s="39">
        <f t="shared" si="11"/>
        <v>0</v>
      </c>
      <c r="H47" s="29">
        <v>0</v>
      </c>
      <c r="I47" s="16">
        <v>0</v>
      </c>
      <c r="J47" s="39">
        <f t="shared" si="12"/>
        <v>0</v>
      </c>
      <c r="K47" s="29">
        <f t="shared" si="13"/>
        <v>0</v>
      </c>
      <c r="L47" s="16">
        <f t="shared" si="14"/>
        <v>0</v>
      </c>
      <c r="M47" s="39">
        <f t="shared" si="15"/>
        <v>0</v>
      </c>
      <c r="N47" s="43">
        <f>IF(K338&gt;0,ROUND((K47/K338) * 100, 4), "")</f>
        <v>0</v>
      </c>
      <c r="O47" s="17">
        <f>IF(L338&gt;0,ROUND((L47/L338) * 100, 4), "")</f>
        <v>0</v>
      </c>
      <c r="P47" s="46">
        <f>IF(M338&gt;0,ROUND((M47/M338) * 100, 4), "")</f>
        <v>0</v>
      </c>
      <c r="Q47" s="29">
        <v>0</v>
      </c>
      <c r="R47" s="16">
        <v>0</v>
      </c>
      <c r="S47" s="39">
        <f t="shared" si="16"/>
        <v>0</v>
      </c>
      <c r="T47" s="29">
        <f t="shared" si="17"/>
        <v>0</v>
      </c>
      <c r="U47" s="16">
        <f t="shared" si="18"/>
        <v>1</v>
      </c>
      <c r="V47" s="30">
        <f t="shared" si="19"/>
        <v>1</v>
      </c>
      <c r="W47" s="50"/>
    </row>
    <row r="48" spans="1:23" s="2" customFormat="1">
      <c r="A48" s="52" t="s">
        <v>52</v>
      </c>
      <c r="B48" s="24">
        <v>0</v>
      </c>
      <c r="C48" s="16">
        <v>0</v>
      </c>
      <c r="D48" s="39">
        <f t="shared" si="10"/>
        <v>0</v>
      </c>
      <c r="E48" s="29">
        <v>1</v>
      </c>
      <c r="F48" s="16">
        <v>0</v>
      </c>
      <c r="G48" s="39">
        <f t="shared" si="11"/>
        <v>1</v>
      </c>
      <c r="H48" s="29">
        <v>0</v>
      </c>
      <c r="I48" s="16">
        <v>0</v>
      </c>
      <c r="J48" s="39">
        <f t="shared" si="12"/>
        <v>0</v>
      </c>
      <c r="K48" s="29">
        <f t="shared" si="13"/>
        <v>1</v>
      </c>
      <c r="L48" s="16">
        <f t="shared" si="14"/>
        <v>0</v>
      </c>
      <c r="M48" s="39">
        <f t="shared" si="15"/>
        <v>1</v>
      </c>
      <c r="N48" s="43">
        <f>IF(K338&gt;0,ROUND((K48/K338) * 100, 4), "")</f>
        <v>3.3E-3</v>
      </c>
      <c r="O48" s="17">
        <f>IF(L338&gt;0,ROUND((L48/L338) * 100, 4), "")</f>
        <v>0</v>
      </c>
      <c r="P48" s="46">
        <f>IF(M338&gt;0,ROUND((M48/M338) * 100, 4), "")</f>
        <v>2.8E-3</v>
      </c>
      <c r="Q48" s="29">
        <v>1</v>
      </c>
      <c r="R48" s="16">
        <v>0</v>
      </c>
      <c r="S48" s="39">
        <f t="shared" si="16"/>
        <v>1</v>
      </c>
      <c r="T48" s="29">
        <f t="shared" si="17"/>
        <v>0</v>
      </c>
      <c r="U48" s="16">
        <f t="shared" si="18"/>
        <v>0</v>
      </c>
      <c r="V48" s="30">
        <f t="shared" si="19"/>
        <v>0</v>
      </c>
      <c r="W48" s="50"/>
    </row>
    <row r="49" spans="1:23" s="2" customFormat="1">
      <c r="A49" s="52" t="s">
        <v>53</v>
      </c>
      <c r="B49" s="24">
        <v>0</v>
      </c>
      <c r="C49" s="16">
        <v>1</v>
      </c>
      <c r="D49" s="39">
        <f t="shared" si="10"/>
        <v>1</v>
      </c>
      <c r="E49" s="29">
        <v>1</v>
      </c>
      <c r="F49" s="16">
        <v>7</v>
      </c>
      <c r="G49" s="39">
        <f t="shared" si="11"/>
        <v>8</v>
      </c>
      <c r="H49" s="29">
        <v>0</v>
      </c>
      <c r="I49" s="16">
        <v>0</v>
      </c>
      <c r="J49" s="39">
        <f t="shared" si="12"/>
        <v>0</v>
      </c>
      <c r="K49" s="29">
        <f t="shared" si="13"/>
        <v>1</v>
      </c>
      <c r="L49" s="16">
        <f t="shared" si="14"/>
        <v>7</v>
      </c>
      <c r="M49" s="39">
        <f t="shared" si="15"/>
        <v>8</v>
      </c>
      <c r="N49" s="43">
        <f>IF(K338&gt;0,ROUND((K49/K338) * 100, 4), "")</f>
        <v>3.3E-3</v>
      </c>
      <c r="O49" s="17">
        <f>IF(L338&gt;0,ROUND((L49/L338) * 100, 4), "")</f>
        <v>0.1333</v>
      </c>
      <c r="P49" s="46">
        <f>IF(M338&gt;0,ROUND((M49/M338) * 100, 4), "")</f>
        <v>2.2499999999999999E-2</v>
      </c>
      <c r="Q49" s="29">
        <v>1</v>
      </c>
      <c r="R49" s="16">
        <v>8</v>
      </c>
      <c r="S49" s="39">
        <f t="shared" si="16"/>
        <v>9</v>
      </c>
      <c r="T49" s="29">
        <f t="shared" si="17"/>
        <v>0</v>
      </c>
      <c r="U49" s="16">
        <f t="shared" si="18"/>
        <v>0</v>
      </c>
      <c r="V49" s="30">
        <f t="shared" si="19"/>
        <v>0</v>
      </c>
      <c r="W49" s="50"/>
    </row>
    <row r="50" spans="1:23" s="2" customFormat="1">
      <c r="A50" s="52" t="s">
        <v>54</v>
      </c>
      <c r="B50" s="24">
        <v>0</v>
      </c>
      <c r="C50" s="16">
        <v>0</v>
      </c>
      <c r="D50" s="39">
        <f t="shared" si="10"/>
        <v>0</v>
      </c>
      <c r="E50" s="29">
        <v>0</v>
      </c>
      <c r="F50" s="16">
        <v>1</v>
      </c>
      <c r="G50" s="39">
        <f t="shared" si="11"/>
        <v>1</v>
      </c>
      <c r="H50" s="29">
        <v>0</v>
      </c>
      <c r="I50" s="16">
        <v>1</v>
      </c>
      <c r="J50" s="39">
        <f t="shared" si="12"/>
        <v>1</v>
      </c>
      <c r="K50" s="29">
        <f t="shared" si="13"/>
        <v>0</v>
      </c>
      <c r="L50" s="16">
        <f t="shared" si="14"/>
        <v>2</v>
      </c>
      <c r="M50" s="39">
        <f t="shared" si="15"/>
        <v>2</v>
      </c>
      <c r="N50" s="43">
        <f>IF(K338&gt;0,ROUND((K50/K338) * 100, 4), "")</f>
        <v>0</v>
      </c>
      <c r="O50" s="17">
        <f>IF(L338&gt;0,ROUND((L50/L338) * 100, 4), "")</f>
        <v>3.8100000000000002E-2</v>
      </c>
      <c r="P50" s="46">
        <f>IF(M338&gt;0,ROUND((M50/M338) * 100, 4), "")</f>
        <v>5.5999999999999999E-3</v>
      </c>
      <c r="Q50" s="29">
        <v>0</v>
      </c>
      <c r="R50" s="16">
        <v>2</v>
      </c>
      <c r="S50" s="39">
        <f t="shared" si="16"/>
        <v>2</v>
      </c>
      <c r="T50" s="29">
        <f t="shared" si="17"/>
        <v>0</v>
      </c>
      <c r="U50" s="16">
        <f t="shared" si="18"/>
        <v>0</v>
      </c>
      <c r="V50" s="30">
        <f t="shared" si="19"/>
        <v>0</v>
      </c>
      <c r="W50" s="50"/>
    </row>
    <row r="51" spans="1:23" s="2" customFormat="1">
      <c r="A51" s="52" t="s">
        <v>55</v>
      </c>
      <c r="B51" s="24">
        <v>0</v>
      </c>
      <c r="C51" s="16">
        <v>0</v>
      </c>
      <c r="D51" s="39">
        <f t="shared" si="10"/>
        <v>0</v>
      </c>
      <c r="E51" s="29">
        <v>1</v>
      </c>
      <c r="F51" s="16">
        <v>2</v>
      </c>
      <c r="G51" s="39">
        <f t="shared" si="11"/>
        <v>3</v>
      </c>
      <c r="H51" s="29">
        <v>0</v>
      </c>
      <c r="I51" s="16">
        <v>0</v>
      </c>
      <c r="J51" s="39">
        <f t="shared" si="12"/>
        <v>0</v>
      </c>
      <c r="K51" s="29">
        <f t="shared" si="13"/>
        <v>1</v>
      </c>
      <c r="L51" s="16">
        <f t="shared" si="14"/>
        <v>2</v>
      </c>
      <c r="M51" s="39">
        <f t="shared" si="15"/>
        <v>3</v>
      </c>
      <c r="N51" s="43">
        <f>IF(K338&gt;0,ROUND((K51/K338) * 100, 4), "")</f>
        <v>3.3E-3</v>
      </c>
      <c r="O51" s="17">
        <f>IF(L338&gt;0,ROUND((L51/L338) * 100, 4), "")</f>
        <v>3.8100000000000002E-2</v>
      </c>
      <c r="P51" s="46">
        <f>IF(M338&gt;0,ROUND((M51/M338) * 100, 4), "")</f>
        <v>8.3999999999999995E-3</v>
      </c>
      <c r="Q51" s="29">
        <v>0</v>
      </c>
      <c r="R51" s="16">
        <v>2</v>
      </c>
      <c r="S51" s="39">
        <f t="shared" si="16"/>
        <v>2</v>
      </c>
      <c r="T51" s="29">
        <f t="shared" si="17"/>
        <v>1</v>
      </c>
      <c r="U51" s="16">
        <f t="shared" si="18"/>
        <v>0</v>
      </c>
      <c r="V51" s="30">
        <f t="shared" si="19"/>
        <v>1</v>
      </c>
      <c r="W51" s="50"/>
    </row>
    <row r="52" spans="1:23" s="2" customFormat="1">
      <c r="A52" s="52" t="s">
        <v>56</v>
      </c>
      <c r="B52" s="24">
        <v>0</v>
      </c>
      <c r="C52" s="16">
        <v>0</v>
      </c>
      <c r="D52" s="39">
        <f t="shared" si="10"/>
        <v>0</v>
      </c>
      <c r="E52" s="29">
        <v>1</v>
      </c>
      <c r="F52" s="16">
        <v>0</v>
      </c>
      <c r="G52" s="39">
        <f t="shared" si="11"/>
        <v>1</v>
      </c>
      <c r="H52" s="29">
        <v>0</v>
      </c>
      <c r="I52" s="16">
        <v>0</v>
      </c>
      <c r="J52" s="39">
        <f t="shared" si="12"/>
        <v>0</v>
      </c>
      <c r="K52" s="29">
        <f t="shared" si="13"/>
        <v>1</v>
      </c>
      <c r="L52" s="16">
        <f t="shared" si="14"/>
        <v>0</v>
      </c>
      <c r="M52" s="39">
        <f t="shared" si="15"/>
        <v>1</v>
      </c>
      <c r="N52" s="43">
        <f>IF(K338&gt;0,ROUND((K52/K338) * 100, 4), "")</f>
        <v>3.3E-3</v>
      </c>
      <c r="O52" s="17">
        <f>IF(L338&gt;0,ROUND((L52/L338) * 100, 4), "")</f>
        <v>0</v>
      </c>
      <c r="P52" s="46">
        <f>IF(M338&gt;0,ROUND((M52/M338) * 100, 4), "")</f>
        <v>2.8E-3</v>
      </c>
      <c r="Q52" s="29">
        <v>1</v>
      </c>
      <c r="R52" s="16">
        <v>0</v>
      </c>
      <c r="S52" s="39">
        <f t="shared" si="16"/>
        <v>1</v>
      </c>
      <c r="T52" s="29">
        <f t="shared" si="17"/>
        <v>0</v>
      </c>
      <c r="U52" s="16">
        <f t="shared" si="18"/>
        <v>0</v>
      </c>
      <c r="V52" s="30">
        <f t="shared" si="19"/>
        <v>0</v>
      </c>
      <c r="W52" s="50"/>
    </row>
    <row r="53" spans="1:23" s="2" customFormat="1">
      <c r="A53" s="52" t="s">
        <v>57</v>
      </c>
      <c r="B53" s="24">
        <v>0</v>
      </c>
      <c r="C53" s="16">
        <v>0</v>
      </c>
      <c r="D53" s="39">
        <f t="shared" si="10"/>
        <v>0</v>
      </c>
      <c r="E53" s="29">
        <v>2</v>
      </c>
      <c r="F53" s="16">
        <v>0</v>
      </c>
      <c r="G53" s="39">
        <f t="shared" si="11"/>
        <v>2</v>
      </c>
      <c r="H53" s="29">
        <v>0</v>
      </c>
      <c r="I53" s="16">
        <v>0</v>
      </c>
      <c r="J53" s="39">
        <f t="shared" si="12"/>
        <v>0</v>
      </c>
      <c r="K53" s="29">
        <f t="shared" si="13"/>
        <v>2</v>
      </c>
      <c r="L53" s="16">
        <f t="shared" si="14"/>
        <v>0</v>
      </c>
      <c r="M53" s="39">
        <f t="shared" si="15"/>
        <v>2</v>
      </c>
      <c r="N53" s="43">
        <f>IF(K338&gt;0,ROUND((K53/K338) * 100, 4), "")</f>
        <v>6.6E-3</v>
      </c>
      <c r="O53" s="17">
        <f>IF(L338&gt;0,ROUND((L53/L338) * 100, 4), "")</f>
        <v>0</v>
      </c>
      <c r="P53" s="46">
        <f>IF(M338&gt;0,ROUND((M53/M338) * 100, 4), "")</f>
        <v>5.5999999999999999E-3</v>
      </c>
      <c r="Q53" s="29">
        <v>2</v>
      </c>
      <c r="R53" s="16">
        <v>0</v>
      </c>
      <c r="S53" s="39">
        <f t="shared" si="16"/>
        <v>2</v>
      </c>
      <c r="T53" s="29">
        <f t="shared" si="17"/>
        <v>0</v>
      </c>
      <c r="U53" s="16">
        <f t="shared" si="18"/>
        <v>0</v>
      </c>
      <c r="V53" s="30">
        <f t="shared" si="19"/>
        <v>0</v>
      </c>
      <c r="W53" s="50"/>
    </row>
    <row r="54" spans="1:23" s="2" customFormat="1">
      <c r="A54" s="52" t="s">
        <v>58</v>
      </c>
      <c r="B54" s="24">
        <v>1</v>
      </c>
      <c r="C54" s="16">
        <v>0</v>
      </c>
      <c r="D54" s="39">
        <f t="shared" si="10"/>
        <v>1</v>
      </c>
      <c r="E54" s="29">
        <v>0</v>
      </c>
      <c r="F54" s="16">
        <v>1</v>
      </c>
      <c r="G54" s="39">
        <f t="shared" si="11"/>
        <v>1</v>
      </c>
      <c r="H54" s="29">
        <v>0</v>
      </c>
      <c r="I54" s="16">
        <v>0</v>
      </c>
      <c r="J54" s="39">
        <f t="shared" si="12"/>
        <v>0</v>
      </c>
      <c r="K54" s="29">
        <f t="shared" si="13"/>
        <v>0</v>
      </c>
      <c r="L54" s="16">
        <f t="shared" si="14"/>
        <v>1</v>
      </c>
      <c r="M54" s="39">
        <f t="shared" si="15"/>
        <v>1</v>
      </c>
      <c r="N54" s="43">
        <f>IF(K338&gt;0,ROUND((K54/K338) * 100, 4), "")</f>
        <v>0</v>
      </c>
      <c r="O54" s="17">
        <f>IF(L338&gt;0,ROUND((L54/L338) * 100, 4), "")</f>
        <v>1.9E-2</v>
      </c>
      <c r="P54" s="46">
        <f>IF(M338&gt;0,ROUND((M54/M338) * 100, 4), "")</f>
        <v>2.8E-3</v>
      </c>
      <c r="Q54" s="29">
        <v>1</v>
      </c>
      <c r="R54" s="16">
        <v>0</v>
      </c>
      <c r="S54" s="39">
        <f t="shared" si="16"/>
        <v>1</v>
      </c>
      <c r="T54" s="29">
        <f t="shared" si="17"/>
        <v>0</v>
      </c>
      <c r="U54" s="16">
        <f t="shared" si="18"/>
        <v>1</v>
      </c>
      <c r="V54" s="30">
        <f t="shared" si="19"/>
        <v>1</v>
      </c>
      <c r="W54" s="50"/>
    </row>
    <row r="55" spans="1:23" s="2" customFormat="1">
      <c r="A55" s="52" t="s">
        <v>59</v>
      </c>
      <c r="B55" s="24">
        <v>0</v>
      </c>
      <c r="C55" s="16">
        <v>0</v>
      </c>
      <c r="D55" s="39">
        <f t="shared" si="10"/>
        <v>0</v>
      </c>
      <c r="E55" s="29">
        <v>1</v>
      </c>
      <c r="F55" s="16">
        <v>0</v>
      </c>
      <c r="G55" s="39">
        <f t="shared" si="11"/>
        <v>1</v>
      </c>
      <c r="H55" s="29">
        <v>0</v>
      </c>
      <c r="I55" s="16">
        <v>0</v>
      </c>
      <c r="J55" s="39">
        <f t="shared" si="12"/>
        <v>0</v>
      </c>
      <c r="K55" s="29">
        <f t="shared" si="13"/>
        <v>1</v>
      </c>
      <c r="L55" s="16">
        <f t="shared" si="14"/>
        <v>0</v>
      </c>
      <c r="M55" s="39">
        <f t="shared" si="15"/>
        <v>1</v>
      </c>
      <c r="N55" s="43">
        <f>IF(K338&gt;0,ROUND((K55/K338) * 100, 4), "")</f>
        <v>3.3E-3</v>
      </c>
      <c r="O55" s="17">
        <f>IF(L338&gt;0,ROUND((L55/L338) * 100, 4), "")</f>
        <v>0</v>
      </c>
      <c r="P55" s="46">
        <f>IF(M338&gt;0,ROUND((M55/M338) * 100, 4), "")</f>
        <v>2.8E-3</v>
      </c>
      <c r="Q55" s="29">
        <v>1</v>
      </c>
      <c r="R55" s="16">
        <v>0</v>
      </c>
      <c r="S55" s="39">
        <f t="shared" si="16"/>
        <v>1</v>
      </c>
      <c r="T55" s="29">
        <f t="shared" si="17"/>
        <v>0</v>
      </c>
      <c r="U55" s="16">
        <f t="shared" si="18"/>
        <v>0</v>
      </c>
      <c r="V55" s="30">
        <f t="shared" si="19"/>
        <v>0</v>
      </c>
      <c r="W55" s="50"/>
    </row>
    <row r="56" spans="1:23" s="2" customFormat="1">
      <c r="A56" s="52" t="s">
        <v>60</v>
      </c>
      <c r="B56" s="24">
        <v>0</v>
      </c>
      <c r="C56" s="16">
        <v>0</v>
      </c>
      <c r="D56" s="39">
        <f t="shared" si="10"/>
        <v>0</v>
      </c>
      <c r="E56" s="29">
        <v>0</v>
      </c>
      <c r="F56" s="16">
        <v>3</v>
      </c>
      <c r="G56" s="39">
        <f t="shared" si="11"/>
        <v>3</v>
      </c>
      <c r="H56" s="29">
        <v>0</v>
      </c>
      <c r="I56" s="16">
        <v>0</v>
      </c>
      <c r="J56" s="39">
        <f t="shared" si="12"/>
        <v>0</v>
      </c>
      <c r="K56" s="29">
        <f t="shared" si="13"/>
        <v>0</v>
      </c>
      <c r="L56" s="16">
        <f t="shared" si="14"/>
        <v>3</v>
      </c>
      <c r="M56" s="39">
        <f t="shared" si="15"/>
        <v>3</v>
      </c>
      <c r="N56" s="43">
        <f>IF(K338&gt;0,ROUND((K56/K338) * 100, 4), "")</f>
        <v>0</v>
      </c>
      <c r="O56" s="17">
        <f>IF(L338&gt;0,ROUND((L56/L338) * 100, 4), "")</f>
        <v>5.7099999999999998E-2</v>
      </c>
      <c r="P56" s="46">
        <f>IF(M338&gt;0,ROUND((M56/M338) * 100, 4), "")</f>
        <v>8.3999999999999995E-3</v>
      </c>
      <c r="Q56" s="29">
        <v>0</v>
      </c>
      <c r="R56" s="16">
        <v>3</v>
      </c>
      <c r="S56" s="39">
        <f t="shared" si="16"/>
        <v>3</v>
      </c>
      <c r="T56" s="29">
        <f t="shared" si="17"/>
        <v>0</v>
      </c>
      <c r="U56" s="16">
        <f t="shared" si="18"/>
        <v>0</v>
      </c>
      <c r="V56" s="30">
        <f t="shared" si="19"/>
        <v>0</v>
      </c>
      <c r="W56" s="50"/>
    </row>
    <row r="57" spans="1:23" s="2" customFormat="1">
      <c r="A57" s="52" t="s">
        <v>61</v>
      </c>
      <c r="B57" s="24">
        <v>2</v>
      </c>
      <c r="C57" s="16">
        <v>2</v>
      </c>
      <c r="D57" s="39">
        <f t="shared" si="10"/>
        <v>4</v>
      </c>
      <c r="E57" s="29">
        <v>15</v>
      </c>
      <c r="F57" s="16">
        <v>9</v>
      </c>
      <c r="G57" s="39">
        <f t="shared" si="11"/>
        <v>24</v>
      </c>
      <c r="H57" s="29">
        <v>0</v>
      </c>
      <c r="I57" s="16">
        <v>0</v>
      </c>
      <c r="J57" s="39">
        <f t="shared" si="12"/>
        <v>0</v>
      </c>
      <c r="K57" s="29">
        <f t="shared" si="13"/>
        <v>15</v>
      </c>
      <c r="L57" s="16">
        <f t="shared" si="14"/>
        <v>9</v>
      </c>
      <c r="M57" s="39">
        <f t="shared" si="15"/>
        <v>24</v>
      </c>
      <c r="N57" s="43">
        <f>IF(K338&gt;0,ROUND((K57/K338) * 100, 4), "")</f>
        <v>4.9500000000000002E-2</v>
      </c>
      <c r="O57" s="17">
        <f>IF(L338&gt;0,ROUND((L57/L338) * 100, 4), "")</f>
        <v>0.17130000000000001</v>
      </c>
      <c r="P57" s="46">
        <f>IF(M338&gt;0,ROUND((M57/M338) * 100, 4), "")</f>
        <v>6.7500000000000004E-2</v>
      </c>
      <c r="Q57" s="29">
        <v>17</v>
      </c>
      <c r="R57" s="16">
        <v>11</v>
      </c>
      <c r="S57" s="39">
        <f t="shared" si="16"/>
        <v>28</v>
      </c>
      <c r="T57" s="29">
        <f t="shared" si="17"/>
        <v>0</v>
      </c>
      <c r="U57" s="16">
        <f t="shared" si="18"/>
        <v>0</v>
      </c>
      <c r="V57" s="30">
        <f t="shared" si="19"/>
        <v>0</v>
      </c>
      <c r="W57" s="50"/>
    </row>
    <row r="58" spans="1:23" s="2" customFormat="1">
      <c r="A58" s="52" t="s">
        <v>62</v>
      </c>
      <c r="B58" s="24">
        <v>2</v>
      </c>
      <c r="C58" s="16">
        <v>1</v>
      </c>
      <c r="D58" s="39">
        <f t="shared" si="10"/>
        <v>3</v>
      </c>
      <c r="E58" s="29">
        <v>15</v>
      </c>
      <c r="F58" s="16">
        <v>6</v>
      </c>
      <c r="G58" s="39">
        <f t="shared" si="11"/>
        <v>21</v>
      </c>
      <c r="H58" s="29">
        <v>0</v>
      </c>
      <c r="I58" s="16">
        <v>0</v>
      </c>
      <c r="J58" s="39">
        <f t="shared" si="12"/>
        <v>0</v>
      </c>
      <c r="K58" s="29">
        <f t="shared" si="13"/>
        <v>15</v>
      </c>
      <c r="L58" s="16">
        <f t="shared" si="14"/>
        <v>6</v>
      </c>
      <c r="M58" s="39">
        <f t="shared" si="15"/>
        <v>21</v>
      </c>
      <c r="N58" s="43">
        <f>IF(K338&gt;0,ROUND((K58/K338) * 100, 4), "")</f>
        <v>4.9500000000000002E-2</v>
      </c>
      <c r="O58" s="17">
        <f>IF(L338&gt;0,ROUND((L58/L338) * 100, 4), "")</f>
        <v>0.1142</v>
      </c>
      <c r="P58" s="46">
        <f>IF(M338&gt;0,ROUND((M58/M338) * 100, 4), "")</f>
        <v>5.91E-2</v>
      </c>
      <c r="Q58" s="29">
        <v>16</v>
      </c>
      <c r="R58" s="16">
        <v>7</v>
      </c>
      <c r="S58" s="39">
        <f t="shared" si="16"/>
        <v>23</v>
      </c>
      <c r="T58" s="29">
        <f t="shared" si="17"/>
        <v>1</v>
      </c>
      <c r="U58" s="16">
        <f t="shared" si="18"/>
        <v>0</v>
      </c>
      <c r="V58" s="30">
        <f t="shared" si="19"/>
        <v>1</v>
      </c>
      <c r="W58" s="50"/>
    </row>
    <row r="59" spans="1:23" s="2" customFormat="1">
      <c r="A59" s="52" t="s">
        <v>63</v>
      </c>
      <c r="B59" s="24">
        <v>0</v>
      </c>
      <c r="C59" s="16">
        <v>0</v>
      </c>
      <c r="D59" s="39">
        <f t="shared" si="10"/>
        <v>0</v>
      </c>
      <c r="E59" s="29">
        <v>0</v>
      </c>
      <c r="F59" s="16">
        <v>0</v>
      </c>
      <c r="G59" s="39">
        <f t="shared" si="11"/>
        <v>0</v>
      </c>
      <c r="H59" s="29">
        <v>0</v>
      </c>
      <c r="I59" s="16">
        <v>0</v>
      </c>
      <c r="J59" s="39">
        <f t="shared" si="12"/>
        <v>0</v>
      </c>
      <c r="K59" s="29">
        <f t="shared" si="13"/>
        <v>0</v>
      </c>
      <c r="L59" s="16">
        <f t="shared" si="14"/>
        <v>0</v>
      </c>
      <c r="M59" s="39">
        <f t="shared" si="15"/>
        <v>0</v>
      </c>
      <c r="N59" s="43">
        <f>IF(K338&gt;0,ROUND((K59/K338) * 100, 4), "")</f>
        <v>0</v>
      </c>
      <c r="O59" s="17">
        <f>IF(L338&gt;0,ROUND((L59/L338) * 100, 4), "")</f>
        <v>0</v>
      </c>
      <c r="P59" s="46">
        <f>IF(M338&gt;0,ROUND((M59/M338) * 100, 4), "")</f>
        <v>0</v>
      </c>
      <c r="Q59" s="29">
        <v>0</v>
      </c>
      <c r="R59" s="16">
        <v>0</v>
      </c>
      <c r="S59" s="39">
        <f t="shared" si="16"/>
        <v>0</v>
      </c>
      <c r="T59" s="29">
        <f t="shared" si="17"/>
        <v>0</v>
      </c>
      <c r="U59" s="16">
        <f t="shared" si="18"/>
        <v>0</v>
      </c>
      <c r="V59" s="30">
        <f t="shared" si="19"/>
        <v>0</v>
      </c>
      <c r="W59" s="50"/>
    </row>
    <row r="60" spans="1:23" s="2" customFormat="1">
      <c r="A60" s="52" t="s">
        <v>64</v>
      </c>
      <c r="B60" s="24">
        <v>1</v>
      </c>
      <c r="C60" s="16">
        <v>0</v>
      </c>
      <c r="D60" s="39">
        <f t="shared" si="10"/>
        <v>1</v>
      </c>
      <c r="E60" s="29">
        <v>0</v>
      </c>
      <c r="F60" s="16">
        <v>3</v>
      </c>
      <c r="G60" s="39">
        <f t="shared" si="11"/>
        <v>3</v>
      </c>
      <c r="H60" s="29">
        <v>0</v>
      </c>
      <c r="I60" s="16">
        <v>0</v>
      </c>
      <c r="J60" s="39">
        <f t="shared" si="12"/>
        <v>0</v>
      </c>
      <c r="K60" s="29">
        <f t="shared" si="13"/>
        <v>0</v>
      </c>
      <c r="L60" s="16">
        <f t="shared" si="14"/>
        <v>3</v>
      </c>
      <c r="M60" s="39">
        <f t="shared" si="15"/>
        <v>3</v>
      </c>
      <c r="N60" s="43">
        <f>IF(K338&gt;0,ROUND((K60/K338) * 100, 4), "")</f>
        <v>0</v>
      </c>
      <c r="O60" s="17">
        <f>IF(L338&gt;0,ROUND((L60/L338) * 100, 4), "")</f>
        <v>5.7099999999999998E-2</v>
      </c>
      <c r="P60" s="46">
        <f>IF(M338&gt;0,ROUND((M60/M338) * 100, 4), "")</f>
        <v>8.3999999999999995E-3</v>
      </c>
      <c r="Q60" s="29">
        <v>1</v>
      </c>
      <c r="R60" s="16">
        <v>3</v>
      </c>
      <c r="S60" s="39">
        <f t="shared" si="16"/>
        <v>4</v>
      </c>
      <c r="T60" s="29">
        <f t="shared" si="17"/>
        <v>0</v>
      </c>
      <c r="U60" s="16">
        <f t="shared" si="18"/>
        <v>0</v>
      </c>
      <c r="V60" s="30">
        <f t="shared" si="19"/>
        <v>0</v>
      </c>
      <c r="W60" s="50"/>
    </row>
    <row r="61" spans="1:23" s="2" customFormat="1">
      <c r="A61" s="52" t="s">
        <v>65</v>
      </c>
      <c r="B61" s="24">
        <v>0</v>
      </c>
      <c r="C61" s="16">
        <v>0</v>
      </c>
      <c r="D61" s="39">
        <f t="shared" si="10"/>
        <v>0</v>
      </c>
      <c r="E61" s="29">
        <v>0</v>
      </c>
      <c r="F61" s="16">
        <v>0</v>
      </c>
      <c r="G61" s="39">
        <f t="shared" si="11"/>
        <v>0</v>
      </c>
      <c r="H61" s="29">
        <v>0</v>
      </c>
      <c r="I61" s="16">
        <v>0</v>
      </c>
      <c r="J61" s="39">
        <f t="shared" si="12"/>
        <v>0</v>
      </c>
      <c r="K61" s="29">
        <f t="shared" si="13"/>
        <v>0</v>
      </c>
      <c r="L61" s="16">
        <f t="shared" si="14"/>
        <v>0</v>
      </c>
      <c r="M61" s="39">
        <f t="shared" si="15"/>
        <v>0</v>
      </c>
      <c r="N61" s="43">
        <f>IF(K338&gt;0,ROUND((K61/K338) * 100, 4), "")</f>
        <v>0</v>
      </c>
      <c r="O61" s="17">
        <f>IF(L338&gt;0,ROUND((L61/L338) * 100, 4), "")</f>
        <v>0</v>
      </c>
      <c r="P61" s="46">
        <f>IF(M338&gt;0,ROUND((M61/M338) * 100, 4), "")</f>
        <v>0</v>
      </c>
      <c r="Q61" s="29">
        <v>0</v>
      </c>
      <c r="R61" s="16">
        <v>0</v>
      </c>
      <c r="S61" s="39">
        <f t="shared" si="16"/>
        <v>0</v>
      </c>
      <c r="T61" s="29">
        <f t="shared" si="17"/>
        <v>0</v>
      </c>
      <c r="U61" s="16">
        <f t="shared" si="18"/>
        <v>0</v>
      </c>
      <c r="V61" s="30">
        <f t="shared" si="19"/>
        <v>0</v>
      </c>
      <c r="W61" s="50"/>
    </row>
    <row r="62" spans="1:23" s="18" customFormat="1">
      <c r="B62" s="32"/>
      <c r="C62" s="32"/>
      <c r="D62" s="32"/>
      <c r="E62" s="32"/>
      <c r="F62" s="32"/>
      <c r="G62" s="32"/>
      <c r="H62" s="32"/>
      <c r="I62" s="32"/>
      <c r="J62" s="32"/>
      <c r="K62" s="32"/>
      <c r="L62" s="32"/>
      <c r="M62" s="32"/>
      <c r="N62" s="32"/>
      <c r="O62" s="32"/>
      <c r="P62" s="32"/>
      <c r="Q62" s="32"/>
      <c r="R62" s="32"/>
      <c r="S62" s="32"/>
      <c r="T62" s="32"/>
      <c r="U62" s="32"/>
      <c r="V62" s="32"/>
    </row>
    <row r="63" spans="1:23" s="6" customFormat="1">
      <c r="A63" s="143" t="s">
        <v>66</v>
      </c>
      <c r="B63" s="143" t="s">
        <v>66</v>
      </c>
      <c r="C63" s="143" t="s">
        <v>66</v>
      </c>
      <c r="D63" s="143" t="s">
        <v>66</v>
      </c>
      <c r="E63" s="143" t="s">
        <v>66</v>
      </c>
      <c r="F63" s="143" t="s">
        <v>66</v>
      </c>
      <c r="G63" s="143" t="s">
        <v>66</v>
      </c>
      <c r="H63" s="143" t="s">
        <v>66</v>
      </c>
      <c r="I63" s="143" t="s">
        <v>66</v>
      </c>
      <c r="J63" s="143" t="s">
        <v>66</v>
      </c>
      <c r="K63" s="143" t="s">
        <v>66</v>
      </c>
      <c r="L63" s="143" t="s">
        <v>66</v>
      </c>
      <c r="M63" s="143" t="s">
        <v>66</v>
      </c>
      <c r="N63" s="143" t="s">
        <v>66</v>
      </c>
      <c r="O63" s="143" t="s">
        <v>66</v>
      </c>
      <c r="P63" s="143" t="s">
        <v>66</v>
      </c>
      <c r="Q63" s="143" t="s">
        <v>66</v>
      </c>
      <c r="R63" s="143" t="s">
        <v>66</v>
      </c>
      <c r="S63" s="143" t="s">
        <v>66</v>
      </c>
      <c r="T63" s="143" t="s">
        <v>66</v>
      </c>
      <c r="U63" s="143" t="s">
        <v>66</v>
      </c>
      <c r="V63" s="143" t="s">
        <v>66</v>
      </c>
      <c r="W63" s="78"/>
    </row>
    <row r="64" spans="1:23" s="2" customFormat="1">
      <c r="A64" s="52" t="s">
        <v>67</v>
      </c>
      <c r="B64" s="24">
        <v>0</v>
      </c>
      <c r="C64" s="16">
        <v>2</v>
      </c>
      <c r="D64" s="39">
        <f t="shared" ref="D64:D72" si="20">B64+C64</f>
        <v>2</v>
      </c>
      <c r="E64" s="29">
        <v>11</v>
      </c>
      <c r="F64" s="16">
        <v>38</v>
      </c>
      <c r="G64" s="39">
        <f t="shared" ref="G64:G72" si="21">E64+F64</f>
        <v>49</v>
      </c>
      <c r="H64" s="29">
        <v>0</v>
      </c>
      <c r="I64" s="16">
        <v>0</v>
      </c>
      <c r="J64" s="39">
        <f t="shared" ref="J64:J72" si="22">H64+I64</f>
        <v>0</v>
      </c>
      <c r="K64" s="29">
        <f t="shared" ref="K64:K72" si="23">E64 + H64</f>
        <v>11</v>
      </c>
      <c r="L64" s="16">
        <f t="shared" ref="L64:L72" si="24">F64 + I64</f>
        <v>38</v>
      </c>
      <c r="M64" s="39">
        <f t="shared" ref="M64:M72" si="25">K64 + L64</f>
        <v>49</v>
      </c>
      <c r="N64" s="43">
        <f>IF(K338&gt;0,ROUND((K64/K338) * 100, 4), "")</f>
        <v>3.6299999999999999E-2</v>
      </c>
      <c r="O64" s="17">
        <f>IF(L338&gt;0,ROUND((L64/L338) * 100, 4), "")</f>
        <v>0.72340000000000004</v>
      </c>
      <c r="P64" s="46">
        <f>IF(M338&gt;0,ROUND((M64/M338) * 100, 4), "")</f>
        <v>0.13780000000000001</v>
      </c>
      <c r="Q64" s="29">
        <v>8</v>
      </c>
      <c r="R64" s="16">
        <v>36</v>
      </c>
      <c r="S64" s="39">
        <f t="shared" ref="S64:S72" si="26">Q64 + R64</f>
        <v>44</v>
      </c>
      <c r="T64" s="29">
        <f t="shared" ref="T64:T72" si="27">B64 + K64 - Q64</f>
        <v>3</v>
      </c>
      <c r="U64" s="16">
        <f t="shared" ref="U64:U72" si="28">C64 + L64 - R64</f>
        <v>4</v>
      </c>
      <c r="V64" s="30">
        <f t="shared" ref="V64:V72" si="29">T64 + U64</f>
        <v>7</v>
      </c>
      <c r="W64" s="50"/>
    </row>
    <row r="65" spans="1:23" s="2" customFormat="1">
      <c r="A65" s="52" t="s">
        <v>68</v>
      </c>
      <c r="B65" s="24">
        <v>0</v>
      </c>
      <c r="C65" s="16">
        <v>1</v>
      </c>
      <c r="D65" s="39">
        <f t="shared" si="20"/>
        <v>1</v>
      </c>
      <c r="E65" s="29">
        <v>0</v>
      </c>
      <c r="F65" s="16">
        <v>6</v>
      </c>
      <c r="G65" s="39">
        <f t="shared" si="21"/>
        <v>6</v>
      </c>
      <c r="H65" s="29">
        <v>0</v>
      </c>
      <c r="I65" s="16">
        <v>0</v>
      </c>
      <c r="J65" s="39">
        <f t="shared" si="22"/>
        <v>0</v>
      </c>
      <c r="K65" s="29">
        <f t="shared" si="23"/>
        <v>0</v>
      </c>
      <c r="L65" s="16">
        <f t="shared" si="24"/>
        <v>6</v>
      </c>
      <c r="M65" s="39">
        <f t="shared" si="25"/>
        <v>6</v>
      </c>
      <c r="N65" s="43">
        <f>IF(K338&gt;0,ROUND((K65/K338) * 100, 4), "")</f>
        <v>0</v>
      </c>
      <c r="O65" s="17">
        <f>IF(L338&gt;0,ROUND((L65/L338) * 100, 4), "")</f>
        <v>0.1142</v>
      </c>
      <c r="P65" s="46">
        <f>IF(M338&gt;0,ROUND((M65/M338) * 100, 4), "")</f>
        <v>1.6899999999999998E-2</v>
      </c>
      <c r="Q65" s="29">
        <v>0</v>
      </c>
      <c r="R65" s="16">
        <v>4</v>
      </c>
      <c r="S65" s="39">
        <f t="shared" si="26"/>
        <v>4</v>
      </c>
      <c r="T65" s="29">
        <f t="shared" si="27"/>
        <v>0</v>
      </c>
      <c r="U65" s="16">
        <f t="shared" si="28"/>
        <v>3</v>
      </c>
      <c r="V65" s="30">
        <f t="shared" si="29"/>
        <v>3</v>
      </c>
      <c r="W65" s="50"/>
    </row>
    <row r="66" spans="1:23" s="2" customFormat="1">
      <c r="A66" s="52" t="s">
        <v>69</v>
      </c>
      <c r="B66" s="24">
        <v>1</v>
      </c>
      <c r="C66" s="16">
        <v>1</v>
      </c>
      <c r="D66" s="39">
        <f t="shared" si="20"/>
        <v>2</v>
      </c>
      <c r="E66" s="29">
        <v>210</v>
      </c>
      <c r="F66" s="16">
        <v>30</v>
      </c>
      <c r="G66" s="39">
        <f t="shared" si="21"/>
        <v>240</v>
      </c>
      <c r="H66" s="29">
        <v>3</v>
      </c>
      <c r="I66" s="16">
        <v>1</v>
      </c>
      <c r="J66" s="39">
        <f t="shared" si="22"/>
        <v>4</v>
      </c>
      <c r="K66" s="29">
        <f t="shared" si="23"/>
        <v>213</v>
      </c>
      <c r="L66" s="16">
        <f t="shared" si="24"/>
        <v>31</v>
      </c>
      <c r="M66" s="39">
        <f t="shared" si="25"/>
        <v>244</v>
      </c>
      <c r="N66" s="43">
        <f>IF(K338&gt;0,ROUND((K66/K338) * 100, 4), "")</f>
        <v>0.70299999999999996</v>
      </c>
      <c r="O66" s="17">
        <f>IF(L338&gt;0,ROUND((L66/L338) * 100, 4), "")</f>
        <v>0.59009999999999996</v>
      </c>
      <c r="P66" s="46">
        <f>IF(M338&gt;0,ROUND((M66/M338) * 100, 4), "")</f>
        <v>0.68640000000000001</v>
      </c>
      <c r="Q66" s="29">
        <v>171</v>
      </c>
      <c r="R66" s="16">
        <v>28</v>
      </c>
      <c r="S66" s="39">
        <f t="shared" si="26"/>
        <v>199</v>
      </c>
      <c r="T66" s="29">
        <f t="shared" si="27"/>
        <v>43</v>
      </c>
      <c r="U66" s="16">
        <f t="shared" si="28"/>
        <v>4</v>
      </c>
      <c r="V66" s="30">
        <f t="shared" si="29"/>
        <v>47</v>
      </c>
      <c r="W66" s="50"/>
    </row>
    <row r="67" spans="1:23" s="2" customFormat="1">
      <c r="A67" s="52" t="s">
        <v>70</v>
      </c>
      <c r="B67" s="24">
        <v>0</v>
      </c>
      <c r="C67" s="16">
        <v>7</v>
      </c>
      <c r="D67" s="39">
        <f t="shared" si="20"/>
        <v>7</v>
      </c>
      <c r="E67" s="29">
        <v>2</v>
      </c>
      <c r="F67" s="16">
        <v>28</v>
      </c>
      <c r="G67" s="39">
        <f t="shared" si="21"/>
        <v>30</v>
      </c>
      <c r="H67" s="29">
        <v>0</v>
      </c>
      <c r="I67" s="16">
        <v>1</v>
      </c>
      <c r="J67" s="39">
        <f t="shared" si="22"/>
        <v>1</v>
      </c>
      <c r="K67" s="29">
        <f t="shared" si="23"/>
        <v>2</v>
      </c>
      <c r="L67" s="16">
        <f t="shared" si="24"/>
        <v>29</v>
      </c>
      <c r="M67" s="39">
        <f t="shared" si="25"/>
        <v>31</v>
      </c>
      <c r="N67" s="43">
        <f>IF(K338&gt;0,ROUND((K67/K338) * 100, 4), "")</f>
        <v>6.6E-3</v>
      </c>
      <c r="O67" s="17">
        <f>IF(L338&gt;0,ROUND((L67/L338) * 100, 4), "")</f>
        <v>0.55210000000000004</v>
      </c>
      <c r="P67" s="46">
        <f>IF(M338&gt;0,ROUND((M67/M338) * 100, 4), "")</f>
        <v>8.72E-2</v>
      </c>
      <c r="Q67" s="29">
        <v>2</v>
      </c>
      <c r="R67" s="16">
        <v>31</v>
      </c>
      <c r="S67" s="39">
        <f t="shared" si="26"/>
        <v>33</v>
      </c>
      <c r="T67" s="29">
        <f t="shared" si="27"/>
        <v>0</v>
      </c>
      <c r="U67" s="16">
        <f t="shared" si="28"/>
        <v>5</v>
      </c>
      <c r="V67" s="30">
        <f t="shared" si="29"/>
        <v>5</v>
      </c>
      <c r="W67" s="50"/>
    </row>
    <row r="68" spans="1:23" s="2" customFormat="1">
      <c r="A68" s="52" t="s">
        <v>71</v>
      </c>
      <c r="B68" s="24">
        <v>0</v>
      </c>
      <c r="C68" s="16">
        <v>0</v>
      </c>
      <c r="D68" s="39">
        <f t="shared" si="20"/>
        <v>0</v>
      </c>
      <c r="E68" s="29">
        <v>0</v>
      </c>
      <c r="F68" s="16">
        <v>0</v>
      </c>
      <c r="G68" s="39">
        <f t="shared" si="21"/>
        <v>0</v>
      </c>
      <c r="H68" s="29">
        <v>0</v>
      </c>
      <c r="I68" s="16">
        <v>0</v>
      </c>
      <c r="J68" s="39">
        <f t="shared" si="22"/>
        <v>0</v>
      </c>
      <c r="K68" s="29">
        <f t="shared" si="23"/>
        <v>0</v>
      </c>
      <c r="L68" s="16">
        <f t="shared" si="24"/>
        <v>0</v>
      </c>
      <c r="M68" s="39">
        <f t="shared" si="25"/>
        <v>0</v>
      </c>
      <c r="N68" s="43">
        <f>IF(K338&gt;0,ROUND((K68/K338) * 100, 4), "")</f>
        <v>0</v>
      </c>
      <c r="O68" s="17">
        <f>IF(L338&gt;0,ROUND((L68/L338) * 100, 4), "")</f>
        <v>0</v>
      </c>
      <c r="P68" s="46">
        <f>IF(M338&gt;0,ROUND((M68/M338) * 100, 4), "")</f>
        <v>0</v>
      </c>
      <c r="Q68" s="29">
        <v>0</v>
      </c>
      <c r="R68" s="16">
        <v>0</v>
      </c>
      <c r="S68" s="39">
        <f t="shared" si="26"/>
        <v>0</v>
      </c>
      <c r="T68" s="29">
        <f t="shared" si="27"/>
        <v>0</v>
      </c>
      <c r="U68" s="16">
        <f t="shared" si="28"/>
        <v>0</v>
      </c>
      <c r="V68" s="30">
        <f t="shared" si="29"/>
        <v>0</v>
      </c>
      <c r="W68" s="50"/>
    </row>
    <row r="69" spans="1:23" s="2" customFormat="1">
      <c r="A69" s="52" t="s">
        <v>72</v>
      </c>
      <c r="B69" s="24">
        <v>0</v>
      </c>
      <c r="C69" s="16">
        <v>4</v>
      </c>
      <c r="D69" s="39">
        <f t="shared" si="20"/>
        <v>4</v>
      </c>
      <c r="E69" s="29">
        <v>0</v>
      </c>
      <c r="F69" s="16">
        <v>55</v>
      </c>
      <c r="G69" s="39">
        <f t="shared" si="21"/>
        <v>55</v>
      </c>
      <c r="H69" s="29">
        <v>0</v>
      </c>
      <c r="I69" s="16">
        <v>2</v>
      </c>
      <c r="J69" s="39">
        <f t="shared" si="22"/>
        <v>2</v>
      </c>
      <c r="K69" s="29">
        <f t="shared" si="23"/>
        <v>0</v>
      </c>
      <c r="L69" s="16">
        <f t="shared" si="24"/>
        <v>57</v>
      </c>
      <c r="M69" s="39">
        <f t="shared" si="25"/>
        <v>57</v>
      </c>
      <c r="N69" s="43">
        <f>IF(K338&gt;0,ROUND((K69/K338) * 100, 4), "")</f>
        <v>0</v>
      </c>
      <c r="O69" s="17">
        <f>IF(L338&gt;0,ROUND((L69/L338) * 100, 4), "")</f>
        <v>1.0851</v>
      </c>
      <c r="P69" s="46">
        <f>IF(M338&gt;0,ROUND((M69/M338) * 100, 4), "")</f>
        <v>0.1603</v>
      </c>
      <c r="Q69" s="29">
        <v>0</v>
      </c>
      <c r="R69" s="16">
        <v>58</v>
      </c>
      <c r="S69" s="39">
        <f t="shared" si="26"/>
        <v>58</v>
      </c>
      <c r="T69" s="29">
        <f t="shared" si="27"/>
        <v>0</v>
      </c>
      <c r="U69" s="16">
        <f t="shared" si="28"/>
        <v>3</v>
      </c>
      <c r="V69" s="30">
        <f t="shared" si="29"/>
        <v>3</v>
      </c>
      <c r="W69" s="50"/>
    </row>
    <row r="70" spans="1:23" s="2" customFormat="1">
      <c r="A70" s="52" t="s">
        <v>73</v>
      </c>
      <c r="B70" s="24">
        <v>0</v>
      </c>
      <c r="C70" s="16">
        <v>0</v>
      </c>
      <c r="D70" s="39">
        <f t="shared" si="20"/>
        <v>0</v>
      </c>
      <c r="E70" s="29">
        <v>0</v>
      </c>
      <c r="F70" s="16">
        <v>0</v>
      </c>
      <c r="G70" s="39">
        <f t="shared" si="21"/>
        <v>0</v>
      </c>
      <c r="H70" s="29">
        <v>0</v>
      </c>
      <c r="I70" s="16">
        <v>0</v>
      </c>
      <c r="J70" s="39">
        <f t="shared" si="22"/>
        <v>0</v>
      </c>
      <c r="K70" s="29">
        <f t="shared" si="23"/>
        <v>0</v>
      </c>
      <c r="L70" s="16">
        <f t="shared" si="24"/>
        <v>0</v>
      </c>
      <c r="M70" s="39">
        <f t="shared" si="25"/>
        <v>0</v>
      </c>
      <c r="N70" s="43">
        <f>IF(K338&gt;0,ROUND((K70/K338) * 100, 4), "")</f>
        <v>0</v>
      </c>
      <c r="O70" s="17">
        <f>IF(L338&gt;0,ROUND((L70/L338) * 100, 4), "")</f>
        <v>0</v>
      </c>
      <c r="P70" s="46">
        <f>IF(M338&gt;0,ROUND((M70/M338) * 100, 4), "")</f>
        <v>0</v>
      </c>
      <c r="Q70" s="29">
        <v>0</v>
      </c>
      <c r="R70" s="16">
        <v>0</v>
      </c>
      <c r="S70" s="39">
        <f t="shared" si="26"/>
        <v>0</v>
      </c>
      <c r="T70" s="29">
        <f t="shared" si="27"/>
        <v>0</v>
      </c>
      <c r="U70" s="16">
        <f t="shared" si="28"/>
        <v>0</v>
      </c>
      <c r="V70" s="30">
        <f t="shared" si="29"/>
        <v>0</v>
      </c>
      <c r="W70" s="50"/>
    </row>
    <row r="71" spans="1:23" s="2" customFormat="1">
      <c r="A71" s="52" t="s">
        <v>74</v>
      </c>
      <c r="B71" s="24">
        <v>0</v>
      </c>
      <c r="C71" s="16">
        <v>0</v>
      </c>
      <c r="D71" s="39">
        <f t="shared" si="20"/>
        <v>0</v>
      </c>
      <c r="E71" s="29">
        <v>3</v>
      </c>
      <c r="F71" s="16">
        <v>9</v>
      </c>
      <c r="G71" s="39">
        <f t="shared" si="21"/>
        <v>12</v>
      </c>
      <c r="H71" s="29">
        <v>0</v>
      </c>
      <c r="I71" s="16">
        <v>0</v>
      </c>
      <c r="J71" s="39">
        <f t="shared" si="22"/>
        <v>0</v>
      </c>
      <c r="K71" s="29">
        <f t="shared" si="23"/>
        <v>3</v>
      </c>
      <c r="L71" s="16">
        <f t="shared" si="24"/>
        <v>9</v>
      </c>
      <c r="M71" s="39">
        <f t="shared" si="25"/>
        <v>12</v>
      </c>
      <c r="N71" s="43">
        <f>IF(K338&gt;0,ROUND((K71/K338) * 100, 4), "")</f>
        <v>9.9000000000000008E-3</v>
      </c>
      <c r="O71" s="17">
        <f>IF(L338&gt;0,ROUND((L71/L338) * 100, 4), "")</f>
        <v>0.17130000000000001</v>
      </c>
      <c r="P71" s="46">
        <f>IF(M338&gt;0,ROUND((M71/M338) * 100, 4), "")</f>
        <v>3.3799999999999997E-2</v>
      </c>
      <c r="Q71" s="29">
        <v>3</v>
      </c>
      <c r="R71" s="16">
        <v>9</v>
      </c>
      <c r="S71" s="39">
        <f t="shared" si="26"/>
        <v>12</v>
      </c>
      <c r="T71" s="29">
        <f t="shared" si="27"/>
        <v>0</v>
      </c>
      <c r="U71" s="16">
        <f t="shared" si="28"/>
        <v>0</v>
      </c>
      <c r="V71" s="30">
        <f t="shared" si="29"/>
        <v>0</v>
      </c>
      <c r="W71" s="50"/>
    </row>
    <row r="72" spans="1:23" s="2" customFormat="1">
      <c r="A72" s="52" t="s">
        <v>75</v>
      </c>
      <c r="B72" s="24">
        <v>0</v>
      </c>
      <c r="C72" s="16">
        <v>0</v>
      </c>
      <c r="D72" s="39">
        <f t="shared" si="20"/>
        <v>0</v>
      </c>
      <c r="E72" s="29">
        <v>0</v>
      </c>
      <c r="F72" s="16">
        <v>0</v>
      </c>
      <c r="G72" s="39">
        <f t="shared" si="21"/>
        <v>0</v>
      </c>
      <c r="H72" s="29">
        <v>0</v>
      </c>
      <c r="I72" s="16">
        <v>0</v>
      </c>
      <c r="J72" s="39">
        <f t="shared" si="22"/>
        <v>0</v>
      </c>
      <c r="K72" s="29">
        <f t="shared" si="23"/>
        <v>0</v>
      </c>
      <c r="L72" s="16">
        <f t="shared" si="24"/>
        <v>0</v>
      </c>
      <c r="M72" s="39">
        <f t="shared" si="25"/>
        <v>0</v>
      </c>
      <c r="N72" s="43">
        <f>IF(K338&gt;0,ROUND((K72/K338) * 100, 4), "")</f>
        <v>0</v>
      </c>
      <c r="O72" s="17">
        <f>IF(L338&gt;0,ROUND((L72/L338) * 100, 4), "")</f>
        <v>0</v>
      </c>
      <c r="P72" s="46">
        <f>IF(M338&gt;0,ROUND((M72/M338) * 100, 4), "")</f>
        <v>0</v>
      </c>
      <c r="Q72" s="29">
        <v>0</v>
      </c>
      <c r="R72" s="16">
        <v>0</v>
      </c>
      <c r="S72" s="39">
        <f t="shared" si="26"/>
        <v>0</v>
      </c>
      <c r="T72" s="29">
        <f t="shared" si="27"/>
        <v>0</v>
      </c>
      <c r="U72" s="16">
        <f t="shared" si="28"/>
        <v>0</v>
      </c>
      <c r="V72" s="30">
        <f t="shared" si="29"/>
        <v>0</v>
      </c>
      <c r="W72" s="50"/>
    </row>
    <row r="73" spans="1:23" s="18" customFormat="1">
      <c r="B73" s="32"/>
      <c r="C73" s="32"/>
      <c r="D73" s="32"/>
      <c r="E73" s="32"/>
      <c r="F73" s="32"/>
      <c r="G73" s="32"/>
      <c r="H73" s="32"/>
      <c r="I73" s="32"/>
      <c r="J73" s="32"/>
      <c r="K73" s="32"/>
      <c r="L73" s="32"/>
      <c r="M73" s="32"/>
      <c r="N73" s="44"/>
      <c r="O73" s="44"/>
      <c r="P73" s="44"/>
      <c r="Q73" s="32"/>
      <c r="R73" s="32"/>
      <c r="S73" s="32"/>
      <c r="T73" s="32"/>
      <c r="U73" s="32"/>
      <c r="V73" s="32"/>
    </row>
    <row r="74" spans="1:23" s="6" customFormat="1">
      <c r="A74" s="143" t="s">
        <v>76</v>
      </c>
      <c r="B74" s="143" t="s">
        <v>76</v>
      </c>
      <c r="C74" s="143" t="s">
        <v>76</v>
      </c>
      <c r="D74" s="143" t="s">
        <v>76</v>
      </c>
      <c r="E74" s="143" t="s">
        <v>76</v>
      </c>
      <c r="F74" s="143" t="s">
        <v>76</v>
      </c>
      <c r="G74" s="143" t="s">
        <v>76</v>
      </c>
      <c r="H74" s="143" t="s">
        <v>76</v>
      </c>
      <c r="I74" s="143" t="s">
        <v>76</v>
      </c>
      <c r="J74" s="143" t="s">
        <v>76</v>
      </c>
      <c r="K74" s="143" t="s">
        <v>76</v>
      </c>
      <c r="L74" s="143" t="s">
        <v>76</v>
      </c>
      <c r="M74" s="143" t="s">
        <v>76</v>
      </c>
      <c r="N74" s="143" t="s">
        <v>76</v>
      </c>
      <c r="O74" s="143" t="s">
        <v>76</v>
      </c>
      <c r="P74" s="143" t="s">
        <v>76</v>
      </c>
      <c r="Q74" s="143" t="s">
        <v>76</v>
      </c>
      <c r="R74" s="143" t="s">
        <v>76</v>
      </c>
      <c r="S74" s="143" t="s">
        <v>76</v>
      </c>
      <c r="T74" s="143" t="s">
        <v>76</v>
      </c>
      <c r="U74" s="143" t="s">
        <v>76</v>
      </c>
      <c r="V74" s="143" t="s">
        <v>76</v>
      </c>
      <c r="W74" s="78"/>
    </row>
    <row r="75" spans="1:23" s="2" customFormat="1">
      <c r="A75" s="52" t="s">
        <v>77</v>
      </c>
      <c r="B75" s="24">
        <v>0</v>
      </c>
      <c r="C75" s="16">
        <v>0</v>
      </c>
      <c r="D75" s="39">
        <f t="shared" ref="D75:D97" si="30">B75+C75</f>
        <v>0</v>
      </c>
      <c r="E75" s="29">
        <v>0</v>
      </c>
      <c r="F75" s="16">
        <v>1</v>
      </c>
      <c r="G75" s="39">
        <f t="shared" ref="G75:G97" si="31">E75+F75</f>
        <v>1</v>
      </c>
      <c r="H75" s="29">
        <v>0</v>
      </c>
      <c r="I75" s="16">
        <v>0</v>
      </c>
      <c r="J75" s="39">
        <f t="shared" ref="J75:J97" si="32">H75+I75</f>
        <v>0</v>
      </c>
      <c r="K75" s="29">
        <f t="shared" ref="K75:K97" si="33">E75 + H75</f>
        <v>0</v>
      </c>
      <c r="L75" s="16">
        <f t="shared" ref="L75:L97" si="34">F75 + I75</f>
        <v>1</v>
      </c>
      <c r="M75" s="39">
        <f t="shared" ref="M75:M97" si="35">K75 + L75</f>
        <v>1</v>
      </c>
      <c r="N75" s="43">
        <f>IF(K338&gt;0,ROUND((K75/K338) * 100, 4), "")</f>
        <v>0</v>
      </c>
      <c r="O75" s="17">
        <f>IF(L338&gt;0,ROUND((L75/L338) * 100, 4), "")</f>
        <v>1.9E-2</v>
      </c>
      <c r="P75" s="46">
        <f>IF(M338&gt;0,ROUND((M75/M338) * 100, 4), "")</f>
        <v>2.8E-3</v>
      </c>
      <c r="Q75" s="29">
        <v>0</v>
      </c>
      <c r="R75" s="16">
        <v>1</v>
      </c>
      <c r="S75" s="39">
        <f t="shared" ref="S75:S97" si="36">Q75 + R75</f>
        <v>1</v>
      </c>
      <c r="T75" s="29">
        <f t="shared" ref="T75:T97" si="37">B75 + K75 - Q75</f>
        <v>0</v>
      </c>
      <c r="U75" s="16">
        <f t="shared" ref="U75:U97" si="38">C75 + L75 - R75</f>
        <v>0</v>
      </c>
      <c r="V75" s="30">
        <f t="shared" ref="V75:V97" si="39">T75 + U75</f>
        <v>0</v>
      </c>
      <c r="W75" s="50"/>
    </row>
    <row r="76" spans="1:23" s="2" customFormat="1">
      <c r="A76" s="52" t="s">
        <v>78</v>
      </c>
      <c r="B76" s="24">
        <v>0</v>
      </c>
      <c r="C76" s="16">
        <v>0</v>
      </c>
      <c r="D76" s="39">
        <f t="shared" si="30"/>
        <v>0</v>
      </c>
      <c r="E76" s="29">
        <v>0</v>
      </c>
      <c r="F76" s="16">
        <v>0</v>
      </c>
      <c r="G76" s="39">
        <f t="shared" si="31"/>
        <v>0</v>
      </c>
      <c r="H76" s="29">
        <v>0</v>
      </c>
      <c r="I76" s="16">
        <v>0</v>
      </c>
      <c r="J76" s="39">
        <f t="shared" si="32"/>
        <v>0</v>
      </c>
      <c r="K76" s="29">
        <f t="shared" si="33"/>
        <v>0</v>
      </c>
      <c r="L76" s="16">
        <f t="shared" si="34"/>
        <v>0</v>
      </c>
      <c r="M76" s="39">
        <f t="shared" si="35"/>
        <v>0</v>
      </c>
      <c r="N76" s="43">
        <f>IF(K338&gt;0,ROUND((K76/K338) * 100, 4), "")</f>
        <v>0</v>
      </c>
      <c r="O76" s="17">
        <f>IF(L338&gt;0,ROUND((L76/L338) * 100, 4), "")</f>
        <v>0</v>
      </c>
      <c r="P76" s="46">
        <f>IF(M338&gt;0,ROUND((M76/M338) * 100, 4), "")</f>
        <v>0</v>
      </c>
      <c r="Q76" s="29">
        <v>0</v>
      </c>
      <c r="R76" s="16">
        <v>0</v>
      </c>
      <c r="S76" s="39">
        <f t="shared" si="36"/>
        <v>0</v>
      </c>
      <c r="T76" s="29">
        <f t="shared" si="37"/>
        <v>0</v>
      </c>
      <c r="U76" s="16">
        <f t="shared" si="38"/>
        <v>0</v>
      </c>
      <c r="V76" s="30">
        <f t="shared" si="39"/>
        <v>0</v>
      </c>
      <c r="W76" s="50"/>
    </row>
    <row r="77" spans="1:23" s="2" customFormat="1">
      <c r="A77" s="52" t="s">
        <v>79</v>
      </c>
      <c r="B77" s="24">
        <v>0</v>
      </c>
      <c r="C77" s="16">
        <v>0</v>
      </c>
      <c r="D77" s="39">
        <f t="shared" si="30"/>
        <v>0</v>
      </c>
      <c r="E77" s="29">
        <v>0</v>
      </c>
      <c r="F77" s="16">
        <v>0</v>
      </c>
      <c r="G77" s="39">
        <f t="shared" si="31"/>
        <v>0</v>
      </c>
      <c r="H77" s="29">
        <v>0</v>
      </c>
      <c r="I77" s="16">
        <v>0</v>
      </c>
      <c r="J77" s="39">
        <f t="shared" si="32"/>
        <v>0</v>
      </c>
      <c r="K77" s="29">
        <f t="shared" si="33"/>
        <v>0</v>
      </c>
      <c r="L77" s="16">
        <f t="shared" si="34"/>
        <v>0</v>
      </c>
      <c r="M77" s="39">
        <f t="shared" si="35"/>
        <v>0</v>
      </c>
      <c r="N77" s="43">
        <f>IF(K338&gt;0,ROUND((K77/K338) * 100, 4), "")</f>
        <v>0</v>
      </c>
      <c r="O77" s="17">
        <f>IF(L338&gt;0,ROUND((L77/L338) * 100, 4), "")</f>
        <v>0</v>
      </c>
      <c r="P77" s="46">
        <f>IF(M338&gt;0,ROUND((M77/M338) * 100, 4), "")</f>
        <v>0</v>
      </c>
      <c r="Q77" s="29">
        <v>0</v>
      </c>
      <c r="R77" s="16">
        <v>0</v>
      </c>
      <c r="S77" s="39">
        <f t="shared" si="36"/>
        <v>0</v>
      </c>
      <c r="T77" s="29">
        <f t="shared" si="37"/>
        <v>0</v>
      </c>
      <c r="U77" s="16">
        <f t="shared" si="38"/>
        <v>0</v>
      </c>
      <c r="V77" s="30">
        <f t="shared" si="39"/>
        <v>0</v>
      </c>
      <c r="W77" s="50"/>
    </row>
    <row r="78" spans="1:23" s="2" customFormat="1">
      <c r="A78" s="52" t="s">
        <v>80</v>
      </c>
      <c r="B78" s="24">
        <v>0</v>
      </c>
      <c r="C78" s="16">
        <v>0</v>
      </c>
      <c r="D78" s="39">
        <f t="shared" si="30"/>
        <v>0</v>
      </c>
      <c r="E78" s="29">
        <v>0</v>
      </c>
      <c r="F78" s="16">
        <v>0</v>
      </c>
      <c r="G78" s="39">
        <f t="shared" si="31"/>
        <v>0</v>
      </c>
      <c r="H78" s="29">
        <v>0</v>
      </c>
      <c r="I78" s="16">
        <v>0</v>
      </c>
      <c r="J78" s="39">
        <f t="shared" si="32"/>
        <v>0</v>
      </c>
      <c r="K78" s="29">
        <f t="shared" si="33"/>
        <v>0</v>
      </c>
      <c r="L78" s="16">
        <f t="shared" si="34"/>
        <v>0</v>
      </c>
      <c r="M78" s="39">
        <f t="shared" si="35"/>
        <v>0</v>
      </c>
      <c r="N78" s="43">
        <f>IF(K338&gt;0,ROUND((K78/K338) * 100, 4), "")</f>
        <v>0</v>
      </c>
      <c r="O78" s="17">
        <f>IF(L338&gt;0,ROUND((L78/L338) * 100, 4), "")</f>
        <v>0</v>
      </c>
      <c r="P78" s="46">
        <f>IF(M338&gt;0,ROUND((M78/M338) * 100, 4), "")</f>
        <v>0</v>
      </c>
      <c r="Q78" s="29">
        <v>0</v>
      </c>
      <c r="R78" s="16">
        <v>0</v>
      </c>
      <c r="S78" s="39">
        <f t="shared" si="36"/>
        <v>0</v>
      </c>
      <c r="T78" s="29">
        <f t="shared" si="37"/>
        <v>0</v>
      </c>
      <c r="U78" s="16">
        <f t="shared" si="38"/>
        <v>0</v>
      </c>
      <c r="V78" s="30">
        <f t="shared" si="39"/>
        <v>0</v>
      </c>
      <c r="W78" s="50"/>
    </row>
    <row r="79" spans="1:23" s="2" customFormat="1">
      <c r="A79" s="52" t="s">
        <v>81</v>
      </c>
      <c r="B79" s="24">
        <v>0</v>
      </c>
      <c r="C79" s="16">
        <v>0</v>
      </c>
      <c r="D79" s="39">
        <f t="shared" si="30"/>
        <v>0</v>
      </c>
      <c r="E79" s="29">
        <v>0</v>
      </c>
      <c r="F79" s="16">
        <v>3</v>
      </c>
      <c r="G79" s="39">
        <f t="shared" si="31"/>
        <v>3</v>
      </c>
      <c r="H79" s="29">
        <v>0</v>
      </c>
      <c r="I79" s="16">
        <v>0</v>
      </c>
      <c r="J79" s="39">
        <f t="shared" si="32"/>
        <v>0</v>
      </c>
      <c r="K79" s="29">
        <f t="shared" si="33"/>
        <v>0</v>
      </c>
      <c r="L79" s="16">
        <f t="shared" si="34"/>
        <v>3</v>
      </c>
      <c r="M79" s="39">
        <f t="shared" si="35"/>
        <v>3</v>
      </c>
      <c r="N79" s="43">
        <f>IF(K338&gt;0,ROUND((K79/K338) * 100, 4), "")</f>
        <v>0</v>
      </c>
      <c r="O79" s="17">
        <f>IF(L338&gt;0,ROUND((L79/L338) * 100, 4), "")</f>
        <v>5.7099999999999998E-2</v>
      </c>
      <c r="P79" s="46">
        <f>IF(M338&gt;0,ROUND((M79/M338) * 100, 4), "")</f>
        <v>8.3999999999999995E-3</v>
      </c>
      <c r="Q79" s="29">
        <v>0</v>
      </c>
      <c r="R79" s="16">
        <v>3</v>
      </c>
      <c r="S79" s="39">
        <f t="shared" si="36"/>
        <v>3</v>
      </c>
      <c r="T79" s="29">
        <f t="shared" si="37"/>
        <v>0</v>
      </c>
      <c r="U79" s="16">
        <f t="shared" si="38"/>
        <v>0</v>
      </c>
      <c r="V79" s="30">
        <f t="shared" si="39"/>
        <v>0</v>
      </c>
      <c r="W79" s="50"/>
    </row>
    <row r="80" spans="1:23" s="2" customFormat="1">
      <c r="A80" s="52" t="s">
        <v>82</v>
      </c>
      <c r="B80" s="24">
        <v>0</v>
      </c>
      <c r="C80" s="16">
        <v>0</v>
      </c>
      <c r="D80" s="39">
        <f t="shared" si="30"/>
        <v>0</v>
      </c>
      <c r="E80" s="29">
        <v>0</v>
      </c>
      <c r="F80" s="16">
        <v>0</v>
      </c>
      <c r="G80" s="39">
        <f t="shared" si="31"/>
        <v>0</v>
      </c>
      <c r="H80" s="29">
        <v>0</v>
      </c>
      <c r="I80" s="16">
        <v>0</v>
      </c>
      <c r="J80" s="39">
        <f t="shared" si="32"/>
        <v>0</v>
      </c>
      <c r="K80" s="29">
        <f t="shared" si="33"/>
        <v>0</v>
      </c>
      <c r="L80" s="16">
        <f t="shared" si="34"/>
        <v>0</v>
      </c>
      <c r="M80" s="39">
        <f t="shared" si="35"/>
        <v>0</v>
      </c>
      <c r="N80" s="43">
        <f>IF(K338&gt;0,ROUND((K80/K338) * 100, 4), "")</f>
        <v>0</v>
      </c>
      <c r="O80" s="17">
        <f>IF(L338&gt;0,ROUND((L80/L338) * 100, 4), "")</f>
        <v>0</v>
      </c>
      <c r="P80" s="46">
        <f>IF(M338&gt;0,ROUND((M80/M338) * 100, 4), "")</f>
        <v>0</v>
      </c>
      <c r="Q80" s="29">
        <v>0</v>
      </c>
      <c r="R80" s="16">
        <v>0</v>
      </c>
      <c r="S80" s="39">
        <f t="shared" si="36"/>
        <v>0</v>
      </c>
      <c r="T80" s="29">
        <f t="shared" si="37"/>
        <v>0</v>
      </c>
      <c r="U80" s="16">
        <f t="shared" si="38"/>
        <v>0</v>
      </c>
      <c r="V80" s="30">
        <f t="shared" si="39"/>
        <v>0</v>
      </c>
      <c r="W80" s="50"/>
    </row>
    <row r="81" spans="1:23" s="2" customFormat="1">
      <c r="A81" s="52" t="s">
        <v>83</v>
      </c>
      <c r="B81" s="24">
        <v>0</v>
      </c>
      <c r="C81" s="16">
        <v>2</v>
      </c>
      <c r="D81" s="39">
        <f t="shared" si="30"/>
        <v>2</v>
      </c>
      <c r="E81" s="29">
        <v>16</v>
      </c>
      <c r="F81" s="16">
        <v>19</v>
      </c>
      <c r="G81" s="39">
        <f t="shared" si="31"/>
        <v>35</v>
      </c>
      <c r="H81" s="29">
        <v>0</v>
      </c>
      <c r="I81" s="16">
        <v>0</v>
      </c>
      <c r="J81" s="39">
        <f t="shared" si="32"/>
        <v>0</v>
      </c>
      <c r="K81" s="29">
        <f t="shared" si="33"/>
        <v>16</v>
      </c>
      <c r="L81" s="16">
        <f t="shared" si="34"/>
        <v>19</v>
      </c>
      <c r="M81" s="39">
        <f t="shared" si="35"/>
        <v>35</v>
      </c>
      <c r="N81" s="43">
        <f>IF(K338&gt;0,ROUND((K81/K338) * 100, 4), "")</f>
        <v>5.28E-2</v>
      </c>
      <c r="O81" s="17">
        <f>IF(L338&gt;0,ROUND((L81/L338) * 100, 4), "")</f>
        <v>0.36170000000000002</v>
      </c>
      <c r="P81" s="46">
        <f>IF(M338&gt;0,ROUND((M81/M338) * 100, 4), "")</f>
        <v>9.8500000000000004E-2</v>
      </c>
      <c r="Q81" s="29">
        <v>15</v>
      </c>
      <c r="R81" s="16">
        <v>18</v>
      </c>
      <c r="S81" s="39">
        <f t="shared" si="36"/>
        <v>33</v>
      </c>
      <c r="T81" s="29">
        <f t="shared" si="37"/>
        <v>1</v>
      </c>
      <c r="U81" s="16">
        <f t="shared" si="38"/>
        <v>3</v>
      </c>
      <c r="V81" s="30">
        <f t="shared" si="39"/>
        <v>4</v>
      </c>
      <c r="W81" s="50"/>
    </row>
    <row r="82" spans="1:23" s="2" customFormat="1">
      <c r="A82" s="52" t="s">
        <v>84</v>
      </c>
      <c r="B82" s="24">
        <v>0</v>
      </c>
      <c r="C82" s="16">
        <v>0</v>
      </c>
      <c r="D82" s="39">
        <f t="shared" si="30"/>
        <v>0</v>
      </c>
      <c r="E82" s="29">
        <v>0</v>
      </c>
      <c r="F82" s="16">
        <v>0</v>
      </c>
      <c r="G82" s="39">
        <f t="shared" si="31"/>
        <v>0</v>
      </c>
      <c r="H82" s="29">
        <v>0</v>
      </c>
      <c r="I82" s="16">
        <v>0</v>
      </c>
      <c r="J82" s="39">
        <f t="shared" si="32"/>
        <v>0</v>
      </c>
      <c r="K82" s="29">
        <f t="shared" si="33"/>
        <v>0</v>
      </c>
      <c r="L82" s="16">
        <f t="shared" si="34"/>
        <v>0</v>
      </c>
      <c r="M82" s="39">
        <f t="shared" si="35"/>
        <v>0</v>
      </c>
      <c r="N82" s="43">
        <f>IF(K338&gt;0,ROUND((K82/K338) * 100, 4), "")</f>
        <v>0</v>
      </c>
      <c r="O82" s="17">
        <f>IF(L338&gt;0,ROUND((L82/L338) * 100, 4), "")</f>
        <v>0</v>
      </c>
      <c r="P82" s="46">
        <f>IF(M338&gt;0,ROUND((M82/M338) * 100, 4), "")</f>
        <v>0</v>
      </c>
      <c r="Q82" s="29">
        <v>0</v>
      </c>
      <c r="R82" s="16">
        <v>0</v>
      </c>
      <c r="S82" s="39">
        <f t="shared" si="36"/>
        <v>0</v>
      </c>
      <c r="T82" s="29">
        <f t="shared" si="37"/>
        <v>0</v>
      </c>
      <c r="U82" s="16">
        <f t="shared" si="38"/>
        <v>0</v>
      </c>
      <c r="V82" s="30">
        <f t="shared" si="39"/>
        <v>0</v>
      </c>
      <c r="W82" s="50"/>
    </row>
    <row r="83" spans="1:23" s="2" customFormat="1">
      <c r="A83" s="52" t="s">
        <v>85</v>
      </c>
      <c r="B83" s="25">
        <v>16</v>
      </c>
      <c r="C83" s="22">
        <v>29</v>
      </c>
      <c r="D83" s="40">
        <f t="shared" si="30"/>
        <v>45</v>
      </c>
      <c r="E83" s="34">
        <v>129</v>
      </c>
      <c r="F83" s="22">
        <v>276</v>
      </c>
      <c r="G83" s="40">
        <f t="shared" si="31"/>
        <v>405</v>
      </c>
      <c r="H83" s="34">
        <v>0</v>
      </c>
      <c r="I83" s="22">
        <v>4</v>
      </c>
      <c r="J83" s="40">
        <f t="shared" si="32"/>
        <v>4</v>
      </c>
      <c r="K83" s="34">
        <f t="shared" si="33"/>
        <v>129</v>
      </c>
      <c r="L83" s="22">
        <f t="shared" si="34"/>
        <v>280</v>
      </c>
      <c r="M83" s="40">
        <f t="shared" si="35"/>
        <v>409</v>
      </c>
      <c r="N83" s="43">
        <f>IF(K338&gt;0,ROUND((K83/K338) * 100, 4), "")</f>
        <v>0.42580000000000001</v>
      </c>
      <c r="O83" s="17">
        <f>IF(L338&gt;0,ROUND((L83/L338) * 100, 4), "")</f>
        <v>5.3303000000000003</v>
      </c>
      <c r="P83" s="46">
        <f>IF(M338&gt;0,ROUND((M83/M338) * 100, 4), "")</f>
        <v>1.1505000000000001</v>
      </c>
      <c r="Q83" s="34">
        <v>133</v>
      </c>
      <c r="R83" s="22">
        <v>281</v>
      </c>
      <c r="S83" s="40">
        <f t="shared" si="36"/>
        <v>414</v>
      </c>
      <c r="T83" s="34">
        <f t="shared" si="37"/>
        <v>12</v>
      </c>
      <c r="U83" s="22">
        <f t="shared" si="38"/>
        <v>28</v>
      </c>
      <c r="V83" s="35">
        <f t="shared" si="39"/>
        <v>40</v>
      </c>
      <c r="W83" s="50"/>
    </row>
    <row r="84" spans="1:23" s="2" customFormat="1">
      <c r="A84" s="52" t="s">
        <v>86</v>
      </c>
      <c r="B84" s="25">
        <v>169</v>
      </c>
      <c r="C84" s="22">
        <v>5</v>
      </c>
      <c r="D84" s="40">
        <f t="shared" si="30"/>
        <v>174</v>
      </c>
      <c r="E84" s="34">
        <v>3392</v>
      </c>
      <c r="F84" s="22">
        <v>39</v>
      </c>
      <c r="G84" s="40">
        <f t="shared" si="31"/>
        <v>3431</v>
      </c>
      <c r="H84" s="34">
        <v>3</v>
      </c>
      <c r="I84" s="22">
        <v>2</v>
      </c>
      <c r="J84" s="40">
        <f t="shared" si="32"/>
        <v>5</v>
      </c>
      <c r="K84" s="34">
        <f t="shared" si="33"/>
        <v>3395</v>
      </c>
      <c r="L84" s="22">
        <f t="shared" si="34"/>
        <v>41</v>
      </c>
      <c r="M84" s="40">
        <f t="shared" si="35"/>
        <v>3436</v>
      </c>
      <c r="N84" s="43">
        <f>IF(K338&gt;0,ROUND((K84/K338) * 100, 4), "")</f>
        <v>11.2057</v>
      </c>
      <c r="O84" s="17">
        <f>IF(L338&gt;0,ROUND((L84/L338) * 100, 4), "")</f>
        <v>0.78049999999999997</v>
      </c>
      <c r="P84" s="46">
        <f>IF(M338&gt;0,ROUND((M84/M338) * 100, 4), "")</f>
        <v>9.6653000000000002</v>
      </c>
      <c r="Q84" s="34">
        <v>3337</v>
      </c>
      <c r="R84" s="22">
        <v>42</v>
      </c>
      <c r="S84" s="40">
        <f t="shared" si="36"/>
        <v>3379</v>
      </c>
      <c r="T84" s="34">
        <f t="shared" si="37"/>
        <v>227</v>
      </c>
      <c r="U84" s="22">
        <f t="shared" si="38"/>
        <v>4</v>
      </c>
      <c r="V84" s="35">
        <f t="shared" si="39"/>
        <v>231</v>
      </c>
      <c r="W84" s="50"/>
    </row>
    <row r="85" spans="1:23" s="2" customFormat="1">
      <c r="A85" s="52" t="s">
        <v>87</v>
      </c>
      <c r="B85" s="24">
        <v>0</v>
      </c>
      <c r="C85" s="16">
        <v>0</v>
      </c>
      <c r="D85" s="39">
        <f t="shared" si="30"/>
        <v>0</v>
      </c>
      <c r="E85" s="29">
        <v>0</v>
      </c>
      <c r="F85" s="16">
        <v>0</v>
      </c>
      <c r="G85" s="39">
        <f t="shared" si="31"/>
        <v>0</v>
      </c>
      <c r="H85" s="29">
        <v>0</v>
      </c>
      <c r="I85" s="16">
        <v>0</v>
      </c>
      <c r="J85" s="39">
        <f t="shared" si="32"/>
        <v>0</v>
      </c>
      <c r="K85" s="29">
        <f t="shared" si="33"/>
        <v>0</v>
      </c>
      <c r="L85" s="16">
        <f t="shared" si="34"/>
        <v>0</v>
      </c>
      <c r="M85" s="39">
        <f t="shared" si="35"/>
        <v>0</v>
      </c>
      <c r="N85" s="43">
        <f>IF(K338&gt;0,ROUND((K85/K338) * 100, 4), "")</f>
        <v>0</v>
      </c>
      <c r="O85" s="17">
        <f>IF(L338&gt;0,ROUND((L85/L338) * 100, 4), "")</f>
        <v>0</v>
      </c>
      <c r="P85" s="46">
        <f>IF(M338&gt;0,ROUND((M85/M338) * 100, 4), "")</f>
        <v>0</v>
      </c>
      <c r="Q85" s="29">
        <v>0</v>
      </c>
      <c r="R85" s="16">
        <v>0</v>
      </c>
      <c r="S85" s="39">
        <f t="shared" si="36"/>
        <v>0</v>
      </c>
      <c r="T85" s="29">
        <f t="shared" si="37"/>
        <v>0</v>
      </c>
      <c r="U85" s="16">
        <f t="shared" si="38"/>
        <v>0</v>
      </c>
      <c r="V85" s="30">
        <f t="shared" si="39"/>
        <v>0</v>
      </c>
      <c r="W85" s="50"/>
    </row>
    <row r="86" spans="1:23" s="2" customFormat="1">
      <c r="A86" s="52" t="s">
        <v>88</v>
      </c>
      <c r="B86" s="24">
        <v>0</v>
      </c>
      <c r="C86" s="16">
        <v>0</v>
      </c>
      <c r="D86" s="39">
        <f t="shared" si="30"/>
        <v>0</v>
      </c>
      <c r="E86" s="29">
        <v>0</v>
      </c>
      <c r="F86" s="16">
        <v>0</v>
      </c>
      <c r="G86" s="39">
        <f t="shared" si="31"/>
        <v>0</v>
      </c>
      <c r="H86" s="29">
        <v>0</v>
      </c>
      <c r="I86" s="16">
        <v>0</v>
      </c>
      <c r="J86" s="39">
        <f t="shared" si="32"/>
        <v>0</v>
      </c>
      <c r="K86" s="29">
        <f t="shared" si="33"/>
        <v>0</v>
      </c>
      <c r="L86" s="16">
        <f t="shared" si="34"/>
        <v>0</v>
      </c>
      <c r="M86" s="39">
        <f t="shared" si="35"/>
        <v>0</v>
      </c>
      <c r="N86" s="43">
        <f>IF(K338&gt;0,ROUND((K86/K338) * 100, 4), "")</f>
        <v>0</v>
      </c>
      <c r="O86" s="17">
        <f>IF(L338&gt;0,ROUND((L86/L338) * 100, 4), "")</f>
        <v>0</v>
      </c>
      <c r="P86" s="46">
        <f>IF(M338&gt;0,ROUND((M86/M338) * 100, 4), "")</f>
        <v>0</v>
      </c>
      <c r="Q86" s="29">
        <v>0</v>
      </c>
      <c r="R86" s="16">
        <v>0</v>
      </c>
      <c r="S86" s="39">
        <f t="shared" si="36"/>
        <v>0</v>
      </c>
      <c r="T86" s="29">
        <f t="shared" si="37"/>
        <v>0</v>
      </c>
      <c r="U86" s="16">
        <f t="shared" si="38"/>
        <v>0</v>
      </c>
      <c r="V86" s="30">
        <f t="shared" si="39"/>
        <v>0</v>
      </c>
      <c r="W86" s="50"/>
    </row>
    <row r="87" spans="1:23" s="2" customFormat="1">
      <c r="A87" s="52" t="s">
        <v>89</v>
      </c>
      <c r="B87" s="24">
        <v>0</v>
      </c>
      <c r="C87" s="16">
        <v>0</v>
      </c>
      <c r="D87" s="39">
        <f t="shared" si="30"/>
        <v>0</v>
      </c>
      <c r="E87" s="29">
        <v>1</v>
      </c>
      <c r="F87" s="16">
        <v>5</v>
      </c>
      <c r="G87" s="39">
        <f t="shared" si="31"/>
        <v>6</v>
      </c>
      <c r="H87" s="29">
        <v>0</v>
      </c>
      <c r="I87" s="16">
        <v>0</v>
      </c>
      <c r="J87" s="39">
        <f t="shared" si="32"/>
        <v>0</v>
      </c>
      <c r="K87" s="29">
        <f t="shared" si="33"/>
        <v>1</v>
      </c>
      <c r="L87" s="16">
        <f t="shared" si="34"/>
        <v>5</v>
      </c>
      <c r="M87" s="39">
        <f t="shared" si="35"/>
        <v>6</v>
      </c>
      <c r="N87" s="43">
        <f>IF(K338&gt;0,ROUND((K87/K338) * 100, 4), "")</f>
        <v>3.3E-3</v>
      </c>
      <c r="O87" s="17">
        <f>IF(L338&gt;0,ROUND((L87/L338) * 100, 4), "")</f>
        <v>9.5200000000000007E-2</v>
      </c>
      <c r="P87" s="46">
        <f>IF(M338&gt;0,ROUND((M87/M338) * 100, 4), "")</f>
        <v>1.6899999999999998E-2</v>
      </c>
      <c r="Q87" s="29">
        <v>1</v>
      </c>
      <c r="R87" s="16">
        <v>5</v>
      </c>
      <c r="S87" s="39">
        <f t="shared" si="36"/>
        <v>6</v>
      </c>
      <c r="T87" s="29">
        <f t="shared" si="37"/>
        <v>0</v>
      </c>
      <c r="U87" s="16">
        <f t="shared" si="38"/>
        <v>0</v>
      </c>
      <c r="V87" s="30">
        <f t="shared" si="39"/>
        <v>0</v>
      </c>
      <c r="W87" s="50"/>
    </row>
    <row r="88" spans="1:23" s="2" customFormat="1">
      <c r="A88" s="52" t="s">
        <v>90</v>
      </c>
      <c r="B88" s="24">
        <v>0</v>
      </c>
      <c r="C88" s="16">
        <v>0</v>
      </c>
      <c r="D88" s="39">
        <f t="shared" si="30"/>
        <v>0</v>
      </c>
      <c r="E88" s="29">
        <v>1</v>
      </c>
      <c r="F88" s="16">
        <v>1</v>
      </c>
      <c r="G88" s="39">
        <f t="shared" si="31"/>
        <v>2</v>
      </c>
      <c r="H88" s="29">
        <v>0</v>
      </c>
      <c r="I88" s="16">
        <v>0</v>
      </c>
      <c r="J88" s="39">
        <f t="shared" si="32"/>
        <v>0</v>
      </c>
      <c r="K88" s="29">
        <f t="shared" si="33"/>
        <v>1</v>
      </c>
      <c r="L88" s="16">
        <f t="shared" si="34"/>
        <v>1</v>
      </c>
      <c r="M88" s="39">
        <f t="shared" si="35"/>
        <v>2</v>
      </c>
      <c r="N88" s="43">
        <f>IF(K338&gt;0,ROUND((K88/K338) * 100, 4), "")</f>
        <v>3.3E-3</v>
      </c>
      <c r="O88" s="17">
        <f>IF(L338&gt;0,ROUND((L88/L338) * 100, 4), "")</f>
        <v>1.9E-2</v>
      </c>
      <c r="P88" s="46">
        <f>IF(M338&gt;0,ROUND((M88/M338) * 100, 4), "")</f>
        <v>5.5999999999999999E-3</v>
      </c>
      <c r="Q88" s="29">
        <v>1</v>
      </c>
      <c r="R88" s="16">
        <v>1</v>
      </c>
      <c r="S88" s="39">
        <f t="shared" si="36"/>
        <v>2</v>
      </c>
      <c r="T88" s="29">
        <f t="shared" si="37"/>
        <v>0</v>
      </c>
      <c r="U88" s="16">
        <f t="shared" si="38"/>
        <v>0</v>
      </c>
      <c r="V88" s="30">
        <f t="shared" si="39"/>
        <v>0</v>
      </c>
      <c r="W88" s="50"/>
    </row>
    <row r="89" spans="1:23" s="2" customFormat="1">
      <c r="A89" s="52" t="s">
        <v>91</v>
      </c>
      <c r="B89" s="24">
        <v>0</v>
      </c>
      <c r="C89" s="16">
        <v>0</v>
      </c>
      <c r="D89" s="39">
        <f t="shared" si="30"/>
        <v>0</v>
      </c>
      <c r="E89" s="29">
        <v>0</v>
      </c>
      <c r="F89" s="16">
        <v>0</v>
      </c>
      <c r="G89" s="39">
        <f t="shared" si="31"/>
        <v>0</v>
      </c>
      <c r="H89" s="29">
        <v>0</v>
      </c>
      <c r="I89" s="16">
        <v>0</v>
      </c>
      <c r="J89" s="39">
        <f t="shared" si="32"/>
        <v>0</v>
      </c>
      <c r="K89" s="29">
        <f t="shared" si="33"/>
        <v>0</v>
      </c>
      <c r="L89" s="16">
        <f t="shared" si="34"/>
        <v>0</v>
      </c>
      <c r="M89" s="39">
        <f t="shared" si="35"/>
        <v>0</v>
      </c>
      <c r="N89" s="43">
        <f>IF(K338&gt;0,ROUND((K89/K338) * 100, 4), "")</f>
        <v>0</v>
      </c>
      <c r="O89" s="17">
        <f>IF(L338&gt;0,ROUND((L89/L338) * 100, 4), "")</f>
        <v>0</v>
      </c>
      <c r="P89" s="46">
        <f>IF(M338&gt;0,ROUND((M89/M338) * 100, 4), "")</f>
        <v>0</v>
      </c>
      <c r="Q89" s="29">
        <v>0</v>
      </c>
      <c r="R89" s="16">
        <v>0</v>
      </c>
      <c r="S89" s="39">
        <f t="shared" si="36"/>
        <v>0</v>
      </c>
      <c r="T89" s="29">
        <f t="shared" si="37"/>
        <v>0</v>
      </c>
      <c r="U89" s="16">
        <f t="shared" si="38"/>
        <v>0</v>
      </c>
      <c r="V89" s="30">
        <f t="shared" si="39"/>
        <v>0</v>
      </c>
      <c r="W89" s="50"/>
    </row>
    <row r="90" spans="1:23" s="2" customFormat="1">
      <c r="A90" s="52" t="s">
        <v>92</v>
      </c>
      <c r="B90" s="24">
        <v>0</v>
      </c>
      <c r="C90" s="16">
        <v>0</v>
      </c>
      <c r="D90" s="39">
        <f t="shared" si="30"/>
        <v>0</v>
      </c>
      <c r="E90" s="29">
        <v>0</v>
      </c>
      <c r="F90" s="16">
        <v>0</v>
      </c>
      <c r="G90" s="39">
        <f t="shared" si="31"/>
        <v>0</v>
      </c>
      <c r="H90" s="29">
        <v>0</v>
      </c>
      <c r="I90" s="16">
        <v>0</v>
      </c>
      <c r="J90" s="39">
        <f t="shared" si="32"/>
        <v>0</v>
      </c>
      <c r="K90" s="29">
        <f t="shared" si="33"/>
        <v>0</v>
      </c>
      <c r="L90" s="16">
        <f t="shared" si="34"/>
        <v>0</v>
      </c>
      <c r="M90" s="39">
        <f t="shared" si="35"/>
        <v>0</v>
      </c>
      <c r="N90" s="43">
        <f>IF(K338&gt;0,ROUND((K90/K338) * 100, 4), "")</f>
        <v>0</v>
      </c>
      <c r="O90" s="17">
        <f>IF(L338&gt;0,ROUND((L90/L338) * 100, 4), "")</f>
        <v>0</v>
      </c>
      <c r="P90" s="46">
        <f>IF(M338&gt;0,ROUND((M90/M338) * 100, 4), "")</f>
        <v>0</v>
      </c>
      <c r="Q90" s="29">
        <v>0</v>
      </c>
      <c r="R90" s="16">
        <v>0</v>
      </c>
      <c r="S90" s="39">
        <f t="shared" si="36"/>
        <v>0</v>
      </c>
      <c r="T90" s="29">
        <f t="shared" si="37"/>
        <v>0</v>
      </c>
      <c r="U90" s="16">
        <f t="shared" si="38"/>
        <v>0</v>
      </c>
      <c r="V90" s="30">
        <f t="shared" si="39"/>
        <v>0</v>
      </c>
      <c r="W90" s="50"/>
    </row>
    <row r="91" spans="1:23" s="2" customFormat="1">
      <c r="A91" s="52" t="s">
        <v>93</v>
      </c>
      <c r="B91" s="24">
        <v>0</v>
      </c>
      <c r="C91" s="16">
        <v>0</v>
      </c>
      <c r="D91" s="39">
        <f t="shared" si="30"/>
        <v>0</v>
      </c>
      <c r="E91" s="29">
        <v>0</v>
      </c>
      <c r="F91" s="16">
        <v>1</v>
      </c>
      <c r="G91" s="39">
        <f t="shared" si="31"/>
        <v>1</v>
      </c>
      <c r="H91" s="29">
        <v>0</v>
      </c>
      <c r="I91" s="16">
        <v>0</v>
      </c>
      <c r="J91" s="39">
        <f t="shared" si="32"/>
        <v>0</v>
      </c>
      <c r="K91" s="29">
        <f t="shared" si="33"/>
        <v>0</v>
      </c>
      <c r="L91" s="16">
        <f t="shared" si="34"/>
        <v>1</v>
      </c>
      <c r="M91" s="39">
        <f t="shared" si="35"/>
        <v>1</v>
      </c>
      <c r="N91" s="43">
        <f>IF(K338&gt;0,ROUND((K91/K338) * 100, 4), "")</f>
        <v>0</v>
      </c>
      <c r="O91" s="17">
        <f>IF(L338&gt;0,ROUND((L91/L338) * 100, 4), "")</f>
        <v>1.9E-2</v>
      </c>
      <c r="P91" s="46">
        <f>IF(M338&gt;0,ROUND((M91/M338) * 100, 4), "")</f>
        <v>2.8E-3</v>
      </c>
      <c r="Q91" s="29">
        <v>0</v>
      </c>
      <c r="R91" s="16">
        <v>1</v>
      </c>
      <c r="S91" s="39">
        <f t="shared" si="36"/>
        <v>1</v>
      </c>
      <c r="T91" s="29">
        <f t="shared" si="37"/>
        <v>0</v>
      </c>
      <c r="U91" s="16">
        <f t="shared" si="38"/>
        <v>0</v>
      </c>
      <c r="V91" s="30">
        <f t="shared" si="39"/>
        <v>0</v>
      </c>
      <c r="W91" s="50"/>
    </row>
    <row r="92" spans="1:23" s="2" customFormat="1">
      <c r="A92" s="52" t="s">
        <v>94</v>
      </c>
      <c r="B92" s="24">
        <v>0</v>
      </c>
      <c r="C92" s="16">
        <v>0</v>
      </c>
      <c r="D92" s="39">
        <f t="shared" si="30"/>
        <v>0</v>
      </c>
      <c r="E92" s="29">
        <v>0</v>
      </c>
      <c r="F92" s="16">
        <v>0</v>
      </c>
      <c r="G92" s="39">
        <f t="shared" si="31"/>
        <v>0</v>
      </c>
      <c r="H92" s="29">
        <v>0</v>
      </c>
      <c r="I92" s="16">
        <v>0</v>
      </c>
      <c r="J92" s="39">
        <f t="shared" si="32"/>
        <v>0</v>
      </c>
      <c r="K92" s="29">
        <f t="shared" si="33"/>
        <v>0</v>
      </c>
      <c r="L92" s="16">
        <f t="shared" si="34"/>
        <v>0</v>
      </c>
      <c r="M92" s="39">
        <f t="shared" si="35"/>
        <v>0</v>
      </c>
      <c r="N92" s="43">
        <f>IF(K338&gt;0,ROUND((K92/K338) * 100, 4), "")</f>
        <v>0</v>
      </c>
      <c r="O92" s="17">
        <f>IF(L338&gt;0,ROUND((L92/L338) * 100, 4), "")</f>
        <v>0</v>
      </c>
      <c r="P92" s="46">
        <f>IF(M338&gt;0,ROUND((M92/M338) * 100, 4), "")</f>
        <v>0</v>
      </c>
      <c r="Q92" s="29">
        <v>0</v>
      </c>
      <c r="R92" s="16">
        <v>0</v>
      </c>
      <c r="S92" s="39">
        <f t="shared" si="36"/>
        <v>0</v>
      </c>
      <c r="T92" s="29">
        <f t="shared" si="37"/>
        <v>0</v>
      </c>
      <c r="U92" s="16">
        <f t="shared" si="38"/>
        <v>0</v>
      </c>
      <c r="V92" s="30">
        <f t="shared" si="39"/>
        <v>0</v>
      </c>
      <c r="W92" s="50"/>
    </row>
    <row r="93" spans="1:23" s="2" customFormat="1">
      <c r="A93" s="52" t="s">
        <v>95</v>
      </c>
      <c r="B93" s="24">
        <v>0</v>
      </c>
      <c r="C93" s="16">
        <v>0</v>
      </c>
      <c r="D93" s="39">
        <f t="shared" si="30"/>
        <v>0</v>
      </c>
      <c r="E93" s="29">
        <v>0</v>
      </c>
      <c r="F93" s="16">
        <v>0</v>
      </c>
      <c r="G93" s="39">
        <f t="shared" si="31"/>
        <v>0</v>
      </c>
      <c r="H93" s="29">
        <v>0</v>
      </c>
      <c r="I93" s="16">
        <v>0</v>
      </c>
      <c r="J93" s="39">
        <f t="shared" si="32"/>
        <v>0</v>
      </c>
      <c r="K93" s="29">
        <f t="shared" si="33"/>
        <v>0</v>
      </c>
      <c r="L93" s="16">
        <f t="shared" si="34"/>
        <v>0</v>
      </c>
      <c r="M93" s="39">
        <f t="shared" si="35"/>
        <v>0</v>
      </c>
      <c r="N93" s="43">
        <f>IF(K338&gt;0,ROUND((K93/K338) * 100, 4), "")</f>
        <v>0</v>
      </c>
      <c r="O93" s="17">
        <f>IF(L338&gt;0,ROUND((L93/L338) * 100, 4), "")</f>
        <v>0</v>
      </c>
      <c r="P93" s="46">
        <f>IF(M338&gt;0,ROUND((M93/M338) * 100, 4), "")</f>
        <v>0</v>
      </c>
      <c r="Q93" s="29">
        <v>0</v>
      </c>
      <c r="R93" s="16">
        <v>0</v>
      </c>
      <c r="S93" s="39">
        <f t="shared" si="36"/>
        <v>0</v>
      </c>
      <c r="T93" s="29">
        <f t="shared" si="37"/>
        <v>0</v>
      </c>
      <c r="U93" s="16">
        <f t="shared" si="38"/>
        <v>0</v>
      </c>
      <c r="V93" s="30">
        <f t="shared" si="39"/>
        <v>0</v>
      </c>
      <c r="W93" s="50"/>
    </row>
    <row r="94" spans="1:23" s="2" customFormat="1">
      <c r="A94" s="52" t="s">
        <v>96</v>
      </c>
      <c r="B94" s="24">
        <v>0</v>
      </c>
      <c r="C94" s="16">
        <v>0</v>
      </c>
      <c r="D94" s="39">
        <f t="shared" si="30"/>
        <v>0</v>
      </c>
      <c r="E94" s="29">
        <v>0</v>
      </c>
      <c r="F94" s="16">
        <v>0</v>
      </c>
      <c r="G94" s="39">
        <f t="shared" si="31"/>
        <v>0</v>
      </c>
      <c r="H94" s="29">
        <v>0</v>
      </c>
      <c r="I94" s="16">
        <v>0</v>
      </c>
      <c r="J94" s="39">
        <f t="shared" si="32"/>
        <v>0</v>
      </c>
      <c r="K94" s="29">
        <f t="shared" si="33"/>
        <v>0</v>
      </c>
      <c r="L94" s="16">
        <f t="shared" si="34"/>
        <v>0</v>
      </c>
      <c r="M94" s="39">
        <f t="shared" si="35"/>
        <v>0</v>
      </c>
      <c r="N94" s="43">
        <f>IF(K338&gt;0,ROUND((K94/K338) * 100, 4), "")</f>
        <v>0</v>
      </c>
      <c r="O94" s="17">
        <f>IF(L338&gt;0,ROUND((L94/L338) * 100, 4), "")</f>
        <v>0</v>
      </c>
      <c r="P94" s="46">
        <f>IF(M338&gt;0,ROUND((M94/M338) * 100, 4), "")</f>
        <v>0</v>
      </c>
      <c r="Q94" s="29">
        <v>0</v>
      </c>
      <c r="R94" s="16">
        <v>0</v>
      </c>
      <c r="S94" s="39">
        <f t="shared" si="36"/>
        <v>0</v>
      </c>
      <c r="T94" s="29">
        <f t="shared" si="37"/>
        <v>0</v>
      </c>
      <c r="U94" s="16">
        <f t="shared" si="38"/>
        <v>0</v>
      </c>
      <c r="V94" s="30">
        <f t="shared" si="39"/>
        <v>0</v>
      </c>
      <c r="W94" s="50"/>
    </row>
    <row r="95" spans="1:23" s="2" customFormat="1">
      <c r="A95" s="52" t="s">
        <v>97</v>
      </c>
      <c r="B95" s="24">
        <v>0</v>
      </c>
      <c r="C95" s="16">
        <v>0</v>
      </c>
      <c r="D95" s="39">
        <f t="shared" si="30"/>
        <v>0</v>
      </c>
      <c r="E95" s="29">
        <v>0</v>
      </c>
      <c r="F95" s="16">
        <v>0</v>
      </c>
      <c r="G95" s="39">
        <f t="shared" si="31"/>
        <v>0</v>
      </c>
      <c r="H95" s="29">
        <v>0</v>
      </c>
      <c r="I95" s="16">
        <v>0</v>
      </c>
      <c r="J95" s="39">
        <f t="shared" si="32"/>
        <v>0</v>
      </c>
      <c r="K95" s="29">
        <f t="shared" si="33"/>
        <v>0</v>
      </c>
      <c r="L95" s="16">
        <f t="shared" si="34"/>
        <v>0</v>
      </c>
      <c r="M95" s="39">
        <f t="shared" si="35"/>
        <v>0</v>
      </c>
      <c r="N95" s="43">
        <f>IF(K338&gt;0,ROUND((K95/K338) * 100, 4), "")</f>
        <v>0</v>
      </c>
      <c r="O95" s="17">
        <f>IF(L338&gt;0,ROUND((L95/L338) * 100, 4), "")</f>
        <v>0</v>
      </c>
      <c r="P95" s="46">
        <f>IF(M338&gt;0,ROUND((M95/M338) * 100, 4), "")</f>
        <v>0</v>
      </c>
      <c r="Q95" s="29">
        <v>0</v>
      </c>
      <c r="R95" s="16">
        <v>0</v>
      </c>
      <c r="S95" s="39">
        <f t="shared" si="36"/>
        <v>0</v>
      </c>
      <c r="T95" s="29">
        <f t="shared" si="37"/>
        <v>0</v>
      </c>
      <c r="U95" s="16">
        <f t="shared" si="38"/>
        <v>0</v>
      </c>
      <c r="V95" s="30">
        <f t="shared" si="39"/>
        <v>0</v>
      </c>
      <c r="W95" s="50"/>
    </row>
    <row r="96" spans="1:23" s="2" customFormat="1">
      <c r="A96" s="52" t="s">
        <v>98</v>
      </c>
      <c r="B96" s="24">
        <v>0</v>
      </c>
      <c r="C96" s="16">
        <v>0</v>
      </c>
      <c r="D96" s="39">
        <f t="shared" si="30"/>
        <v>0</v>
      </c>
      <c r="E96" s="29">
        <v>0</v>
      </c>
      <c r="F96" s="16">
        <v>0</v>
      </c>
      <c r="G96" s="39">
        <f t="shared" si="31"/>
        <v>0</v>
      </c>
      <c r="H96" s="29">
        <v>0</v>
      </c>
      <c r="I96" s="16">
        <v>0</v>
      </c>
      <c r="J96" s="39">
        <f t="shared" si="32"/>
        <v>0</v>
      </c>
      <c r="K96" s="29">
        <f t="shared" si="33"/>
        <v>0</v>
      </c>
      <c r="L96" s="16">
        <f t="shared" si="34"/>
        <v>0</v>
      </c>
      <c r="M96" s="39">
        <f t="shared" si="35"/>
        <v>0</v>
      </c>
      <c r="N96" s="43">
        <f>IF(K338&gt;0,ROUND((K96/K338) * 100, 4), "")</f>
        <v>0</v>
      </c>
      <c r="O96" s="17">
        <f>IF(L338&gt;0,ROUND((L96/L338) * 100, 4), "")</f>
        <v>0</v>
      </c>
      <c r="P96" s="46">
        <f>IF(M338&gt;0,ROUND((M96/M338) * 100, 4), "")</f>
        <v>0</v>
      </c>
      <c r="Q96" s="29">
        <v>0</v>
      </c>
      <c r="R96" s="16">
        <v>0</v>
      </c>
      <c r="S96" s="39">
        <f t="shared" si="36"/>
        <v>0</v>
      </c>
      <c r="T96" s="29">
        <f t="shared" si="37"/>
        <v>0</v>
      </c>
      <c r="U96" s="16">
        <f t="shared" si="38"/>
        <v>0</v>
      </c>
      <c r="V96" s="30">
        <f t="shared" si="39"/>
        <v>0</v>
      </c>
      <c r="W96" s="50"/>
    </row>
    <row r="97" spans="1:23" s="2" customFormat="1">
      <c r="A97" s="52" t="s">
        <v>99</v>
      </c>
      <c r="B97" s="24">
        <v>0</v>
      </c>
      <c r="C97" s="16">
        <v>0</v>
      </c>
      <c r="D97" s="39">
        <f t="shared" si="30"/>
        <v>0</v>
      </c>
      <c r="E97" s="29">
        <v>5</v>
      </c>
      <c r="F97" s="16">
        <v>0</v>
      </c>
      <c r="G97" s="39">
        <f t="shared" si="31"/>
        <v>5</v>
      </c>
      <c r="H97" s="29">
        <v>2</v>
      </c>
      <c r="I97" s="16">
        <v>0</v>
      </c>
      <c r="J97" s="39">
        <f t="shared" si="32"/>
        <v>2</v>
      </c>
      <c r="K97" s="29">
        <f t="shared" si="33"/>
        <v>7</v>
      </c>
      <c r="L97" s="16">
        <f t="shared" si="34"/>
        <v>0</v>
      </c>
      <c r="M97" s="39">
        <f t="shared" si="35"/>
        <v>7</v>
      </c>
      <c r="N97" s="43">
        <f>IF(K338&gt;0,ROUND((K97/K338) * 100, 4), "")</f>
        <v>2.3099999999999999E-2</v>
      </c>
      <c r="O97" s="17">
        <f>IF(L338&gt;0,ROUND((L97/L338) * 100, 4), "")</f>
        <v>0</v>
      </c>
      <c r="P97" s="46">
        <f>IF(M338&gt;0,ROUND((M97/M338) * 100, 4), "")</f>
        <v>1.9699999999999999E-2</v>
      </c>
      <c r="Q97" s="29">
        <v>6</v>
      </c>
      <c r="R97" s="16">
        <v>0</v>
      </c>
      <c r="S97" s="39">
        <f t="shared" si="36"/>
        <v>6</v>
      </c>
      <c r="T97" s="29">
        <f t="shared" si="37"/>
        <v>1</v>
      </c>
      <c r="U97" s="16">
        <f t="shared" si="38"/>
        <v>0</v>
      </c>
      <c r="V97" s="30">
        <f t="shared" si="39"/>
        <v>1</v>
      </c>
      <c r="W97" s="50"/>
    </row>
    <row r="98" spans="1:23" s="18" customFormat="1">
      <c r="B98" s="32"/>
      <c r="C98" s="32"/>
      <c r="D98" s="32"/>
      <c r="E98" s="32"/>
      <c r="F98" s="32"/>
      <c r="G98" s="32"/>
      <c r="H98" s="32"/>
      <c r="I98" s="32"/>
      <c r="J98" s="32"/>
      <c r="K98" s="32"/>
      <c r="L98" s="32"/>
      <c r="M98" s="32"/>
      <c r="N98" s="32"/>
      <c r="O98" s="32"/>
      <c r="P98" s="32"/>
      <c r="Q98" s="32"/>
      <c r="R98" s="32"/>
      <c r="S98" s="32"/>
      <c r="T98" s="32"/>
      <c r="U98" s="32"/>
      <c r="V98" s="32"/>
    </row>
    <row r="99" spans="1:23" s="6" customFormat="1">
      <c r="A99" s="143" t="s">
        <v>100</v>
      </c>
      <c r="B99" s="143" t="s">
        <v>100</v>
      </c>
      <c r="C99" s="143" t="s">
        <v>100</v>
      </c>
      <c r="D99" s="143" t="s">
        <v>100</v>
      </c>
      <c r="E99" s="143" t="s">
        <v>100</v>
      </c>
      <c r="F99" s="143" t="s">
        <v>100</v>
      </c>
      <c r="G99" s="143" t="s">
        <v>100</v>
      </c>
      <c r="H99" s="143" t="s">
        <v>100</v>
      </c>
      <c r="I99" s="143" t="s">
        <v>100</v>
      </c>
      <c r="J99" s="143" t="s">
        <v>100</v>
      </c>
      <c r="K99" s="143" t="s">
        <v>100</v>
      </c>
      <c r="L99" s="143" t="s">
        <v>100</v>
      </c>
      <c r="M99" s="143" t="s">
        <v>100</v>
      </c>
      <c r="N99" s="143" t="s">
        <v>100</v>
      </c>
      <c r="O99" s="143" t="s">
        <v>100</v>
      </c>
      <c r="P99" s="143" t="s">
        <v>100</v>
      </c>
      <c r="Q99" s="143" t="s">
        <v>100</v>
      </c>
      <c r="R99" s="143" t="s">
        <v>100</v>
      </c>
      <c r="S99" s="143" t="s">
        <v>100</v>
      </c>
      <c r="T99" s="143" t="s">
        <v>100</v>
      </c>
      <c r="U99" s="143" t="s">
        <v>100</v>
      </c>
      <c r="V99" s="143" t="s">
        <v>100</v>
      </c>
      <c r="W99" s="78"/>
    </row>
    <row r="100" spans="1:23" s="2" customFormat="1">
      <c r="A100" s="52" t="s">
        <v>101</v>
      </c>
      <c r="B100" s="24">
        <v>0</v>
      </c>
      <c r="C100" s="16">
        <v>0</v>
      </c>
      <c r="D100" s="39">
        <f t="shared" ref="D100:D110" si="40">B100+C100</f>
        <v>0</v>
      </c>
      <c r="E100" s="29">
        <v>0</v>
      </c>
      <c r="F100" s="16">
        <v>0</v>
      </c>
      <c r="G100" s="39">
        <f t="shared" ref="G100:G110" si="41">E100+F100</f>
        <v>0</v>
      </c>
      <c r="H100" s="29">
        <v>0</v>
      </c>
      <c r="I100" s="16">
        <v>0</v>
      </c>
      <c r="J100" s="39">
        <f t="shared" ref="J100:J110" si="42">H100+I100</f>
        <v>0</v>
      </c>
      <c r="K100" s="29">
        <f t="shared" ref="K100:K110" si="43">E100 + H100</f>
        <v>0</v>
      </c>
      <c r="L100" s="16">
        <f t="shared" ref="L100:L110" si="44">F100 + I100</f>
        <v>0</v>
      </c>
      <c r="M100" s="39">
        <f t="shared" ref="M100:M110" si="45">K100 + L100</f>
        <v>0</v>
      </c>
      <c r="N100" s="43">
        <f>IF(K338&gt;0,ROUND((K100/K338) * 100, 4), "")</f>
        <v>0</v>
      </c>
      <c r="O100" s="17">
        <f>IF(L338&gt;0,ROUND((L100/L338) * 100, 4), "")</f>
        <v>0</v>
      </c>
      <c r="P100" s="46">
        <f>IF(M338&gt;0,ROUND((M100/M338) * 100, 4), "")</f>
        <v>0</v>
      </c>
      <c r="Q100" s="29">
        <v>0</v>
      </c>
      <c r="R100" s="16">
        <v>0</v>
      </c>
      <c r="S100" s="39">
        <f t="shared" ref="S100:S110" si="46">Q100 + R100</f>
        <v>0</v>
      </c>
      <c r="T100" s="29">
        <f t="shared" ref="T100:T110" si="47">B100 + K100 - Q100</f>
        <v>0</v>
      </c>
      <c r="U100" s="16">
        <f t="shared" ref="U100:U110" si="48">C100 + L100 - R100</f>
        <v>0</v>
      </c>
      <c r="V100" s="30">
        <f t="shared" ref="V100:V110" si="49">T100 + U100</f>
        <v>0</v>
      </c>
      <c r="W100" s="50"/>
    </row>
    <row r="101" spans="1:23" s="2" customFormat="1">
      <c r="A101" s="52" t="s">
        <v>102</v>
      </c>
      <c r="B101" s="24">
        <v>0</v>
      </c>
      <c r="C101" s="16">
        <v>0</v>
      </c>
      <c r="D101" s="39">
        <f t="shared" si="40"/>
        <v>0</v>
      </c>
      <c r="E101" s="29">
        <v>0</v>
      </c>
      <c r="F101" s="16">
        <v>1</v>
      </c>
      <c r="G101" s="39">
        <f t="shared" si="41"/>
        <v>1</v>
      </c>
      <c r="H101" s="29">
        <v>0</v>
      </c>
      <c r="I101" s="16">
        <v>0</v>
      </c>
      <c r="J101" s="39">
        <f t="shared" si="42"/>
        <v>0</v>
      </c>
      <c r="K101" s="29">
        <f t="shared" si="43"/>
        <v>0</v>
      </c>
      <c r="L101" s="16">
        <f t="shared" si="44"/>
        <v>1</v>
      </c>
      <c r="M101" s="39">
        <f t="shared" si="45"/>
        <v>1</v>
      </c>
      <c r="N101" s="43">
        <f>IF(K338&gt;0,ROUND((K101/K338) * 100, 4), "")</f>
        <v>0</v>
      </c>
      <c r="O101" s="17">
        <f>IF(L338&gt;0,ROUND((L101/L338) * 100, 4), "")</f>
        <v>1.9E-2</v>
      </c>
      <c r="P101" s="46">
        <f>IF(M338&gt;0,ROUND((M101/M338) * 100, 4), "")</f>
        <v>2.8E-3</v>
      </c>
      <c r="Q101" s="29">
        <v>0</v>
      </c>
      <c r="R101" s="16">
        <v>1</v>
      </c>
      <c r="S101" s="39">
        <f t="shared" si="46"/>
        <v>1</v>
      </c>
      <c r="T101" s="29">
        <f t="shared" si="47"/>
        <v>0</v>
      </c>
      <c r="U101" s="16">
        <f t="shared" si="48"/>
        <v>0</v>
      </c>
      <c r="V101" s="30">
        <f t="shared" si="49"/>
        <v>0</v>
      </c>
      <c r="W101" s="50"/>
    </row>
    <row r="102" spans="1:23" s="2" customFormat="1">
      <c r="A102" s="52" t="s">
        <v>103</v>
      </c>
      <c r="B102" s="24">
        <v>0</v>
      </c>
      <c r="C102" s="16">
        <v>1</v>
      </c>
      <c r="D102" s="39">
        <f t="shared" si="40"/>
        <v>1</v>
      </c>
      <c r="E102" s="29">
        <v>0</v>
      </c>
      <c r="F102" s="16">
        <v>14</v>
      </c>
      <c r="G102" s="39">
        <f t="shared" si="41"/>
        <v>14</v>
      </c>
      <c r="H102" s="29">
        <v>0</v>
      </c>
      <c r="I102" s="16">
        <v>0</v>
      </c>
      <c r="J102" s="39">
        <f t="shared" si="42"/>
        <v>0</v>
      </c>
      <c r="K102" s="29">
        <f t="shared" si="43"/>
        <v>0</v>
      </c>
      <c r="L102" s="16">
        <f t="shared" si="44"/>
        <v>14</v>
      </c>
      <c r="M102" s="39">
        <f t="shared" si="45"/>
        <v>14</v>
      </c>
      <c r="N102" s="43">
        <f>IF(K338&gt;0,ROUND((K102/K338) * 100, 4), "")</f>
        <v>0</v>
      </c>
      <c r="O102" s="17">
        <f>IF(L338&gt;0,ROUND((L102/L338) * 100, 4), "")</f>
        <v>0.26650000000000001</v>
      </c>
      <c r="P102" s="46">
        <f>IF(M338&gt;0,ROUND((M102/M338) * 100, 4), "")</f>
        <v>3.9399999999999998E-2</v>
      </c>
      <c r="Q102" s="29">
        <v>0</v>
      </c>
      <c r="R102" s="16">
        <v>15</v>
      </c>
      <c r="S102" s="39">
        <f t="shared" si="46"/>
        <v>15</v>
      </c>
      <c r="T102" s="29">
        <f t="shared" si="47"/>
        <v>0</v>
      </c>
      <c r="U102" s="16">
        <f t="shared" si="48"/>
        <v>0</v>
      </c>
      <c r="V102" s="30">
        <f t="shared" si="49"/>
        <v>0</v>
      </c>
      <c r="W102" s="50"/>
    </row>
    <row r="103" spans="1:23" s="2" customFormat="1">
      <c r="A103" s="52" t="s">
        <v>104</v>
      </c>
      <c r="B103" s="24">
        <v>0</v>
      </c>
      <c r="C103" s="16">
        <v>0</v>
      </c>
      <c r="D103" s="39">
        <f t="shared" si="40"/>
        <v>0</v>
      </c>
      <c r="E103" s="29">
        <v>0</v>
      </c>
      <c r="F103" s="16">
        <v>0</v>
      </c>
      <c r="G103" s="39">
        <f t="shared" si="41"/>
        <v>0</v>
      </c>
      <c r="H103" s="29">
        <v>0</v>
      </c>
      <c r="I103" s="16">
        <v>0</v>
      </c>
      <c r="J103" s="39">
        <f t="shared" si="42"/>
        <v>0</v>
      </c>
      <c r="K103" s="29">
        <f t="shared" si="43"/>
        <v>0</v>
      </c>
      <c r="L103" s="16">
        <f t="shared" si="44"/>
        <v>0</v>
      </c>
      <c r="M103" s="39">
        <f t="shared" si="45"/>
        <v>0</v>
      </c>
      <c r="N103" s="43">
        <f>IF(K338&gt;0,ROUND((K103/K338) * 100, 4), "")</f>
        <v>0</v>
      </c>
      <c r="O103" s="17">
        <f>IF(L338&gt;0,ROUND((L103/L338) * 100, 4), "")</f>
        <v>0</v>
      </c>
      <c r="P103" s="46">
        <f>IF(M338&gt;0,ROUND((M103/M338) * 100, 4), "")</f>
        <v>0</v>
      </c>
      <c r="Q103" s="29">
        <v>0</v>
      </c>
      <c r="R103" s="16">
        <v>0</v>
      </c>
      <c r="S103" s="39">
        <f t="shared" si="46"/>
        <v>0</v>
      </c>
      <c r="T103" s="29">
        <f t="shared" si="47"/>
        <v>0</v>
      </c>
      <c r="U103" s="16">
        <f t="shared" si="48"/>
        <v>0</v>
      </c>
      <c r="V103" s="30">
        <f t="shared" si="49"/>
        <v>0</v>
      </c>
      <c r="W103" s="50"/>
    </row>
    <row r="104" spans="1:23" s="2" customFormat="1">
      <c r="A104" s="52" t="s">
        <v>105</v>
      </c>
      <c r="B104" s="24">
        <v>2</v>
      </c>
      <c r="C104" s="16">
        <v>1</v>
      </c>
      <c r="D104" s="39">
        <f t="shared" si="40"/>
        <v>3</v>
      </c>
      <c r="E104" s="29">
        <v>7</v>
      </c>
      <c r="F104" s="16">
        <v>9</v>
      </c>
      <c r="G104" s="39">
        <f t="shared" si="41"/>
        <v>16</v>
      </c>
      <c r="H104" s="29">
        <v>0</v>
      </c>
      <c r="I104" s="16">
        <v>0</v>
      </c>
      <c r="J104" s="39">
        <f t="shared" si="42"/>
        <v>0</v>
      </c>
      <c r="K104" s="29">
        <f t="shared" si="43"/>
        <v>7</v>
      </c>
      <c r="L104" s="16">
        <f t="shared" si="44"/>
        <v>9</v>
      </c>
      <c r="M104" s="39">
        <f t="shared" si="45"/>
        <v>16</v>
      </c>
      <c r="N104" s="43">
        <f>IF(K338&gt;0,ROUND((K104/K338) * 100, 4), "")</f>
        <v>2.3099999999999999E-2</v>
      </c>
      <c r="O104" s="17">
        <f>IF(L338&gt;0,ROUND((L104/L338) * 100, 4), "")</f>
        <v>0.17130000000000001</v>
      </c>
      <c r="P104" s="46">
        <f>IF(M338&gt;0,ROUND((M104/M338) * 100, 4), "")</f>
        <v>4.4999999999999998E-2</v>
      </c>
      <c r="Q104" s="29">
        <v>8</v>
      </c>
      <c r="R104" s="16">
        <v>10</v>
      </c>
      <c r="S104" s="39">
        <f t="shared" si="46"/>
        <v>18</v>
      </c>
      <c r="T104" s="29">
        <f t="shared" si="47"/>
        <v>1</v>
      </c>
      <c r="U104" s="16">
        <f t="shared" si="48"/>
        <v>0</v>
      </c>
      <c r="V104" s="30">
        <f t="shared" si="49"/>
        <v>1</v>
      </c>
      <c r="W104" s="50"/>
    </row>
    <row r="105" spans="1:23" s="2" customFormat="1">
      <c r="A105" s="52" t="s">
        <v>106</v>
      </c>
      <c r="B105" s="24">
        <v>0</v>
      </c>
      <c r="C105" s="16">
        <v>1</v>
      </c>
      <c r="D105" s="39">
        <f t="shared" si="40"/>
        <v>1</v>
      </c>
      <c r="E105" s="29">
        <v>0</v>
      </c>
      <c r="F105" s="16">
        <v>5</v>
      </c>
      <c r="G105" s="39">
        <f t="shared" si="41"/>
        <v>5</v>
      </c>
      <c r="H105" s="29">
        <v>0</v>
      </c>
      <c r="I105" s="16">
        <v>0</v>
      </c>
      <c r="J105" s="39">
        <f t="shared" si="42"/>
        <v>0</v>
      </c>
      <c r="K105" s="29">
        <f t="shared" si="43"/>
        <v>0</v>
      </c>
      <c r="L105" s="16">
        <f t="shared" si="44"/>
        <v>5</v>
      </c>
      <c r="M105" s="39">
        <f t="shared" si="45"/>
        <v>5</v>
      </c>
      <c r="N105" s="43">
        <f>IF(K338&gt;0,ROUND((K105/K338) * 100, 4), "")</f>
        <v>0</v>
      </c>
      <c r="O105" s="17">
        <f>IF(L338&gt;0,ROUND((L105/L338) * 100, 4), "")</f>
        <v>9.5200000000000007E-2</v>
      </c>
      <c r="P105" s="46">
        <f>IF(M338&gt;0,ROUND((M105/M338) * 100, 4), "")</f>
        <v>1.41E-2</v>
      </c>
      <c r="Q105" s="29">
        <v>0</v>
      </c>
      <c r="R105" s="16">
        <v>6</v>
      </c>
      <c r="S105" s="39">
        <f t="shared" si="46"/>
        <v>6</v>
      </c>
      <c r="T105" s="29">
        <f t="shared" si="47"/>
        <v>0</v>
      </c>
      <c r="U105" s="16">
        <f t="shared" si="48"/>
        <v>0</v>
      </c>
      <c r="V105" s="30">
        <f t="shared" si="49"/>
        <v>0</v>
      </c>
      <c r="W105" s="50"/>
    </row>
    <row r="106" spans="1:23" s="2" customFormat="1">
      <c r="A106" s="52" t="s">
        <v>107</v>
      </c>
      <c r="B106" s="24">
        <v>0</v>
      </c>
      <c r="C106" s="16">
        <v>9</v>
      </c>
      <c r="D106" s="39">
        <f t="shared" si="40"/>
        <v>9</v>
      </c>
      <c r="E106" s="29">
        <v>33</v>
      </c>
      <c r="F106" s="16">
        <v>69</v>
      </c>
      <c r="G106" s="39">
        <f t="shared" si="41"/>
        <v>102</v>
      </c>
      <c r="H106" s="29">
        <v>1</v>
      </c>
      <c r="I106" s="16">
        <v>4</v>
      </c>
      <c r="J106" s="39">
        <f t="shared" si="42"/>
        <v>5</v>
      </c>
      <c r="K106" s="29">
        <f t="shared" si="43"/>
        <v>34</v>
      </c>
      <c r="L106" s="16">
        <f t="shared" si="44"/>
        <v>73</v>
      </c>
      <c r="M106" s="39">
        <f t="shared" si="45"/>
        <v>107</v>
      </c>
      <c r="N106" s="43">
        <f>IF(K338&gt;0,ROUND((K106/K338) * 100, 4), "")</f>
        <v>0.11219999999999999</v>
      </c>
      <c r="O106" s="17">
        <f>IF(L338&gt;0,ROUND((L106/L338) * 100, 4), "")</f>
        <v>1.3896999999999999</v>
      </c>
      <c r="P106" s="46">
        <f>IF(M338&gt;0,ROUND((M106/M338) * 100, 4), "")</f>
        <v>0.30099999999999999</v>
      </c>
      <c r="Q106" s="29">
        <v>31</v>
      </c>
      <c r="R106" s="16">
        <v>71</v>
      </c>
      <c r="S106" s="39">
        <f t="shared" si="46"/>
        <v>102</v>
      </c>
      <c r="T106" s="29">
        <f t="shared" si="47"/>
        <v>3</v>
      </c>
      <c r="U106" s="16">
        <f t="shared" si="48"/>
        <v>11</v>
      </c>
      <c r="V106" s="30">
        <f t="shared" si="49"/>
        <v>14</v>
      </c>
      <c r="W106" s="50"/>
    </row>
    <row r="107" spans="1:23" s="2" customFormat="1">
      <c r="A107" s="52" t="s">
        <v>108</v>
      </c>
      <c r="B107" s="24">
        <v>0</v>
      </c>
      <c r="C107" s="16">
        <v>0</v>
      </c>
      <c r="D107" s="39">
        <f t="shared" si="40"/>
        <v>0</v>
      </c>
      <c r="E107" s="29">
        <v>1</v>
      </c>
      <c r="F107" s="16">
        <v>5</v>
      </c>
      <c r="G107" s="39">
        <f t="shared" si="41"/>
        <v>6</v>
      </c>
      <c r="H107" s="29">
        <v>0</v>
      </c>
      <c r="I107" s="16">
        <v>0</v>
      </c>
      <c r="J107" s="39">
        <f t="shared" si="42"/>
        <v>0</v>
      </c>
      <c r="K107" s="29">
        <f t="shared" si="43"/>
        <v>1</v>
      </c>
      <c r="L107" s="16">
        <f t="shared" si="44"/>
        <v>5</v>
      </c>
      <c r="M107" s="39">
        <f t="shared" si="45"/>
        <v>6</v>
      </c>
      <c r="N107" s="43">
        <f>IF(K338&gt;0,ROUND((K107/K338) * 100, 4), "")</f>
        <v>3.3E-3</v>
      </c>
      <c r="O107" s="17">
        <f>IF(L338&gt;0,ROUND((L107/L338) * 100, 4), "")</f>
        <v>9.5200000000000007E-2</v>
      </c>
      <c r="P107" s="46">
        <f>IF(M338&gt;0,ROUND((M107/M338) * 100, 4), "")</f>
        <v>1.6899999999999998E-2</v>
      </c>
      <c r="Q107" s="29">
        <v>1</v>
      </c>
      <c r="R107" s="16">
        <v>4</v>
      </c>
      <c r="S107" s="39">
        <f t="shared" si="46"/>
        <v>5</v>
      </c>
      <c r="T107" s="29">
        <f t="shared" si="47"/>
        <v>0</v>
      </c>
      <c r="U107" s="16">
        <f t="shared" si="48"/>
        <v>1</v>
      </c>
      <c r="V107" s="30">
        <f t="shared" si="49"/>
        <v>1</v>
      </c>
      <c r="W107" s="50"/>
    </row>
    <row r="108" spans="1:23" s="2" customFormat="1">
      <c r="A108" s="52" t="s">
        <v>109</v>
      </c>
      <c r="B108" s="24">
        <v>0</v>
      </c>
      <c r="C108" s="16">
        <v>0</v>
      </c>
      <c r="D108" s="39">
        <f t="shared" si="40"/>
        <v>0</v>
      </c>
      <c r="E108" s="29">
        <v>0</v>
      </c>
      <c r="F108" s="16">
        <v>0</v>
      </c>
      <c r="G108" s="39">
        <f t="shared" si="41"/>
        <v>0</v>
      </c>
      <c r="H108" s="29">
        <v>0</v>
      </c>
      <c r="I108" s="16">
        <v>0</v>
      </c>
      <c r="J108" s="39">
        <f t="shared" si="42"/>
        <v>0</v>
      </c>
      <c r="K108" s="29">
        <f t="shared" si="43"/>
        <v>0</v>
      </c>
      <c r="L108" s="16">
        <f t="shared" si="44"/>
        <v>0</v>
      </c>
      <c r="M108" s="39">
        <f t="shared" si="45"/>
        <v>0</v>
      </c>
      <c r="N108" s="43">
        <f>IF(K338&gt;0,ROUND((K108/K338) * 100, 4), "")</f>
        <v>0</v>
      </c>
      <c r="O108" s="17">
        <f>IF(L338&gt;0,ROUND((L108/L338) * 100, 4), "")</f>
        <v>0</v>
      </c>
      <c r="P108" s="46">
        <f>IF(M338&gt;0,ROUND((M108/M338) * 100, 4), "")</f>
        <v>0</v>
      </c>
      <c r="Q108" s="29">
        <v>0</v>
      </c>
      <c r="R108" s="16">
        <v>0</v>
      </c>
      <c r="S108" s="39">
        <f t="shared" si="46"/>
        <v>0</v>
      </c>
      <c r="T108" s="29">
        <f t="shared" si="47"/>
        <v>0</v>
      </c>
      <c r="U108" s="16">
        <f t="shared" si="48"/>
        <v>0</v>
      </c>
      <c r="V108" s="30">
        <f t="shared" si="49"/>
        <v>0</v>
      </c>
      <c r="W108" s="50"/>
    </row>
    <row r="109" spans="1:23" s="2" customFormat="1">
      <c r="A109" s="52" t="s">
        <v>110</v>
      </c>
      <c r="B109" s="24">
        <v>0</v>
      </c>
      <c r="C109" s="16">
        <v>0</v>
      </c>
      <c r="D109" s="39">
        <f t="shared" si="40"/>
        <v>0</v>
      </c>
      <c r="E109" s="29">
        <v>4</v>
      </c>
      <c r="F109" s="16">
        <v>12</v>
      </c>
      <c r="G109" s="39">
        <f t="shared" si="41"/>
        <v>16</v>
      </c>
      <c r="H109" s="29">
        <v>0</v>
      </c>
      <c r="I109" s="16">
        <v>0</v>
      </c>
      <c r="J109" s="39">
        <f t="shared" si="42"/>
        <v>0</v>
      </c>
      <c r="K109" s="29">
        <f t="shared" si="43"/>
        <v>4</v>
      </c>
      <c r="L109" s="16">
        <f t="shared" si="44"/>
        <v>12</v>
      </c>
      <c r="M109" s="39">
        <f t="shared" si="45"/>
        <v>16</v>
      </c>
      <c r="N109" s="43">
        <f>IF(K338&gt;0,ROUND((K109/K338) * 100, 4), "")</f>
        <v>1.32E-2</v>
      </c>
      <c r="O109" s="17">
        <f>IF(L338&gt;0,ROUND((L109/L338) * 100, 4), "")</f>
        <v>0.22839999999999999</v>
      </c>
      <c r="P109" s="46">
        <f>IF(M338&gt;0,ROUND((M109/M338) * 100, 4), "")</f>
        <v>4.4999999999999998E-2</v>
      </c>
      <c r="Q109" s="29">
        <v>4</v>
      </c>
      <c r="R109" s="16">
        <v>12</v>
      </c>
      <c r="S109" s="39">
        <f t="shared" si="46"/>
        <v>16</v>
      </c>
      <c r="T109" s="29">
        <f t="shared" si="47"/>
        <v>0</v>
      </c>
      <c r="U109" s="16">
        <f t="shared" si="48"/>
        <v>0</v>
      </c>
      <c r="V109" s="30">
        <f t="shared" si="49"/>
        <v>0</v>
      </c>
      <c r="W109" s="50"/>
    </row>
    <row r="110" spans="1:23" s="2" customFormat="1">
      <c r="A110" s="52" t="s">
        <v>111</v>
      </c>
      <c r="B110" s="24">
        <v>0</v>
      </c>
      <c r="C110" s="16">
        <v>0</v>
      </c>
      <c r="D110" s="39">
        <f t="shared" si="40"/>
        <v>0</v>
      </c>
      <c r="E110" s="29">
        <v>0</v>
      </c>
      <c r="F110" s="16">
        <v>0</v>
      </c>
      <c r="G110" s="39">
        <f t="shared" si="41"/>
        <v>0</v>
      </c>
      <c r="H110" s="29">
        <v>0</v>
      </c>
      <c r="I110" s="16">
        <v>0</v>
      </c>
      <c r="J110" s="39">
        <f t="shared" si="42"/>
        <v>0</v>
      </c>
      <c r="K110" s="29">
        <f t="shared" si="43"/>
        <v>0</v>
      </c>
      <c r="L110" s="16">
        <f t="shared" si="44"/>
        <v>0</v>
      </c>
      <c r="M110" s="39">
        <f t="shared" si="45"/>
        <v>0</v>
      </c>
      <c r="N110" s="43">
        <f>IF(K338&gt;0,ROUND((K110/K338) * 100, 4), "")</f>
        <v>0</v>
      </c>
      <c r="O110" s="17">
        <f>IF(L338&gt;0,ROUND((L110/L338) * 100, 4), "")</f>
        <v>0</v>
      </c>
      <c r="P110" s="46">
        <f>IF(M338&gt;0,ROUND((M110/M338) * 100, 4), "")</f>
        <v>0</v>
      </c>
      <c r="Q110" s="29">
        <v>0</v>
      </c>
      <c r="R110" s="16">
        <v>0</v>
      </c>
      <c r="S110" s="39">
        <f t="shared" si="46"/>
        <v>0</v>
      </c>
      <c r="T110" s="29">
        <f t="shared" si="47"/>
        <v>0</v>
      </c>
      <c r="U110" s="16">
        <f t="shared" si="48"/>
        <v>0</v>
      </c>
      <c r="V110" s="30">
        <f t="shared" si="49"/>
        <v>0</v>
      </c>
      <c r="W110" s="50"/>
    </row>
    <row r="111" spans="1:23" s="18" customFormat="1">
      <c r="B111" s="32"/>
      <c r="C111" s="32"/>
      <c r="D111" s="32"/>
      <c r="E111" s="32"/>
      <c r="F111" s="32"/>
      <c r="G111" s="32"/>
      <c r="H111" s="32"/>
      <c r="I111" s="32"/>
      <c r="J111" s="32"/>
      <c r="K111" s="32"/>
      <c r="L111" s="32"/>
      <c r="M111" s="32"/>
      <c r="N111" s="32"/>
      <c r="O111" s="32"/>
      <c r="P111" s="32"/>
      <c r="Q111" s="32"/>
      <c r="R111" s="32"/>
      <c r="S111" s="32"/>
      <c r="T111" s="32"/>
      <c r="U111" s="32"/>
      <c r="V111" s="32"/>
    </row>
    <row r="112" spans="1:23" s="6" customFormat="1">
      <c r="A112" s="143" t="s">
        <v>112</v>
      </c>
      <c r="B112" s="143" t="s">
        <v>112</v>
      </c>
      <c r="C112" s="143" t="s">
        <v>112</v>
      </c>
      <c r="D112" s="143" t="s">
        <v>112</v>
      </c>
      <c r="E112" s="143" t="s">
        <v>112</v>
      </c>
      <c r="F112" s="143" t="s">
        <v>112</v>
      </c>
      <c r="G112" s="143" t="s">
        <v>112</v>
      </c>
      <c r="H112" s="143" t="s">
        <v>112</v>
      </c>
      <c r="I112" s="143" t="s">
        <v>112</v>
      </c>
      <c r="J112" s="143" t="s">
        <v>112</v>
      </c>
      <c r="K112" s="143" t="s">
        <v>112</v>
      </c>
      <c r="L112" s="143" t="s">
        <v>112</v>
      </c>
      <c r="M112" s="143" t="s">
        <v>112</v>
      </c>
      <c r="N112" s="143" t="s">
        <v>112</v>
      </c>
      <c r="O112" s="143" t="s">
        <v>112</v>
      </c>
      <c r="P112" s="143" t="s">
        <v>112</v>
      </c>
      <c r="Q112" s="143" t="s">
        <v>112</v>
      </c>
      <c r="R112" s="143" t="s">
        <v>112</v>
      </c>
      <c r="S112" s="143" t="s">
        <v>112</v>
      </c>
      <c r="T112" s="143" t="s">
        <v>112</v>
      </c>
      <c r="U112" s="143" t="s">
        <v>112</v>
      </c>
      <c r="V112" s="143" t="s">
        <v>112</v>
      </c>
      <c r="W112" s="78"/>
    </row>
    <row r="113" spans="1:23" s="2" customFormat="1">
      <c r="A113" s="52" t="s">
        <v>113</v>
      </c>
      <c r="B113" s="24">
        <v>0</v>
      </c>
      <c r="C113" s="16">
        <v>0</v>
      </c>
      <c r="D113" s="39">
        <f t="shared" ref="D113:D126" si="50">B113+C113</f>
        <v>0</v>
      </c>
      <c r="E113" s="29">
        <v>0</v>
      </c>
      <c r="F113" s="16">
        <v>0</v>
      </c>
      <c r="G113" s="39">
        <f t="shared" ref="G113:G126" si="51">E113+F113</f>
        <v>0</v>
      </c>
      <c r="H113" s="29">
        <v>0</v>
      </c>
      <c r="I113" s="16">
        <v>0</v>
      </c>
      <c r="J113" s="39">
        <f t="shared" ref="J113:J126" si="52">H113+I113</f>
        <v>0</v>
      </c>
      <c r="K113" s="29">
        <f t="shared" ref="K113:K126" si="53">E113 + H113</f>
        <v>0</v>
      </c>
      <c r="L113" s="16">
        <f t="shared" ref="L113:L126" si="54">F113 + I113</f>
        <v>0</v>
      </c>
      <c r="M113" s="39">
        <f t="shared" ref="M113:M126" si="55">K113 + L113</f>
        <v>0</v>
      </c>
      <c r="N113" s="43">
        <f>IF(K338&gt;0,ROUND((K113/K338) * 100, 4), "")</f>
        <v>0</v>
      </c>
      <c r="O113" s="17">
        <f>IF(L338&gt;0,ROUND((L113/L338) * 100, 4), "")</f>
        <v>0</v>
      </c>
      <c r="P113" s="46">
        <f>IF(M338&gt;0,ROUND((M113/M338) * 100, 4), "")</f>
        <v>0</v>
      </c>
      <c r="Q113" s="29">
        <v>0</v>
      </c>
      <c r="R113" s="16">
        <v>0</v>
      </c>
      <c r="S113" s="39">
        <f t="shared" ref="S113:S126" si="56">Q113 + R113</f>
        <v>0</v>
      </c>
      <c r="T113" s="29">
        <f t="shared" ref="T113:T126" si="57">B113 + K113 - Q113</f>
        <v>0</v>
      </c>
      <c r="U113" s="16">
        <f t="shared" ref="U113:U126" si="58">C113 + L113 - R113</f>
        <v>0</v>
      </c>
      <c r="V113" s="30">
        <f t="shared" ref="V113:V126" si="59">T113 + U113</f>
        <v>0</v>
      </c>
      <c r="W113" s="50"/>
    </row>
    <row r="114" spans="1:23" s="2" customFormat="1">
      <c r="A114" s="52" t="s">
        <v>114</v>
      </c>
      <c r="B114" s="24">
        <v>0</v>
      </c>
      <c r="C114" s="16">
        <v>0</v>
      </c>
      <c r="D114" s="39">
        <f t="shared" si="50"/>
        <v>0</v>
      </c>
      <c r="E114" s="29">
        <v>0</v>
      </c>
      <c r="F114" s="16">
        <v>0</v>
      </c>
      <c r="G114" s="39">
        <f t="shared" si="51"/>
        <v>0</v>
      </c>
      <c r="H114" s="29">
        <v>0</v>
      </c>
      <c r="I114" s="16">
        <v>0</v>
      </c>
      <c r="J114" s="39">
        <f t="shared" si="52"/>
        <v>0</v>
      </c>
      <c r="K114" s="29">
        <f t="shared" si="53"/>
        <v>0</v>
      </c>
      <c r="L114" s="16">
        <f t="shared" si="54"/>
        <v>0</v>
      </c>
      <c r="M114" s="39">
        <f t="shared" si="55"/>
        <v>0</v>
      </c>
      <c r="N114" s="43">
        <f>IF(K338&gt;0,ROUND((K114/K338) * 100, 4), "")</f>
        <v>0</v>
      </c>
      <c r="O114" s="17">
        <f>IF(L338&gt;0,ROUND((L114/L338) * 100, 4), "")</f>
        <v>0</v>
      </c>
      <c r="P114" s="46">
        <f>IF(M338&gt;0,ROUND((M114/M338) * 100, 4), "")</f>
        <v>0</v>
      </c>
      <c r="Q114" s="29">
        <v>0</v>
      </c>
      <c r="R114" s="16">
        <v>0</v>
      </c>
      <c r="S114" s="39">
        <f t="shared" si="56"/>
        <v>0</v>
      </c>
      <c r="T114" s="29">
        <f t="shared" si="57"/>
        <v>0</v>
      </c>
      <c r="U114" s="16">
        <f t="shared" si="58"/>
        <v>0</v>
      </c>
      <c r="V114" s="30">
        <f t="shared" si="59"/>
        <v>0</v>
      </c>
      <c r="W114" s="50"/>
    </row>
    <row r="115" spans="1:23" s="2" customFormat="1">
      <c r="A115" s="52" t="s">
        <v>115</v>
      </c>
      <c r="B115" s="24">
        <v>0</v>
      </c>
      <c r="C115" s="16">
        <v>0</v>
      </c>
      <c r="D115" s="39">
        <f t="shared" si="50"/>
        <v>0</v>
      </c>
      <c r="E115" s="29">
        <v>0</v>
      </c>
      <c r="F115" s="16">
        <v>0</v>
      </c>
      <c r="G115" s="39">
        <f t="shared" si="51"/>
        <v>0</v>
      </c>
      <c r="H115" s="29">
        <v>0</v>
      </c>
      <c r="I115" s="16">
        <v>0</v>
      </c>
      <c r="J115" s="39">
        <f t="shared" si="52"/>
        <v>0</v>
      </c>
      <c r="K115" s="29">
        <f t="shared" si="53"/>
        <v>0</v>
      </c>
      <c r="L115" s="16">
        <f t="shared" si="54"/>
        <v>0</v>
      </c>
      <c r="M115" s="39">
        <f t="shared" si="55"/>
        <v>0</v>
      </c>
      <c r="N115" s="43">
        <f>IF(K338&gt;0,ROUND((K115/K338) * 100, 4), "")</f>
        <v>0</v>
      </c>
      <c r="O115" s="17">
        <f>IF(L338&gt;0,ROUND((L115/L338) * 100, 4), "")</f>
        <v>0</v>
      </c>
      <c r="P115" s="46">
        <f>IF(M338&gt;0,ROUND((M115/M338) * 100, 4), "")</f>
        <v>0</v>
      </c>
      <c r="Q115" s="29">
        <v>0</v>
      </c>
      <c r="R115" s="16">
        <v>0</v>
      </c>
      <c r="S115" s="39">
        <f t="shared" si="56"/>
        <v>0</v>
      </c>
      <c r="T115" s="29">
        <f t="shared" si="57"/>
        <v>0</v>
      </c>
      <c r="U115" s="16">
        <f t="shared" si="58"/>
        <v>0</v>
      </c>
      <c r="V115" s="30">
        <f t="shared" si="59"/>
        <v>0</v>
      </c>
      <c r="W115" s="50"/>
    </row>
    <row r="116" spans="1:23" s="2" customFormat="1">
      <c r="A116" s="52" t="s">
        <v>116</v>
      </c>
      <c r="B116" s="24">
        <v>5</v>
      </c>
      <c r="C116" s="16">
        <v>4</v>
      </c>
      <c r="D116" s="39">
        <f t="shared" si="50"/>
        <v>9</v>
      </c>
      <c r="E116" s="29">
        <v>70</v>
      </c>
      <c r="F116" s="16">
        <v>41</v>
      </c>
      <c r="G116" s="39">
        <f t="shared" si="51"/>
        <v>111</v>
      </c>
      <c r="H116" s="29">
        <v>0</v>
      </c>
      <c r="I116" s="16">
        <v>0</v>
      </c>
      <c r="J116" s="39">
        <f t="shared" si="52"/>
        <v>0</v>
      </c>
      <c r="K116" s="29">
        <f t="shared" si="53"/>
        <v>70</v>
      </c>
      <c r="L116" s="16">
        <f t="shared" si="54"/>
        <v>41</v>
      </c>
      <c r="M116" s="39">
        <f t="shared" si="55"/>
        <v>111</v>
      </c>
      <c r="N116" s="43">
        <f>IF(K338&gt;0,ROUND((K116/K338) * 100, 4), "")</f>
        <v>0.23100000000000001</v>
      </c>
      <c r="O116" s="17">
        <f>IF(L338&gt;0,ROUND((L116/L338) * 100, 4), "")</f>
        <v>0.78049999999999997</v>
      </c>
      <c r="P116" s="46">
        <f>IF(M338&gt;0,ROUND((M116/M338) * 100, 4), "")</f>
        <v>0.31219999999999998</v>
      </c>
      <c r="Q116" s="29">
        <v>71</v>
      </c>
      <c r="R116" s="16">
        <v>43</v>
      </c>
      <c r="S116" s="39">
        <f t="shared" si="56"/>
        <v>114</v>
      </c>
      <c r="T116" s="29">
        <f t="shared" si="57"/>
        <v>4</v>
      </c>
      <c r="U116" s="16">
        <f t="shared" si="58"/>
        <v>2</v>
      </c>
      <c r="V116" s="30">
        <f t="shared" si="59"/>
        <v>6</v>
      </c>
      <c r="W116" s="50"/>
    </row>
    <row r="117" spans="1:23" s="2" customFormat="1">
      <c r="A117" s="52" t="s">
        <v>117</v>
      </c>
      <c r="B117" s="24">
        <v>11</v>
      </c>
      <c r="C117" s="16">
        <v>8</v>
      </c>
      <c r="D117" s="39">
        <f t="shared" si="50"/>
        <v>19</v>
      </c>
      <c r="E117" s="29">
        <v>118</v>
      </c>
      <c r="F117" s="16">
        <v>58</v>
      </c>
      <c r="G117" s="39">
        <f t="shared" si="51"/>
        <v>176</v>
      </c>
      <c r="H117" s="29">
        <v>4</v>
      </c>
      <c r="I117" s="16">
        <v>2</v>
      </c>
      <c r="J117" s="39">
        <f t="shared" si="52"/>
        <v>6</v>
      </c>
      <c r="K117" s="29">
        <f t="shared" si="53"/>
        <v>122</v>
      </c>
      <c r="L117" s="16">
        <f t="shared" si="54"/>
        <v>60</v>
      </c>
      <c r="M117" s="39">
        <f t="shared" si="55"/>
        <v>182</v>
      </c>
      <c r="N117" s="43">
        <f>IF(K338&gt;0,ROUND((K117/K338) * 100, 4), "")</f>
        <v>0.4027</v>
      </c>
      <c r="O117" s="17">
        <f>IF(L338&gt;0,ROUND((L117/L338) * 100, 4), "")</f>
        <v>1.1422000000000001</v>
      </c>
      <c r="P117" s="46">
        <f>IF(M338&gt;0,ROUND((M117/M338) * 100, 4), "")</f>
        <v>0.51200000000000001</v>
      </c>
      <c r="Q117" s="29">
        <v>124</v>
      </c>
      <c r="R117" s="16">
        <v>65</v>
      </c>
      <c r="S117" s="39">
        <f t="shared" si="56"/>
        <v>189</v>
      </c>
      <c r="T117" s="29">
        <f t="shared" si="57"/>
        <v>9</v>
      </c>
      <c r="U117" s="16">
        <f t="shared" si="58"/>
        <v>3</v>
      </c>
      <c r="V117" s="30">
        <f t="shared" si="59"/>
        <v>12</v>
      </c>
      <c r="W117" s="50"/>
    </row>
    <row r="118" spans="1:23" s="2" customFormat="1">
      <c r="A118" s="52" t="s">
        <v>118</v>
      </c>
      <c r="B118" s="24">
        <v>2</v>
      </c>
      <c r="C118" s="16">
        <v>0</v>
      </c>
      <c r="D118" s="39">
        <f t="shared" si="50"/>
        <v>2</v>
      </c>
      <c r="E118" s="29">
        <v>15</v>
      </c>
      <c r="F118" s="16">
        <v>18</v>
      </c>
      <c r="G118" s="39">
        <f t="shared" si="51"/>
        <v>33</v>
      </c>
      <c r="H118" s="29">
        <v>1</v>
      </c>
      <c r="I118" s="16">
        <v>1</v>
      </c>
      <c r="J118" s="39">
        <f t="shared" si="52"/>
        <v>2</v>
      </c>
      <c r="K118" s="29">
        <f t="shared" si="53"/>
        <v>16</v>
      </c>
      <c r="L118" s="16">
        <f t="shared" si="54"/>
        <v>19</v>
      </c>
      <c r="M118" s="39">
        <f t="shared" si="55"/>
        <v>35</v>
      </c>
      <c r="N118" s="43">
        <f>IF(K338&gt;0,ROUND((K118/K338) * 100, 4), "")</f>
        <v>5.28E-2</v>
      </c>
      <c r="O118" s="17">
        <f>IF(L338&gt;0,ROUND((L118/L338) * 100, 4), "")</f>
        <v>0.36170000000000002</v>
      </c>
      <c r="P118" s="46">
        <f>IF(M338&gt;0,ROUND((M118/M338) * 100, 4), "")</f>
        <v>9.8500000000000004E-2</v>
      </c>
      <c r="Q118" s="29">
        <v>12</v>
      </c>
      <c r="R118" s="16">
        <v>18</v>
      </c>
      <c r="S118" s="39">
        <f t="shared" si="56"/>
        <v>30</v>
      </c>
      <c r="T118" s="29">
        <f t="shared" si="57"/>
        <v>6</v>
      </c>
      <c r="U118" s="16">
        <f t="shared" si="58"/>
        <v>1</v>
      </c>
      <c r="V118" s="30">
        <f t="shared" si="59"/>
        <v>7</v>
      </c>
      <c r="W118" s="50"/>
    </row>
    <row r="119" spans="1:23" s="2" customFormat="1">
      <c r="A119" s="52" t="s">
        <v>119</v>
      </c>
      <c r="B119" s="24">
        <v>5</v>
      </c>
      <c r="C119" s="16">
        <v>0</v>
      </c>
      <c r="D119" s="39">
        <f t="shared" si="50"/>
        <v>5</v>
      </c>
      <c r="E119" s="29">
        <v>33</v>
      </c>
      <c r="F119" s="16">
        <v>33</v>
      </c>
      <c r="G119" s="39">
        <f t="shared" si="51"/>
        <v>66</v>
      </c>
      <c r="H119" s="29">
        <v>0</v>
      </c>
      <c r="I119" s="16">
        <v>1</v>
      </c>
      <c r="J119" s="39">
        <f t="shared" si="52"/>
        <v>1</v>
      </c>
      <c r="K119" s="29">
        <f t="shared" si="53"/>
        <v>33</v>
      </c>
      <c r="L119" s="16">
        <f t="shared" si="54"/>
        <v>34</v>
      </c>
      <c r="M119" s="39">
        <f t="shared" si="55"/>
        <v>67</v>
      </c>
      <c r="N119" s="43">
        <f>IF(K338&gt;0,ROUND((K119/K338) * 100, 4), "")</f>
        <v>0.1089</v>
      </c>
      <c r="O119" s="17">
        <f>IF(L338&gt;0,ROUND((L119/L338) * 100, 4), "")</f>
        <v>0.6472</v>
      </c>
      <c r="P119" s="46">
        <f>IF(M338&gt;0,ROUND((M119/M338) * 100, 4), "")</f>
        <v>0.1885</v>
      </c>
      <c r="Q119" s="29">
        <v>37</v>
      </c>
      <c r="R119" s="16">
        <v>28</v>
      </c>
      <c r="S119" s="39">
        <f t="shared" si="56"/>
        <v>65</v>
      </c>
      <c r="T119" s="29">
        <f t="shared" si="57"/>
        <v>1</v>
      </c>
      <c r="U119" s="16">
        <f t="shared" si="58"/>
        <v>6</v>
      </c>
      <c r="V119" s="30">
        <f t="shared" si="59"/>
        <v>7</v>
      </c>
      <c r="W119" s="50"/>
    </row>
    <row r="120" spans="1:23" s="2" customFormat="1">
      <c r="A120" s="52" t="s">
        <v>120</v>
      </c>
      <c r="B120" s="24">
        <v>0</v>
      </c>
      <c r="C120" s="16">
        <v>0</v>
      </c>
      <c r="D120" s="39">
        <f t="shared" si="50"/>
        <v>0</v>
      </c>
      <c r="E120" s="29">
        <v>0</v>
      </c>
      <c r="F120" s="16">
        <v>17</v>
      </c>
      <c r="G120" s="39">
        <f t="shared" si="51"/>
        <v>17</v>
      </c>
      <c r="H120" s="29">
        <v>0</v>
      </c>
      <c r="I120" s="16">
        <v>1</v>
      </c>
      <c r="J120" s="39">
        <f t="shared" si="52"/>
        <v>1</v>
      </c>
      <c r="K120" s="29">
        <f t="shared" si="53"/>
        <v>0</v>
      </c>
      <c r="L120" s="16">
        <f t="shared" si="54"/>
        <v>18</v>
      </c>
      <c r="M120" s="39">
        <f t="shared" si="55"/>
        <v>18</v>
      </c>
      <c r="N120" s="43">
        <f>IF(K338&gt;0,ROUND((K120/K338) * 100, 4), "")</f>
        <v>0</v>
      </c>
      <c r="O120" s="17">
        <f>IF(L338&gt;0,ROUND((L120/L338) * 100, 4), "")</f>
        <v>0.3427</v>
      </c>
      <c r="P120" s="46">
        <f>IF(M338&gt;0,ROUND((M120/M338) * 100, 4), "")</f>
        <v>5.0599999999999999E-2</v>
      </c>
      <c r="Q120" s="29">
        <v>0</v>
      </c>
      <c r="R120" s="16">
        <v>18</v>
      </c>
      <c r="S120" s="39">
        <f t="shared" si="56"/>
        <v>18</v>
      </c>
      <c r="T120" s="29">
        <f t="shared" si="57"/>
        <v>0</v>
      </c>
      <c r="U120" s="16">
        <f t="shared" si="58"/>
        <v>0</v>
      </c>
      <c r="V120" s="30">
        <f t="shared" si="59"/>
        <v>0</v>
      </c>
      <c r="W120" s="50"/>
    </row>
    <row r="121" spans="1:23" s="2" customFormat="1">
      <c r="A121" s="52" t="s">
        <v>121</v>
      </c>
      <c r="B121" s="24">
        <v>0</v>
      </c>
      <c r="C121" s="16">
        <v>0</v>
      </c>
      <c r="D121" s="39">
        <f t="shared" si="50"/>
        <v>0</v>
      </c>
      <c r="E121" s="29">
        <v>1</v>
      </c>
      <c r="F121" s="16">
        <v>0</v>
      </c>
      <c r="G121" s="39">
        <f t="shared" si="51"/>
        <v>1</v>
      </c>
      <c r="H121" s="29">
        <v>1</v>
      </c>
      <c r="I121" s="16">
        <v>0</v>
      </c>
      <c r="J121" s="39">
        <f t="shared" si="52"/>
        <v>1</v>
      </c>
      <c r="K121" s="29">
        <f t="shared" si="53"/>
        <v>2</v>
      </c>
      <c r="L121" s="16">
        <f t="shared" si="54"/>
        <v>0</v>
      </c>
      <c r="M121" s="39">
        <f t="shared" si="55"/>
        <v>2</v>
      </c>
      <c r="N121" s="43">
        <f>IF(K338&gt;0,ROUND((K121/K338) * 100, 4), "")</f>
        <v>6.6E-3</v>
      </c>
      <c r="O121" s="17">
        <f>IF(L338&gt;0,ROUND((L121/L338) * 100, 4), "")</f>
        <v>0</v>
      </c>
      <c r="P121" s="46">
        <f>IF(M338&gt;0,ROUND((M121/M338) * 100, 4), "")</f>
        <v>5.5999999999999999E-3</v>
      </c>
      <c r="Q121" s="29">
        <v>2</v>
      </c>
      <c r="R121" s="16">
        <v>0</v>
      </c>
      <c r="S121" s="39">
        <f t="shared" si="56"/>
        <v>2</v>
      </c>
      <c r="T121" s="29">
        <f t="shared" si="57"/>
        <v>0</v>
      </c>
      <c r="U121" s="16">
        <f t="shared" si="58"/>
        <v>0</v>
      </c>
      <c r="V121" s="30">
        <f t="shared" si="59"/>
        <v>0</v>
      </c>
      <c r="W121" s="50"/>
    </row>
    <row r="122" spans="1:23" s="2" customFormat="1">
      <c r="A122" s="52" t="s">
        <v>122</v>
      </c>
      <c r="B122" s="24">
        <v>0</v>
      </c>
      <c r="C122" s="16">
        <v>0</v>
      </c>
      <c r="D122" s="39">
        <f t="shared" si="50"/>
        <v>0</v>
      </c>
      <c r="E122" s="29">
        <v>0</v>
      </c>
      <c r="F122" s="16">
        <v>0</v>
      </c>
      <c r="G122" s="39">
        <f t="shared" si="51"/>
        <v>0</v>
      </c>
      <c r="H122" s="29">
        <v>0</v>
      </c>
      <c r="I122" s="16">
        <v>0</v>
      </c>
      <c r="J122" s="39">
        <f t="shared" si="52"/>
        <v>0</v>
      </c>
      <c r="K122" s="29">
        <f t="shared" si="53"/>
        <v>0</v>
      </c>
      <c r="L122" s="16">
        <f t="shared" si="54"/>
        <v>0</v>
      </c>
      <c r="M122" s="39">
        <f t="shared" si="55"/>
        <v>0</v>
      </c>
      <c r="N122" s="43">
        <f>IF(K338&gt;0,ROUND((K122/K338) * 100, 4), "")</f>
        <v>0</v>
      </c>
      <c r="O122" s="17">
        <f>IF(L338&gt;0,ROUND((L122/L338) * 100, 4), "")</f>
        <v>0</v>
      </c>
      <c r="P122" s="46">
        <f>IF(M338&gt;0,ROUND((M122/M338) * 100, 4), "")</f>
        <v>0</v>
      </c>
      <c r="Q122" s="29">
        <v>0</v>
      </c>
      <c r="R122" s="16">
        <v>0</v>
      </c>
      <c r="S122" s="39">
        <f t="shared" si="56"/>
        <v>0</v>
      </c>
      <c r="T122" s="29">
        <f t="shared" si="57"/>
        <v>0</v>
      </c>
      <c r="U122" s="16">
        <f t="shared" si="58"/>
        <v>0</v>
      </c>
      <c r="V122" s="30">
        <f t="shared" si="59"/>
        <v>0</v>
      </c>
      <c r="W122" s="50"/>
    </row>
    <row r="123" spans="1:23" s="2" customFormat="1">
      <c r="A123" s="52" t="s">
        <v>123</v>
      </c>
      <c r="B123" s="24">
        <v>0</v>
      </c>
      <c r="C123" s="16">
        <v>0</v>
      </c>
      <c r="D123" s="39">
        <f t="shared" si="50"/>
        <v>0</v>
      </c>
      <c r="E123" s="29">
        <v>0</v>
      </c>
      <c r="F123" s="16">
        <v>1</v>
      </c>
      <c r="G123" s="39">
        <f t="shared" si="51"/>
        <v>1</v>
      </c>
      <c r="H123" s="29">
        <v>0</v>
      </c>
      <c r="I123" s="16">
        <v>0</v>
      </c>
      <c r="J123" s="39">
        <f t="shared" si="52"/>
        <v>0</v>
      </c>
      <c r="K123" s="29">
        <f t="shared" si="53"/>
        <v>0</v>
      </c>
      <c r="L123" s="16">
        <f t="shared" si="54"/>
        <v>1</v>
      </c>
      <c r="M123" s="39">
        <f t="shared" si="55"/>
        <v>1</v>
      </c>
      <c r="N123" s="43">
        <f>IF(K338&gt;0,ROUND((K123/K338) * 100, 4), "")</f>
        <v>0</v>
      </c>
      <c r="O123" s="17">
        <f>IF(L338&gt;0,ROUND((L123/L338) * 100, 4), "")</f>
        <v>1.9E-2</v>
      </c>
      <c r="P123" s="46">
        <f>IF(M338&gt;0,ROUND((M123/M338) * 100, 4), "")</f>
        <v>2.8E-3</v>
      </c>
      <c r="Q123" s="29">
        <v>0</v>
      </c>
      <c r="R123" s="16">
        <v>0</v>
      </c>
      <c r="S123" s="39">
        <f t="shared" si="56"/>
        <v>0</v>
      </c>
      <c r="T123" s="29">
        <f t="shared" si="57"/>
        <v>0</v>
      </c>
      <c r="U123" s="16">
        <f t="shared" si="58"/>
        <v>1</v>
      </c>
      <c r="V123" s="30">
        <f t="shared" si="59"/>
        <v>1</v>
      </c>
      <c r="W123" s="50"/>
    </row>
    <row r="124" spans="1:23" s="2" customFormat="1">
      <c r="A124" s="52" t="s">
        <v>124</v>
      </c>
      <c r="B124" s="24">
        <v>0</v>
      </c>
      <c r="C124" s="16">
        <v>0</v>
      </c>
      <c r="D124" s="39">
        <f t="shared" si="50"/>
        <v>0</v>
      </c>
      <c r="E124" s="29">
        <v>0</v>
      </c>
      <c r="F124" s="16">
        <v>0</v>
      </c>
      <c r="G124" s="39">
        <f t="shared" si="51"/>
        <v>0</v>
      </c>
      <c r="H124" s="29">
        <v>0</v>
      </c>
      <c r="I124" s="16">
        <v>0</v>
      </c>
      <c r="J124" s="39">
        <f t="shared" si="52"/>
        <v>0</v>
      </c>
      <c r="K124" s="29">
        <f t="shared" si="53"/>
        <v>0</v>
      </c>
      <c r="L124" s="16">
        <f t="shared" si="54"/>
        <v>0</v>
      </c>
      <c r="M124" s="39">
        <f t="shared" si="55"/>
        <v>0</v>
      </c>
      <c r="N124" s="43">
        <f>IF(K338&gt;0,ROUND((K124/K338) * 100, 4), "")</f>
        <v>0</v>
      </c>
      <c r="O124" s="17">
        <f>IF(L338&gt;0,ROUND((L124/L338) * 100, 4), "")</f>
        <v>0</v>
      </c>
      <c r="P124" s="46">
        <f>IF(M338&gt;0,ROUND((M124/M338) * 100, 4), "")</f>
        <v>0</v>
      </c>
      <c r="Q124" s="29">
        <v>0</v>
      </c>
      <c r="R124" s="16">
        <v>0</v>
      </c>
      <c r="S124" s="39">
        <f t="shared" si="56"/>
        <v>0</v>
      </c>
      <c r="T124" s="29">
        <f t="shared" si="57"/>
        <v>0</v>
      </c>
      <c r="U124" s="16">
        <f t="shared" si="58"/>
        <v>0</v>
      </c>
      <c r="V124" s="30">
        <f t="shared" si="59"/>
        <v>0</v>
      </c>
      <c r="W124" s="50"/>
    </row>
    <row r="125" spans="1:23" s="2" customFormat="1">
      <c r="A125" s="52" t="s">
        <v>125</v>
      </c>
      <c r="B125" s="24">
        <v>0</v>
      </c>
      <c r="C125" s="16">
        <v>0</v>
      </c>
      <c r="D125" s="39">
        <f t="shared" si="50"/>
        <v>0</v>
      </c>
      <c r="E125" s="29">
        <v>1</v>
      </c>
      <c r="F125" s="16">
        <v>0</v>
      </c>
      <c r="G125" s="39">
        <f t="shared" si="51"/>
        <v>1</v>
      </c>
      <c r="H125" s="29">
        <v>0</v>
      </c>
      <c r="I125" s="16">
        <v>0</v>
      </c>
      <c r="J125" s="39">
        <f t="shared" si="52"/>
        <v>0</v>
      </c>
      <c r="K125" s="29">
        <f t="shared" si="53"/>
        <v>1</v>
      </c>
      <c r="L125" s="16">
        <f t="shared" si="54"/>
        <v>0</v>
      </c>
      <c r="M125" s="39">
        <f t="shared" si="55"/>
        <v>1</v>
      </c>
      <c r="N125" s="43">
        <f>IF(K338&gt;0,ROUND((K125/K338) * 100, 4), "")</f>
        <v>3.3E-3</v>
      </c>
      <c r="O125" s="17">
        <f>IF(L338&gt;0,ROUND((L125/L338) * 100, 4), "")</f>
        <v>0</v>
      </c>
      <c r="P125" s="46">
        <f>IF(M338&gt;0,ROUND((M125/M338) * 100, 4), "")</f>
        <v>2.8E-3</v>
      </c>
      <c r="Q125" s="29">
        <v>1</v>
      </c>
      <c r="R125" s="16">
        <v>0</v>
      </c>
      <c r="S125" s="39">
        <f t="shared" si="56"/>
        <v>1</v>
      </c>
      <c r="T125" s="29">
        <f t="shared" si="57"/>
        <v>0</v>
      </c>
      <c r="U125" s="16">
        <f t="shared" si="58"/>
        <v>0</v>
      </c>
      <c r="V125" s="30">
        <f t="shared" si="59"/>
        <v>0</v>
      </c>
      <c r="W125" s="50"/>
    </row>
    <row r="126" spans="1:23" s="2" customFormat="1">
      <c r="A126" s="52" t="s">
        <v>126</v>
      </c>
      <c r="B126" s="24">
        <v>0</v>
      </c>
      <c r="C126" s="16">
        <v>0</v>
      </c>
      <c r="D126" s="39">
        <f t="shared" si="50"/>
        <v>0</v>
      </c>
      <c r="E126" s="29">
        <v>0</v>
      </c>
      <c r="F126" s="16">
        <v>0</v>
      </c>
      <c r="G126" s="39">
        <f t="shared" si="51"/>
        <v>0</v>
      </c>
      <c r="H126" s="29">
        <v>0</v>
      </c>
      <c r="I126" s="16">
        <v>0</v>
      </c>
      <c r="J126" s="39">
        <f t="shared" si="52"/>
        <v>0</v>
      </c>
      <c r="K126" s="29">
        <f t="shared" si="53"/>
        <v>0</v>
      </c>
      <c r="L126" s="16">
        <f t="shared" si="54"/>
        <v>0</v>
      </c>
      <c r="M126" s="39">
        <f t="shared" si="55"/>
        <v>0</v>
      </c>
      <c r="N126" s="43">
        <f>IF(K338&gt;0,ROUND((K126/K338) * 100, 4), "")</f>
        <v>0</v>
      </c>
      <c r="O126" s="17">
        <f>IF(L338&gt;0,ROUND((L126/L338) * 100, 4), "")</f>
        <v>0</v>
      </c>
      <c r="P126" s="46">
        <f>IF(M338&gt;0,ROUND((M126/M338) * 100, 4), "")</f>
        <v>0</v>
      </c>
      <c r="Q126" s="29">
        <v>0</v>
      </c>
      <c r="R126" s="16">
        <v>0</v>
      </c>
      <c r="S126" s="39">
        <f t="shared" si="56"/>
        <v>0</v>
      </c>
      <c r="T126" s="29">
        <f t="shared" si="57"/>
        <v>0</v>
      </c>
      <c r="U126" s="16">
        <f t="shared" si="58"/>
        <v>0</v>
      </c>
      <c r="V126" s="30">
        <f t="shared" si="59"/>
        <v>0</v>
      </c>
      <c r="W126" s="50"/>
    </row>
    <row r="127" spans="1:23" s="18" customFormat="1">
      <c r="B127" s="32"/>
      <c r="C127" s="32"/>
      <c r="D127" s="32"/>
      <c r="E127" s="32"/>
      <c r="F127" s="32"/>
      <c r="G127" s="32"/>
      <c r="H127" s="32"/>
      <c r="I127" s="32"/>
      <c r="J127" s="32"/>
      <c r="K127" s="32"/>
      <c r="L127" s="32"/>
      <c r="M127" s="32"/>
      <c r="N127" s="32"/>
      <c r="O127" s="32"/>
      <c r="P127" s="32"/>
      <c r="Q127" s="32"/>
      <c r="R127" s="32"/>
      <c r="S127" s="32"/>
      <c r="T127" s="32"/>
      <c r="U127" s="32"/>
      <c r="V127" s="32"/>
    </row>
    <row r="128" spans="1:23" s="6" customFormat="1">
      <c r="A128" s="143" t="s">
        <v>127</v>
      </c>
      <c r="B128" s="143" t="s">
        <v>127</v>
      </c>
      <c r="C128" s="143" t="s">
        <v>127</v>
      </c>
      <c r="D128" s="143" t="s">
        <v>127</v>
      </c>
      <c r="E128" s="143" t="s">
        <v>127</v>
      </c>
      <c r="F128" s="143" t="s">
        <v>127</v>
      </c>
      <c r="G128" s="143" t="s">
        <v>127</v>
      </c>
      <c r="H128" s="143" t="s">
        <v>127</v>
      </c>
      <c r="I128" s="143" t="s">
        <v>127</v>
      </c>
      <c r="J128" s="143" t="s">
        <v>127</v>
      </c>
      <c r="K128" s="143" t="s">
        <v>127</v>
      </c>
      <c r="L128" s="143" t="s">
        <v>127</v>
      </c>
      <c r="M128" s="143" t="s">
        <v>127</v>
      </c>
      <c r="N128" s="143" t="s">
        <v>127</v>
      </c>
      <c r="O128" s="143" t="s">
        <v>127</v>
      </c>
      <c r="P128" s="143" t="s">
        <v>127</v>
      </c>
      <c r="Q128" s="143" t="s">
        <v>127</v>
      </c>
      <c r="R128" s="143" t="s">
        <v>127</v>
      </c>
      <c r="S128" s="143" t="s">
        <v>127</v>
      </c>
      <c r="T128" s="143" t="s">
        <v>127</v>
      </c>
      <c r="U128" s="143" t="s">
        <v>127</v>
      </c>
      <c r="V128" s="143" t="s">
        <v>127</v>
      </c>
      <c r="W128" s="78"/>
    </row>
    <row r="129" spans="1:23" s="2" customFormat="1">
      <c r="A129" s="52" t="s">
        <v>128</v>
      </c>
      <c r="B129" s="24">
        <v>0</v>
      </c>
      <c r="C129" s="16">
        <v>0</v>
      </c>
      <c r="D129" s="39">
        <f t="shared" ref="D129:D143" si="60">B129+C129</f>
        <v>0</v>
      </c>
      <c r="E129" s="29">
        <v>0</v>
      </c>
      <c r="F129" s="16">
        <v>0</v>
      </c>
      <c r="G129" s="39">
        <f t="shared" ref="G129:G143" si="61">E129+F129</f>
        <v>0</v>
      </c>
      <c r="H129" s="29">
        <v>0</v>
      </c>
      <c r="I129" s="16">
        <v>0</v>
      </c>
      <c r="J129" s="39">
        <f t="shared" ref="J129:J143" si="62">H129+I129</f>
        <v>0</v>
      </c>
      <c r="K129" s="29">
        <f t="shared" ref="K129:K143" si="63">E129 + H129</f>
        <v>0</v>
      </c>
      <c r="L129" s="16">
        <f t="shared" ref="L129:L143" si="64">F129 + I129</f>
        <v>0</v>
      </c>
      <c r="M129" s="39">
        <f t="shared" ref="M129:M143" si="65">K129 + L129</f>
        <v>0</v>
      </c>
      <c r="N129" s="43">
        <f>IF(K338&gt;0,ROUND((K129/K338) * 100, 4), "")</f>
        <v>0</v>
      </c>
      <c r="O129" s="17">
        <f>IF(L338&gt;0,ROUND((L129/L338) * 100, 4), "")</f>
        <v>0</v>
      </c>
      <c r="P129" s="46">
        <f>IF(M338&gt;0,ROUND((M129/M338) * 100, 4), "")</f>
        <v>0</v>
      </c>
      <c r="Q129" s="29">
        <v>0</v>
      </c>
      <c r="R129" s="16">
        <v>0</v>
      </c>
      <c r="S129" s="39">
        <f t="shared" ref="S129:S143" si="66">Q129 + R129</f>
        <v>0</v>
      </c>
      <c r="T129" s="29">
        <f t="shared" ref="T129:T143" si="67">B129 + K129 - Q129</f>
        <v>0</v>
      </c>
      <c r="U129" s="16">
        <f t="shared" ref="U129:U143" si="68">C129 + L129 - R129</f>
        <v>0</v>
      </c>
      <c r="V129" s="30">
        <f t="shared" ref="V129:V143" si="69">T129 + U129</f>
        <v>0</v>
      </c>
      <c r="W129" s="50"/>
    </row>
    <row r="130" spans="1:23" s="2" customFormat="1">
      <c r="A130" s="52" t="s">
        <v>129</v>
      </c>
      <c r="B130" s="24">
        <v>0</v>
      </c>
      <c r="C130" s="16">
        <v>3</v>
      </c>
      <c r="D130" s="39">
        <f t="shared" si="60"/>
        <v>3</v>
      </c>
      <c r="E130" s="29">
        <v>0</v>
      </c>
      <c r="F130" s="16">
        <v>12</v>
      </c>
      <c r="G130" s="39">
        <f t="shared" si="61"/>
        <v>12</v>
      </c>
      <c r="H130" s="29">
        <v>0</v>
      </c>
      <c r="I130" s="16">
        <v>0</v>
      </c>
      <c r="J130" s="39">
        <f t="shared" si="62"/>
        <v>0</v>
      </c>
      <c r="K130" s="29">
        <f t="shared" si="63"/>
        <v>0</v>
      </c>
      <c r="L130" s="16">
        <f t="shared" si="64"/>
        <v>12</v>
      </c>
      <c r="M130" s="39">
        <f t="shared" si="65"/>
        <v>12</v>
      </c>
      <c r="N130" s="43">
        <f>IF(K338&gt;0,ROUND((K130/K338) * 100, 4), "")</f>
        <v>0</v>
      </c>
      <c r="O130" s="17">
        <f>IF(L338&gt;0,ROUND((L130/L338) * 100, 4), "")</f>
        <v>0.22839999999999999</v>
      </c>
      <c r="P130" s="46">
        <f>IF(M338&gt;0,ROUND((M130/M338) * 100, 4), "")</f>
        <v>3.3799999999999997E-2</v>
      </c>
      <c r="Q130" s="29">
        <v>0</v>
      </c>
      <c r="R130" s="16">
        <v>14</v>
      </c>
      <c r="S130" s="39">
        <f t="shared" si="66"/>
        <v>14</v>
      </c>
      <c r="T130" s="29">
        <f t="shared" si="67"/>
        <v>0</v>
      </c>
      <c r="U130" s="16">
        <f t="shared" si="68"/>
        <v>1</v>
      </c>
      <c r="V130" s="30">
        <f t="shared" si="69"/>
        <v>1</v>
      </c>
      <c r="W130" s="50"/>
    </row>
    <row r="131" spans="1:23" s="2" customFormat="1">
      <c r="A131" s="52" t="s">
        <v>130</v>
      </c>
      <c r="B131" s="24">
        <v>0</v>
      </c>
      <c r="C131" s="16">
        <v>1</v>
      </c>
      <c r="D131" s="39">
        <f t="shared" si="60"/>
        <v>1</v>
      </c>
      <c r="E131" s="29">
        <v>5</v>
      </c>
      <c r="F131" s="16">
        <v>5</v>
      </c>
      <c r="G131" s="39">
        <f t="shared" si="61"/>
        <v>10</v>
      </c>
      <c r="H131" s="29">
        <v>0</v>
      </c>
      <c r="I131" s="16">
        <v>0</v>
      </c>
      <c r="J131" s="39">
        <f t="shared" si="62"/>
        <v>0</v>
      </c>
      <c r="K131" s="29">
        <f t="shared" si="63"/>
        <v>5</v>
      </c>
      <c r="L131" s="16">
        <f t="shared" si="64"/>
        <v>5</v>
      </c>
      <c r="M131" s="39">
        <f t="shared" si="65"/>
        <v>10</v>
      </c>
      <c r="N131" s="43">
        <f>IF(K338&gt;0,ROUND((K131/K338) * 100, 4), "")</f>
        <v>1.6500000000000001E-2</v>
      </c>
      <c r="O131" s="17">
        <f>IF(L338&gt;0,ROUND((L131/L338) * 100, 4), "")</f>
        <v>9.5200000000000007E-2</v>
      </c>
      <c r="P131" s="46">
        <f>IF(M338&gt;0,ROUND((M131/M338) * 100, 4), "")</f>
        <v>2.81E-2</v>
      </c>
      <c r="Q131" s="29">
        <v>3</v>
      </c>
      <c r="R131" s="16">
        <v>5</v>
      </c>
      <c r="S131" s="39">
        <f t="shared" si="66"/>
        <v>8</v>
      </c>
      <c r="T131" s="29">
        <f t="shared" si="67"/>
        <v>2</v>
      </c>
      <c r="U131" s="16">
        <f t="shared" si="68"/>
        <v>1</v>
      </c>
      <c r="V131" s="30">
        <f t="shared" si="69"/>
        <v>3</v>
      </c>
      <c r="W131" s="50"/>
    </row>
    <row r="132" spans="1:23" s="2" customFormat="1">
      <c r="A132" s="52" t="s">
        <v>131</v>
      </c>
      <c r="B132" s="24">
        <v>0</v>
      </c>
      <c r="C132" s="16">
        <v>0</v>
      </c>
      <c r="D132" s="39">
        <f t="shared" si="60"/>
        <v>0</v>
      </c>
      <c r="E132" s="29">
        <v>1</v>
      </c>
      <c r="F132" s="16">
        <v>0</v>
      </c>
      <c r="G132" s="39">
        <f t="shared" si="61"/>
        <v>1</v>
      </c>
      <c r="H132" s="29">
        <v>0</v>
      </c>
      <c r="I132" s="16">
        <v>0</v>
      </c>
      <c r="J132" s="39">
        <f t="shared" si="62"/>
        <v>0</v>
      </c>
      <c r="K132" s="29">
        <f t="shared" si="63"/>
        <v>1</v>
      </c>
      <c r="L132" s="16">
        <f t="shared" si="64"/>
        <v>0</v>
      </c>
      <c r="M132" s="39">
        <f t="shared" si="65"/>
        <v>1</v>
      </c>
      <c r="N132" s="43">
        <f>IF(K338&gt;0,ROUND((K132/K338) * 100, 4), "")</f>
        <v>3.3E-3</v>
      </c>
      <c r="O132" s="17">
        <f>IF(L338&gt;0,ROUND((L132/L338) * 100, 4), "")</f>
        <v>0</v>
      </c>
      <c r="P132" s="46">
        <f>IF(M338&gt;0,ROUND((M132/M338) * 100, 4), "")</f>
        <v>2.8E-3</v>
      </c>
      <c r="Q132" s="29">
        <v>1</v>
      </c>
      <c r="R132" s="16">
        <v>0</v>
      </c>
      <c r="S132" s="39">
        <f t="shared" si="66"/>
        <v>1</v>
      </c>
      <c r="T132" s="29">
        <f t="shared" si="67"/>
        <v>0</v>
      </c>
      <c r="U132" s="16">
        <f t="shared" si="68"/>
        <v>0</v>
      </c>
      <c r="V132" s="30">
        <f t="shared" si="69"/>
        <v>0</v>
      </c>
      <c r="W132" s="50"/>
    </row>
    <row r="133" spans="1:23" s="2" customFormat="1">
      <c r="A133" s="52" t="s">
        <v>132</v>
      </c>
      <c r="B133" s="24">
        <v>0</v>
      </c>
      <c r="C133" s="16">
        <v>0</v>
      </c>
      <c r="D133" s="39">
        <f t="shared" si="60"/>
        <v>0</v>
      </c>
      <c r="E133" s="29">
        <v>0</v>
      </c>
      <c r="F133" s="16">
        <v>0</v>
      </c>
      <c r="G133" s="39">
        <f t="shared" si="61"/>
        <v>0</v>
      </c>
      <c r="H133" s="29">
        <v>0</v>
      </c>
      <c r="I133" s="16">
        <v>0</v>
      </c>
      <c r="J133" s="39">
        <f t="shared" si="62"/>
        <v>0</v>
      </c>
      <c r="K133" s="29">
        <f t="shared" si="63"/>
        <v>0</v>
      </c>
      <c r="L133" s="16">
        <f t="shared" si="64"/>
        <v>0</v>
      </c>
      <c r="M133" s="39">
        <f t="shared" si="65"/>
        <v>0</v>
      </c>
      <c r="N133" s="43">
        <f>IF(K338&gt;0,ROUND((K133/K338) * 100, 4), "")</f>
        <v>0</v>
      </c>
      <c r="O133" s="17">
        <f>IF(L338&gt;0,ROUND((L133/L338) * 100, 4), "")</f>
        <v>0</v>
      </c>
      <c r="P133" s="46">
        <f>IF(M338&gt;0,ROUND((M133/M338) * 100, 4), "")</f>
        <v>0</v>
      </c>
      <c r="Q133" s="29">
        <v>0</v>
      </c>
      <c r="R133" s="16">
        <v>0</v>
      </c>
      <c r="S133" s="39">
        <f t="shared" si="66"/>
        <v>0</v>
      </c>
      <c r="T133" s="29">
        <f t="shared" si="67"/>
        <v>0</v>
      </c>
      <c r="U133" s="16">
        <f t="shared" si="68"/>
        <v>0</v>
      </c>
      <c r="V133" s="30">
        <f t="shared" si="69"/>
        <v>0</v>
      </c>
      <c r="W133" s="50"/>
    </row>
    <row r="134" spans="1:23" s="2" customFormat="1">
      <c r="A134" s="52" t="s">
        <v>133</v>
      </c>
      <c r="B134" s="24">
        <v>1</v>
      </c>
      <c r="C134" s="16">
        <v>9</v>
      </c>
      <c r="D134" s="39">
        <f t="shared" si="60"/>
        <v>10</v>
      </c>
      <c r="E134" s="29">
        <v>3</v>
      </c>
      <c r="F134" s="16">
        <v>94</v>
      </c>
      <c r="G134" s="39">
        <f t="shared" si="61"/>
        <v>97</v>
      </c>
      <c r="H134" s="29">
        <v>0</v>
      </c>
      <c r="I134" s="16">
        <v>1</v>
      </c>
      <c r="J134" s="39">
        <f t="shared" si="62"/>
        <v>1</v>
      </c>
      <c r="K134" s="29">
        <f t="shared" si="63"/>
        <v>3</v>
      </c>
      <c r="L134" s="16">
        <f t="shared" si="64"/>
        <v>95</v>
      </c>
      <c r="M134" s="39">
        <f t="shared" si="65"/>
        <v>98</v>
      </c>
      <c r="N134" s="43">
        <f>IF(K338&gt;0,ROUND((K134/K338) * 100, 4), "")</f>
        <v>9.9000000000000008E-3</v>
      </c>
      <c r="O134" s="17">
        <f>IF(L338&gt;0,ROUND((L134/L338) * 100, 4), "")</f>
        <v>1.8085</v>
      </c>
      <c r="P134" s="46">
        <f>IF(M338&gt;0,ROUND((M134/M338) * 100, 4), "")</f>
        <v>0.2757</v>
      </c>
      <c r="Q134" s="29">
        <v>4</v>
      </c>
      <c r="R134" s="16">
        <v>68</v>
      </c>
      <c r="S134" s="39">
        <f t="shared" si="66"/>
        <v>72</v>
      </c>
      <c r="T134" s="29">
        <f t="shared" si="67"/>
        <v>0</v>
      </c>
      <c r="U134" s="16">
        <f t="shared" si="68"/>
        <v>36</v>
      </c>
      <c r="V134" s="30">
        <f t="shared" si="69"/>
        <v>36</v>
      </c>
      <c r="W134" s="50"/>
    </row>
    <row r="135" spans="1:23" s="2" customFormat="1">
      <c r="A135" s="52" t="s">
        <v>134</v>
      </c>
      <c r="B135" s="24">
        <v>0</v>
      </c>
      <c r="C135" s="16">
        <v>0</v>
      </c>
      <c r="D135" s="39">
        <f t="shared" si="60"/>
        <v>0</v>
      </c>
      <c r="E135" s="29">
        <v>0</v>
      </c>
      <c r="F135" s="16">
        <v>0</v>
      </c>
      <c r="G135" s="39">
        <f t="shared" si="61"/>
        <v>0</v>
      </c>
      <c r="H135" s="29">
        <v>0</v>
      </c>
      <c r="I135" s="16">
        <v>0</v>
      </c>
      <c r="J135" s="39">
        <f t="shared" si="62"/>
        <v>0</v>
      </c>
      <c r="K135" s="29">
        <f t="shared" si="63"/>
        <v>0</v>
      </c>
      <c r="L135" s="16">
        <f t="shared" si="64"/>
        <v>0</v>
      </c>
      <c r="M135" s="39">
        <f t="shared" si="65"/>
        <v>0</v>
      </c>
      <c r="N135" s="43">
        <f>IF(K338&gt;0,ROUND((K135/K338) * 100, 4), "")</f>
        <v>0</v>
      </c>
      <c r="O135" s="17">
        <f>IF(L338&gt;0,ROUND((L135/L338) * 100, 4), "")</f>
        <v>0</v>
      </c>
      <c r="P135" s="46">
        <f>IF(M338&gt;0,ROUND((M135/M338) * 100, 4), "")</f>
        <v>0</v>
      </c>
      <c r="Q135" s="29">
        <v>0</v>
      </c>
      <c r="R135" s="16">
        <v>0</v>
      </c>
      <c r="S135" s="39">
        <f t="shared" si="66"/>
        <v>0</v>
      </c>
      <c r="T135" s="29">
        <f t="shared" si="67"/>
        <v>0</v>
      </c>
      <c r="U135" s="16">
        <f t="shared" si="68"/>
        <v>0</v>
      </c>
      <c r="V135" s="30">
        <f t="shared" si="69"/>
        <v>0</v>
      </c>
      <c r="W135" s="50"/>
    </row>
    <row r="136" spans="1:23" s="2" customFormat="1">
      <c r="A136" s="52" t="s">
        <v>135</v>
      </c>
      <c r="B136" s="24">
        <v>0</v>
      </c>
      <c r="C136" s="16">
        <v>3</v>
      </c>
      <c r="D136" s="39">
        <f t="shared" si="60"/>
        <v>3</v>
      </c>
      <c r="E136" s="29">
        <v>0</v>
      </c>
      <c r="F136" s="16">
        <v>8</v>
      </c>
      <c r="G136" s="39">
        <f t="shared" si="61"/>
        <v>8</v>
      </c>
      <c r="H136" s="29">
        <v>0</v>
      </c>
      <c r="I136" s="16">
        <v>0</v>
      </c>
      <c r="J136" s="39">
        <f t="shared" si="62"/>
        <v>0</v>
      </c>
      <c r="K136" s="29">
        <f t="shared" si="63"/>
        <v>0</v>
      </c>
      <c r="L136" s="16">
        <f t="shared" si="64"/>
        <v>8</v>
      </c>
      <c r="M136" s="39">
        <f t="shared" si="65"/>
        <v>8</v>
      </c>
      <c r="N136" s="43">
        <f>IF(K338&gt;0,ROUND((K136/K338) * 100, 4), "")</f>
        <v>0</v>
      </c>
      <c r="O136" s="17">
        <f>IF(L338&gt;0,ROUND((L136/L338) * 100, 4), "")</f>
        <v>0.15229999999999999</v>
      </c>
      <c r="P136" s="46">
        <f>IF(M338&gt;0,ROUND((M136/M338) * 100, 4), "")</f>
        <v>2.2499999999999999E-2</v>
      </c>
      <c r="Q136" s="29">
        <v>0</v>
      </c>
      <c r="R136" s="16">
        <v>11</v>
      </c>
      <c r="S136" s="39">
        <f t="shared" si="66"/>
        <v>11</v>
      </c>
      <c r="T136" s="29">
        <f t="shared" si="67"/>
        <v>0</v>
      </c>
      <c r="U136" s="16">
        <f t="shared" si="68"/>
        <v>0</v>
      </c>
      <c r="V136" s="30">
        <f t="shared" si="69"/>
        <v>0</v>
      </c>
      <c r="W136" s="50"/>
    </row>
    <row r="137" spans="1:23" s="2" customFormat="1">
      <c r="A137" s="52" t="s">
        <v>136</v>
      </c>
      <c r="B137" s="24">
        <v>0</v>
      </c>
      <c r="C137" s="16">
        <v>0</v>
      </c>
      <c r="D137" s="39">
        <f t="shared" si="60"/>
        <v>0</v>
      </c>
      <c r="E137" s="29">
        <v>0</v>
      </c>
      <c r="F137" s="16">
        <v>2</v>
      </c>
      <c r="G137" s="39">
        <f t="shared" si="61"/>
        <v>2</v>
      </c>
      <c r="H137" s="29">
        <v>0</v>
      </c>
      <c r="I137" s="16">
        <v>0</v>
      </c>
      <c r="J137" s="39">
        <f t="shared" si="62"/>
        <v>0</v>
      </c>
      <c r="K137" s="29">
        <f t="shared" si="63"/>
        <v>0</v>
      </c>
      <c r="L137" s="16">
        <f t="shared" si="64"/>
        <v>2</v>
      </c>
      <c r="M137" s="39">
        <f t="shared" si="65"/>
        <v>2</v>
      </c>
      <c r="N137" s="43">
        <f>IF(K338&gt;0,ROUND((K137/K338) * 100, 4), "")</f>
        <v>0</v>
      </c>
      <c r="O137" s="17">
        <f>IF(L338&gt;0,ROUND((L137/L338) * 100, 4), "")</f>
        <v>3.8100000000000002E-2</v>
      </c>
      <c r="P137" s="46">
        <f>IF(M338&gt;0,ROUND((M137/M338) * 100, 4), "")</f>
        <v>5.5999999999999999E-3</v>
      </c>
      <c r="Q137" s="29">
        <v>0</v>
      </c>
      <c r="R137" s="16">
        <v>2</v>
      </c>
      <c r="S137" s="39">
        <f t="shared" si="66"/>
        <v>2</v>
      </c>
      <c r="T137" s="29">
        <f t="shared" si="67"/>
        <v>0</v>
      </c>
      <c r="U137" s="16">
        <f t="shared" si="68"/>
        <v>0</v>
      </c>
      <c r="V137" s="30">
        <f t="shared" si="69"/>
        <v>0</v>
      </c>
      <c r="W137" s="50"/>
    </row>
    <row r="138" spans="1:23" s="2" customFormat="1">
      <c r="A138" s="52" t="s">
        <v>137</v>
      </c>
      <c r="B138" s="24">
        <v>0</v>
      </c>
      <c r="C138" s="16">
        <v>0</v>
      </c>
      <c r="D138" s="39">
        <f t="shared" si="60"/>
        <v>0</v>
      </c>
      <c r="E138" s="29">
        <v>2</v>
      </c>
      <c r="F138" s="16">
        <v>3</v>
      </c>
      <c r="G138" s="39">
        <f t="shared" si="61"/>
        <v>5</v>
      </c>
      <c r="H138" s="29">
        <v>0</v>
      </c>
      <c r="I138" s="16">
        <v>0</v>
      </c>
      <c r="J138" s="39">
        <f t="shared" si="62"/>
        <v>0</v>
      </c>
      <c r="K138" s="29">
        <f t="shared" si="63"/>
        <v>2</v>
      </c>
      <c r="L138" s="16">
        <f t="shared" si="64"/>
        <v>3</v>
      </c>
      <c r="M138" s="39">
        <f t="shared" si="65"/>
        <v>5</v>
      </c>
      <c r="N138" s="43">
        <f>IF(K338&gt;0,ROUND((K138/K338) * 100, 4), "")</f>
        <v>6.6E-3</v>
      </c>
      <c r="O138" s="17">
        <f>IF(L338&gt;0,ROUND((L138/L338) * 100, 4), "")</f>
        <v>5.7099999999999998E-2</v>
      </c>
      <c r="P138" s="46">
        <f>IF(M338&gt;0,ROUND((M138/M338) * 100, 4), "")</f>
        <v>1.41E-2</v>
      </c>
      <c r="Q138" s="29">
        <v>2</v>
      </c>
      <c r="R138" s="16">
        <v>2</v>
      </c>
      <c r="S138" s="39">
        <f t="shared" si="66"/>
        <v>4</v>
      </c>
      <c r="T138" s="29">
        <f t="shared" si="67"/>
        <v>0</v>
      </c>
      <c r="U138" s="16">
        <f t="shared" si="68"/>
        <v>1</v>
      </c>
      <c r="V138" s="30">
        <f t="shared" si="69"/>
        <v>1</v>
      </c>
      <c r="W138" s="50"/>
    </row>
    <row r="139" spans="1:23" s="2" customFormat="1">
      <c r="A139" s="52" t="s">
        <v>138</v>
      </c>
      <c r="B139" s="24">
        <v>0</v>
      </c>
      <c r="C139" s="16">
        <v>0</v>
      </c>
      <c r="D139" s="39">
        <f t="shared" si="60"/>
        <v>0</v>
      </c>
      <c r="E139" s="29">
        <v>0</v>
      </c>
      <c r="F139" s="16">
        <v>0</v>
      </c>
      <c r="G139" s="39">
        <f t="shared" si="61"/>
        <v>0</v>
      </c>
      <c r="H139" s="29">
        <v>0</v>
      </c>
      <c r="I139" s="16">
        <v>0</v>
      </c>
      <c r="J139" s="39">
        <f t="shared" si="62"/>
        <v>0</v>
      </c>
      <c r="K139" s="29">
        <f t="shared" si="63"/>
        <v>0</v>
      </c>
      <c r="L139" s="16">
        <f t="shared" si="64"/>
        <v>0</v>
      </c>
      <c r="M139" s="39">
        <f t="shared" si="65"/>
        <v>0</v>
      </c>
      <c r="N139" s="43">
        <f>IF(K338&gt;0,ROUND((K139/K338) * 100, 4), "")</f>
        <v>0</v>
      </c>
      <c r="O139" s="17">
        <f>IF(L338&gt;0,ROUND((L139/L338) * 100, 4), "")</f>
        <v>0</v>
      </c>
      <c r="P139" s="46">
        <f>IF(M338&gt;0,ROUND((M139/M338) * 100, 4), "")</f>
        <v>0</v>
      </c>
      <c r="Q139" s="29">
        <v>0</v>
      </c>
      <c r="R139" s="16">
        <v>0</v>
      </c>
      <c r="S139" s="39">
        <f t="shared" si="66"/>
        <v>0</v>
      </c>
      <c r="T139" s="29">
        <f t="shared" si="67"/>
        <v>0</v>
      </c>
      <c r="U139" s="16">
        <f t="shared" si="68"/>
        <v>0</v>
      </c>
      <c r="V139" s="30">
        <f t="shared" si="69"/>
        <v>0</v>
      </c>
      <c r="W139" s="50"/>
    </row>
    <row r="140" spans="1:23" s="2" customFormat="1">
      <c r="A140" s="52" t="s">
        <v>139</v>
      </c>
      <c r="B140" s="24">
        <v>0</v>
      </c>
      <c r="C140" s="16">
        <v>0</v>
      </c>
      <c r="D140" s="39">
        <f t="shared" si="60"/>
        <v>0</v>
      </c>
      <c r="E140" s="29">
        <v>0</v>
      </c>
      <c r="F140" s="16">
        <v>0</v>
      </c>
      <c r="G140" s="39">
        <f t="shared" si="61"/>
        <v>0</v>
      </c>
      <c r="H140" s="29">
        <v>0</v>
      </c>
      <c r="I140" s="16">
        <v>0</v>
      </c>
      <c r="J140" s="39">
        <f t="shared" si="62"/>
        <v>0</v>
      </c>
      <c r="K140" s="29">
        <f t="shared" si="63"/>
        <v>0</v>
      </c>
      <c r="L140" s="16">
        <f t="shared" si="64"/>
        <v>0</v>
      </c>
      <c r="M140" s="39">
        <f t="shared" si="65"/>
        <v>0</v>
      </c>
      <c r="N140" s="43">
        <f>IF(K338&gt;0,ROUND((K140/K338) * 100, 4), "")</f>
        <v>0</v>
      </c>
      <c r="O140" s="17">
        <f>IF(L338&gt;0,ROUND((L140/L338) * 100, 4), "")</f>
        <v>0</v>
      </c>
      <c r="P140" s="46">
        <f>IF(M338&gt;0,ROUND((M140/M338) * 100, 4), "")</f>
        <v>0</v>
      </c>
      <c r="Q140" s="29">
        <v>0</v>
      </c>
      <c r="R140" s="16">
        <v>0</v>
      </c>
      <c r="S140" s="39">
        <f t="shared" si="66"/>
        <v>0</v>
      </c>
      <c r="T140" s="29">
        <f t="shared" si="67"/>
        <v>0</v>
      </c>
      <c r="U140" s="16">
        <f t="shared" si="68"/>
        <v>0</v>
      </c>
      <c r="V140" s="30">
        <f t="shared" si="69"/>
        <v>0</v>
      </c>
      <c r="W140" s="50"/>
    </row>
    <row r="141" spans="1:23" s="2" customFormat="1">
      <c r="A141" s="52" t="s">
        <v>140</v>
      </c>
      <c r="B141" s="24">
        <v>0</v>
      </c>
      <c r="C141" s="16">
        <v>0</v>
      </c>
      <c r="D141" s="39">
        <f t="shared" si="60"/>
        <v>0</v>
      </c>
      <c r="E141" s="29">
        <v>0</v>
      </c>
      <c r="F141" s="16">
        <v>0</v>
      </c>
      <c r="G141" s="39">
        <f t="shared" si="61"/>
        <v>0</v>
      </c>
      <c r="H141" s="29">
        <v>0</v>
      </c>
      <c r="I141" s="16">
        <v>0</v>
      </c>
      <c r="J141" s="39">
        <f t="shared" si="62"/>
        <v>0</v>
      </c>
      <c r="K141" s="29">
        <f t="shared" si="63"/>
        <v>0</v>
      </c>
      <c r="L141" s="16">
        <f t="shared" si="64"/>
        <v>0</v>
      </c>
      <c r="M141" s="39">
        <f t="shared" si="65"/>
        <v>0</v>
      </c>
      <c r="N141" s="43">
        <f>IF(K338&gt;0,ROUND((K141/K338) * 100, 4), "")</f>
        <v>0</v>
      </c>
      <c r="O141" s="17">
        <f>IF(L338&gt;0,ROUND((L141/L338) * 100, 4), "")</f>
        <v>0</v>
      </c>
      <c r="P141" s="46">
        <f>IF(M338&gt;0,ROUND((M141/M338) * 100, 4), "")</f>
        <v>0</v>
      </c>
      <c r="Q141" s="29">
        <v>0</v>
      </c>
      <c r="R141" s="16">
        <v>0</v>
      </c>
      <c r="S141" s="39">
        <f t="shared" si="66"/>
        <v>0</v>
      </c>
      <c r="T141" s="29">
        <f t="shared" si="67"/>
        <v>0</v>
      </c>
      <c r="U141" s="16">
        <f t="shared" si="68"/>
        <v>0</v>
      </c>
      <c r="V141" s="30">
        <f t="shared" si="69"/>
        <v>0</v>
      </c>
      <c r="W141" s="50"/>
    </row>
    <row r="142" spans="1:23" s="2" customFormat="1">
      <c r="A142" s="52" t="s">
        <v>141</v>
      </c>
      <c r="B142" s="24">
        <v>0</v>
      </c>
      <c r="C142" s="16">
        <v>0</v>
      </c>
      <c r="D142" s="39">
        <f t="shared" si="60"/>
        <v>0</v>
      </c>
      <c r="E142" s="29">
        <v>0</v>
      </c>
      <c r="F142" s="16">
        <v>0</v>
      </c>
      <c r="G142" s="39">
        <f t="shared" si="61"/>
        <v>0</v>
      </c>
      <c r="H142" s="29">
        <v>0</v>
      </c>
      <c r="I142" s="16">
        <v>0</v>
      </c>
      <c r="J142" s="39">
        <f t="shared" si="62"/>
        <v>0</v>
      </c>
      <c r="K142" s="29">
        <f t="shared" si="63"/>
        <v>0</v>
      </c>
      <c r="L142" s="16">
        <f t="shared" si="64"/>
        <v>0</v>
      </c>
      <c r="M142" s="39">
        <f t="shared" si="65"/>
        <v>0</v>
      </c>
      <c r="N142" s="43">
        <f>IF(K338&gt;0,ROUND((K142/K338) * 100, 4), "")</f>
        <v>0</v>
      </c>
      <c r="O142" s="17">
        <f>IF(L338&gt;0,ROUND((L142/L338) * 100, 4), "")</f>
        <v>0</v>
      </c>
      <c r="P142" s="46">
        <f>IF(M338&gt;0,ROUND((M142/M338) * 100, 4), "")</f>
        <v>0</v>
      </c>
      <c r="Q142" s="29">
        <v>0</v>
      </c>
      <c r="R142" s="16">
        <v>0</v>
      </c>
      <c r="S142" s="39">
        <f t="shared" si="66"/>
        <v>0</v>
      </c>
      <c r="T142" s="29">
        <f t="shared" si="67"/>
        <v>0</v>
      </c>
      <c r="U142" s="16">
        <f t="shared" si="68"/>
        <v>0</v>
      </c>
      <c r="V142" s="30">
        <f t="shared" si="69"/>
        <v>0</v>
      </c>
      <c r="W142" s="50"/>
    </row>
    <row r="143" spans="1:23" s="2" customFormat="1">
      <c r="A143" s="52" t="s">
        <v>142</v>
      </c>
      <c r="B143" s="24">
        <v>0</v>
      </c>
      <c r="C143" s="16">
        <v>0</v>
      </c>
      <c r="D143" s="39">
        <f t="shared" si="60"/>
        <v>0</v>
      </c>
      <c r="E143" s="29">
        <v>1</v>
      </c>
      <c r="F143" s="16">
        <v>3</v>
      </c>
      <c r="G143" s="39">
        <f t="shared" si="61"/>
        <v>4</v>
      </c>
      <c r="H143" s="29">
        <v>0</v>
      </c>
      <c r="I143" s="16">
        <v>0</v>
      </c>
      <c r="J143" s="39">
        <f t="shared" si="62"/>
        <v>0</v>
      </c>
      <c r="K143" s="29">
        <f t="shared" si="63"/>
        <v>1</v>
      </c>
      <c r="L143" s="16">
        <f t="shared" si="64"/>
        <v>3</v>
      </c>
      <c r="M143" s="39">
        <f t="shared" si="65"/>
        <v>4</v>
      </c>
      <c r="N143" s="43">
        <f>IF(K338&gt;0,ROUND((K143/K338) * 100, 4), "")</f>
        <v>3.3E-3</v>
      </c>
      <c r="O143" s="17">
        <f>IF(L338&gt;0,ROUND((L143/L338) * 100, 4), "")</f>
        <v>5.7099999999999998E-2</v>
      </c>
      <c r="P143" s="46">
        <f>IF(M338&gt;0,ROUND((M143/M338) * 100, 4), "")</f>
        <v>1.1299999999999999E-2</v>
      </c>
      <c r="Q143" s="29">
        <v>1</v>
      </c>
      <c r="R143" s="16">
        <v>2</v>
      </c>
      <c r="S143" s="39">
        <f t="shared" si="66"/>
        <v>3</v>
      </c>
      <c r="T143" s="29">
        <f t="shared" si="67"/>
        <v>0</v>
      </c>
      <c r="U143" s="16">
        <f t="shared" si="68"/>
        <v>1</v>
      </c>
      <c r="V143" s="30">
        <f t="shared" si="69"/>
        <v>1</v>
      </c>
      <c r="W143" s="50"/>
    </row>
    <row r="144" spans="1:23" s="18" customFormat="1">
      <c r="B144" s="32"/>
      <c r="C144" s="32"/>
      <c r="D144" s="32"/>
      <c r="E144" s="32"/>
      <c r="F144" s="32"/>
      <c r="G144" s="32"/>
      <c r="H144" s="32"/>
      <c r="I144" s="32"/>
      <c r="J144" s="32"/>
      <c r="K144" s="32"/>
      <c r="L144" s="32"/>
      <c r="M144" s="32"/>
      <c r="N144" s="32"/>
      <c r="O144" s="32"/>
      <c r="P144" s="32"/>
      <c r="Q144" s="32"/>
      <c r="R144" s="32"/>
      <c r="S144" s="32"/>
      <c r="T144" s="32"/>
      <c r="U144" s="32"/>
      <c r="V144" s="32"/>
    </row>
    <row r="145" spans="1:23" s="6" customFormat="1">
      <c r="A145" s="143" t="s">
        <v>143</v>
      </c>
      <c r="B145" s="143" t="s">
        <v>143</v>
      </c>
      <c r="C145" s="143" t="s">
        <v>143</v>
      </c>
      <c r="D145" s="143" t="s">
        <v>143</v>
      </c>
      <c r="E145" s="143" t="s">
        <v>143</v>
      </c>
      <c r="F145" s="143" t="s">
        <v>143</v>
      </c>
      <c r="G145" s="143" t="s">
        <v>143</v>
      </c>
      <c r="H145" s="143" t="s">
        <v>143</v>
      </c>
      <c r="I145" s="143" t="s">
        <v>143</v>
      </c>
      <c r="J145" s="143" t="s">
        <v>143</v>
      </c>
      <c r="K145" s="143" t="s">
        <v>143</v>
      </c>
      <c r="L145" s="143" t="s">
        <v>143</v>
      </c>
      <c r="M145" s="143" t="s">
        <v>143</v>
      </c>
      <c r="N145" s="143" t="s">
        <v>143</v>
      </c>
      <c r="O145" s="143" t="s">
        <v>143</v>
      </c>
      <c r="P145" s="143" t="s">
        <v>143</v>
      </c>
      <c r="Q145" s="143" t="s">
        <v>143</v>
      </c>
      <c r="R145" s="143" t="s">
        <v>143</v>
      </c>
      <c r="S145" s="143" t="s">
        <v>143</v>
      </c>
      <c r="T145" s="143" t="s">
        <v>143</v>
      </c>
      <c r="U145" s="143" t="s">
        <v>143</v>
      </c>
      <c r="V145" s="143" t="s">
        <v>143</v>
      </c>
      <c r="W145" s="78"/>
    </row>
    <row r="146" spans="1:23" s="2" customFormat="1">
      <c r="A146" s="52" t="s">
        <v>144</v>
      </c>
      <c r="B146" s="24">
        <v>0</v>
      </c>
      <c r="C146" s="16">
        <v>0</v>
      </c>
      <c r="D146" s="39">
        <f t="shared" ref="D146:D158" si="70">B146+C146</f>
        <v>0</v>
      </c>
      <c r="E146" s="29">
        <v>0</v>
      </c>
      <c r="F146" s="16">
        <v>0</v>
      </c>
      <c r="G146" s="39">
        <f t="shared" ref="G146:G158" si="71">E146+F146</f>
        <v>0</v>
      </c>
      <c r="H146" s="29">
        <v>0</v>
      </c>
      <c r="I146" s="16">
        <v>0</v>
      </c>
      <c r="J146" s="39">
        <f t="shared" ref="J146:J158" si="72">H146+I146</f>
        <v>0</v>
      </c>
      <c r="K146" s="29">
        <f t="shared" ref="K146:K158" si="73">E146 + H146</f>
        <v>0</v>
      </c>
      <c r="L146" s="16">
        <f t="shared" ref="L146:L158" si="74">F146 + I146</f>
        <v>0</v>
      </c>
      <c r="M146" s="39">
        <f t="shared" ref="M146:M158" si="75">K146 + L146</f>
        <v>0</v>
      </c>
      <c r="N146" s="43">
        <f>IF(K338&gt;0,ROUND((K146/K338) * 100, 4), "")</f>
        <v>0</v>
      </c>
      <c r="O146" s="17">
        <f>IF(L338&gt;0,ROUND((L146/L338) * 100, 4), "")</f>
        <v>0</v>
      </c>
      <c r="P146" s="46">
        <f>IF(M338&gt;0,ROUND((M146/M338) * 100, 4), "")</f>
        <v>0</v>
      </c>
      <c r="Q146" s="29">
        <v>0</v>
      </c>
      <c r="R146" s="16">
        <v>0</v>
      </c>
      <c r="S146" s="39">
        <f t="shared" ref="S146:S158" si="76">Q146 + R146</f>
        <v>0</v>
      </c>
      <c r="T146" s="29">
        <f t="shared" ref="T146:T158" si="77">B146 + K146 - Q146</f>
        <v>0</v>
      </c>
      <c r="U146" s="16">
        <f t="shared" ref="U146:U158" si="78">C146 + L146 - R146</f>
        <v>0</v>
      </c>
      <c r="V146" s="30">
        <f t="shared" ref="V146:V158" si="79">T146 + U146</f>
        <v>0</v>
      </c>
      <c r="W146" s="50"/>
    </row>
    <row r="147" spans="1:23" s="2" customFormat="1">
      <c r="A147" s="52" t="s">
        <v>145</v>
      </c>
      <c r="B147" s="24">
        <v>0</v>
      </c>
      <c r="C147" s="16">
        <v>0</v>
      </c>
      <c r="D147" s="39">
        <f t="shared" si="70"/>
        <v>0</v>
      </c>
      <c r="E147" s="29">
        <v>0</v>
      </c>
      <c r="F147" s="16">
        <v>0</v>
      </c>
      <c r="G147" s="39">
        <f t="shared" si="71"/>
        <v>0</v>
      </c>
      <c r="H147" s="29">
        <v>0</v>
      </c>
      <c r="I147" s="16">
        <v>0</v>
      </c>
      <c r="J147" s="39">
        <f t="shared" si="72"/>
        <v>0</v>
      </c>
      <c r="K147" s="29">
        <f t="shared" si="73"/>
        <v>0</v>
      </c>
      <c r="L147" s="16">
        <f t="shared" si="74"/>
        <v>0</v>
      </c>
      <c r="M147" s="39">
        <f t="shared" si="75"/>
        <v>0</v>
      </c>
      <c r="N147" s="43">
        <f>IF(K338&gt;0,ROUND((K147/K338) * 100, 4), "")</f>
        <v>0</v>
      </c>
      <c r="O147" s="17">
        <f>IF(L338&gt;0,ROUND((L147/L338) * 100, 4), "")</f>
        <v>0</v>
      </c>
      <c r="P147" s="46">
        <f>IF(M338&gt;0,ROUND((M147/M338) * 100, 4), "")</f>
        <v>0</v>
      </c>
      <c r="Q147" s="29">
        <v>0</v>
      </c>
      <c r="R147" s="16">
        <v>0</v>
      </c>
      <c r="S147" s="39">
        <f t="shared" si="76"/>
        <v>0</v>
      </c>
      <c r="T147" s="29">
        <f t="shared" si="77"/>
        <v>0</v>
      </c>
      <c r="U147" s="16">
        <f t="shared" si="78"/>
        <v>0</v>
      </c>
      <c r="V147" s="30">
        <f t="shared" si="79"/>
        <v>0</v>
      </c>
      <c r="W147" s="50"/>
    </row>
    <row r="148" spans="1:23" s="2" customFormat="1">
      <c r="A148" s="52" t="s">
        <v>146</v>
      </c>
      <c r="B148" s="24">
        <v>1</v>
      </c>
      <c r="C148" s="16">
        <v>4</v>
      </c>
      <c r="D148" s="39">
        <f t="shared" si="70"/>
        <v>5</v>
      </c>
      <c r="E148" s="29">
        <v>10</v>
      </c>
      <c r="F148" s="16">
        <v>20</v>
      </c>
      <c r="G148" s="39">
        <f t="shared" si="71"/>
        <v>30</v>
      </c>
      <c r="H148" s="29">
        <v>0</v>
      </c>
      <c r="I148" s="16">
        <v>0</v>
      </c>
      <c r="J148" s="39">
        <f t="shared" si="72"/>
        <v>0</v>
      </c>
      <c r="K148" s="29">
        <f t="shared" si="73"/>
        <v>10</v>
      </c>
      <c r="L148" s="16">
        <f t="shared" si="74"/>
        <v>20</v>
      </c>
      <c r="M148" s="39">
        <f t="shared" si="75"/>
        <v>30</v>
      </c>
      <c r="N148" s="43">
        <f>IF(K338&gt;0,ROUND((K148/K338) * 100, 4), "")</f>
        <v>3.3000000000000002E-2</v>
      </c>
      <c r="O148" s="17">
        <f>IF(L338&gt;0,ROUND((L148/L338) * 100, 4), "")</f>
        <v>0.38069999999999998</v>
      </c>
      <c r="P148" s="46">
        <f>IF(M338&gt;0,ROUND((M148/M338) * 100, 4), "")</f>
        <v>8.4400000000000003E-2</v>
      </c>
      <c r="Q148" s="29">
        <v>10</v>
      </c>
      <c r="R148" s="16">
        <v>23</v>
      </c>
      <c r="S148" s="39">
        <f t="shared" si="76"/>
        <v>33</v>
      </c>
      <c r="T148" s="29">
        <f t="shared" si="77"/>
        <v>1</v>
      </c>
      <c r="U148" s="16">
        <f t="shared" si="78"/>
        <v>1</v>
      </c>
      <c r="V148" s="30">
        <f t="shared" si="79"/>
        <v>2</v>
      </c>
      <c r="W148" s="50"/>
    </row>
    <row r="149" spans="1:23" s="2" customFormat="1">
      <c r="A149" s="52" t="s">
        <v>147</v>
      </c>
      <c r="B149" s="24">
        <v>0</v>
      </c>
      <c r="C149" s="16">
        <v>0</v>
      </c>
      <c r="D149" s="39">
        <f t="shared" si="70"/>
        <v>0</v>
      </c>
      <c r="E149" s="29">
        <v>0</v>
      </c>
      <c r="F149" s="16">
        <v>0</v>
      </c>
      <c r="G149" s="39">
        <f t="shared" si="71"/>
        <v>0</v>
      </c>
      <c r="H149" s="29">
        <v>0</v>
      </c>
      <c r="I149" s="16">
        <v>0</v>
      </c>
      <c r="J149" s="39">
        <f t="shared" si="72"/>
        <v>0</v>
      </c>
      <c r="K149" s="29">
        <f t="shared" si="73"/>
        <v>0</v>
      </c>
      <c r="L149" s="16">
        <f t="shared" si="74"/>
        <v>0</v>
      </c>
      <c r="M149" s="39">
        <f t="shared" si="75"/>
        <v>0</v>
      </c>
      <c r="N149" s="43">
        <f>IF(K338&gt;0,ROUND((K149/K338) * 100, 4), "")</f>
        <v>0</v>
      </c>
      <c r="O149" s="17">
        <f>IF(L338&gt;0,ROUND((L149/L338) * 100, 4), "")</f>
        <v>0</v>
      </c>
      <c r="P149" s="46">
        <f>IF(M338&gt;0,ROUND((M149/M338) * 100, 4), "")</f>
        <v>0</v>
      </c>
      <c r="Q149" s="29">
        <v>0</v>
      </c>
      <c r="R149" s="16">
        <v>0</v>
      </c>
      <c r="S149" s="39">
        <f t="shared" si="76"/>
        <v>0</v>
      </c>
      <c r="T149" s="29">
        <f t="shared" si="77"/>
        <v>0</v>
      </c>
      <c r="U149" s="16">
        <f t="shared" si="78"/>
        <v>0</v>
      </c>
      <c r="V149" s="30">
        <f t="shared" si="79"/>
        <v>0</v>
      </c>
      <c r="W149" s="50"/>
    </row>
    <row r="150" spans="1:23" s="2" customFormat="1">
      <c r="A150" s="52" t="s">
        <v>148</v>
      </c>
      <c r="B150" s="24">
        <v>0</v>
      </c>
      <c r="C150" s="16">
        <v>0</v>
      </c>
      <c r="D150" s="39">
        <f t="shared" si="70"/>
        <v>0</v>
      </c>
      <c r="E150" s="29">
        <v>0</v>
      </c>
      <c r="F150" s="16">
        <v>1</v>
      </c>
      <c r="G150" s="39">
        <f t="shared" si="71"/>
        <v>1</v>
      </c>
      <c r="H150" s="29">
        <v>1</v>
      </c>
      <c r="I150" s="16">
        <v>0</v>
      </c>
      <c r="J150" s="39">
        <f t="shared" si="72"/>
        <v>1</v>
      </c>
      <c r="K150" s="29">
        <f t="shared" si="73"/>
        <v>1</v>
      </c>
      <c r="L150" s="16">
        <f t="shared" si="74"/>
        <v>1</v>
      </c>
      <c r="M150" s="39">
        <f t="shared" si="75"/>
        <v>2</v>
      </c>
      <c r="N150" s="43">
        <f>IF(K338&gt;0,ROUND((K150/K338) * 100, 4), "")</f>
        <v>3.3E-3</v>
      </c>
      <c r="O150" s="17">
        <f>IF(L338&gt;0,ROUND((L150/L338) * 100, 4), "")</f>
        <v>1.9E-2</v>
      </c>
      <c r="P150" s="46">
        <f>IF(M338&gt;0,ROUND((M150/M338) * 100, 4), "")</f>
        <v>5.5999999999999999E-3</v>
      </c>
      <c r="Q150" s="29">
        <v>1</v>
      </c>
      <c r="R150" s="16">
        <v>1</v>
      </c>
      <c r="S150" s="39">
        <f t="shared" si="76"/>
        <v>2</v>
      </c>
      <c r="T150" s="29">
        <f t="shared" si="77"/>
        <v>0</v>
      </c>
      <c r="U150" s="16">
        <f t="shared" si="78"/>
        <v>0</v>
      </c>
      <c r="V150" s="30">
        <f t="shared" si="79"/>
        <v>0</v>
      </c>
      <c r="W150" s="50"/>
    </row>
    <row r="151" spans="1:23" s="2" customFormat="1">
      <c r="A151" s="52" t="s">
        <v>149</v>
      </c>
      <c r="B151" s="24">
        <v>2</v>
      </c>
      <c r="C151" s="16">
        <v>0</v>
      </c>
      <c r="D151" s="39">
        <f t="shared" si="70"/>
        <v>2</v>
      </c>
      <c r="E151" s="29">
        <v>26</v>
      </c>
      <c r="F151" s="16">
        <v>1</v>
      </c>
      <c r="G151" s="39">
        <f t="shared" si="71"/>
        <v>27</v>
      </c>
      <c r="H151" s="29">
        <v>0</v>
      </c>
      <c r="I151" s="16">
        <v>0</v>
      </c>
      <c r="J151" s="39">
        <f t="shared" si="72"/>
        <v>0</v>
      </c>
      <c r="K151" s="29">
        <f t="shared" si="73"/>
        <v>26</v>
      </c>
      <c r="L151" s="16">
        <f t="shared" si="74"/>
        <v>1</v>
      </c>
      <c r="M151" s="39">
        <f t="shared" si="75"/>
        <v>27</v>
      </c>
      <c r="N151" s="43">
        <f>IF(K338&gt;0,ROUND((K151/K338) * 100, 4), "")</f>
        <v>8.5800000000000001E-2</v>
      </c>
      <c r="O151" s="17">
        <f>IF(L338&gt;0,ROUND((L151/L338) * 100, 4), "")</f>
        <v>1.9E-2</v>
      </c>
      <c r="P151" s="46">
        <f>IF(M338&gt;0,ROUND((M151/M338) * 100, 4), "")</f>
        <v>7.5899999999999995E-2</v>
      </c>
      <c r="Q151" s="29">
        <v>26</v>
      </c>
      <c r="R151" s="16">
        <v>1</v>
      </c>
      <c r="S151" s="39">
        <f t="shared" si="76"/>
        <v>27</v>
      </c>
      <c r="T151" s="29">
        <f t="shared" si="77"/>
        <v>2</v>
      </c>
      <c r="U151" s="16">
        <f t="shared" si="78"/>
        <v>0</v>
      </c>
      <c r="V151" s="30">
        <f t="shared" si="79"/>
        <v>2</v>
      </c>
      <c r="W151" s="50"/>
    </row>
    <row r="152" spans="1:23" s="2" customFormat="1">
      <c r="A152" s="52" t="s">
        <v>150</v>
      </c>
      <c r="B152" s="24">
        <v>1</v>
      </c>
      <c r="C152" s="16">
        <v>42</v>
      </c>
      <c r="D152" s="39">
        <f t="shared" si="70"/>
        <v>43</v>
      </c>
      <c r="E152" s="29">
        <v>10</v>
      </c>
      <c r="F152" s="16">
        <v>109</v>
      </c>
      <c r="G152" s="39">
        <f t="shared" si="71"/>
        <v>119</v>
      </c>
      <c r="H152" s="29">
        <v>1</v>
      </c>
      <c r="I152" s="16">
        <v>18</v>
      </c>
      <c r="J152" s="39">
        <f t="shared" si="72"/>
        <v>19</v>
      </c>
      <c r="K152" s="29">
        <f t="shared" si="73"/>
        <v>11</v>
      </c>
      <c r="L152" s="16">
        <f t="shared" si="74"/>
        <v>127</v>
      </c>
      <c r="M152" s="39">
        <f t="shared" si="75"/>
        <v>138</v>
      </c>
      <c r="N152" s="43">
        <f>IF(K338&gt;0,ROUND((K152/K338) * 100, 4), "")</f>
        <v>3.6299999999999999E-2</v>
      </c>
      <c r="O152" s="17">
        <f>IF(L338&gt;0,ROUND((L152/L338) * 100, 4), "")</f>
        <v>2.4177</v>
      </c>
      <c r="P152" s="46">
        <f>IF(M338&gt;0,ROUND((M152/M338) * 100, 4), "")</f>
        <v>0.38819999999999999</v>
      </c>
      <c r="Q152" s="29">
        <v>12</v>
      </c>
      <c r="R152" s="16">
        <v>154</v>
      </c>
      <c r="S152" s="39">
        <f t="shared" si="76"/>
        <v>166</v>
      </c>
      <c r="T152" s="29">
        <f t="shared" si="77"/>
        <v>0</v>
      </c>
      <c r="U152" s="16">
        <f t="shared" si="78"/>
        <v>15</v>
      </c>
      <c r="V152" s="30">
        <f t="shared" si="79"/>
        <v>15</v>
      </c>
      <c r="W152" s="50"/>
    </row>
    <row r="153" spans="1:23" s="2" customFormat="1">
      <c r="A153" s="52" t="s">
        <v>151</v>
      </c>
      <c r="B153" s="24">
        <v>0</v>
      </c>
      <c r="C153" s="16">
        <v>0</v>
      </c>
      <c r="D153" s="39">
        <f t="shared" si="70"/>
        <v>0</v>
      </c>
      <c r="E153" s="29">
        <v>0</v>
      </c>
      <c r="F153" s="16">
        <v>2</v>
      </c>
      <c r="G153" s="39">
        <f t="shared" si="71"/>
        <v>2</v>
      </c>
      <c r="H153" s="29">
        <v>0</v>
      </c>
      <c r="I153" s="16">
        <v>0</v>
      </c>
      <c r="J153" s="39">
        <f t="shared" si="72"/>
        <v>0</v>
      </c>
      <c r="K153" s="29">
        <f t="shared" si="73"/>
        <v>0</v>
      </c>
      <c r="L153" s="16">
        <f t="shared" si="74"/>
        <v>2</v>
      </c>
      <c r="M153" s="39">
        <f t="shared" si="75"/>
        <v>2</v>
      </c>
      <c r="N153" s="43">
        <f>IF(K338&gt;0,ROUND((K153/K338) * 100, 4), "")</f>
        <v>0</v>
      </c>
      <c r="O153" s="17">
        <f>IF(L338&gt;0,ROUND((L153/L338) * 100, 4), "")</f>
        <v>3.8100000000000002E-2</v>
      </c>
      <c r="P153" s="46">
        <f>IF(M338&gt;0,ROUND((M153/M338) * 100, 4), "")</f>
        <v>5.5999999999999999E-3</v>
      </c>
      <c r="Q153" s="29">
        <v>0</v>
      </c>
      <c r="R153" s="16">
        <v>2</v>
      </c>
      <c r="S153" s="39">
        <f t="shared" si="76"/>
        <v>2</v>
      </c>
      <c r="T153" s="29">
        <f t="shared" si="77"/>
        <v>0</v>
      </c>
      <c r="U153" s="16">
        <f t="shared" si="78"/>
        <v>0</v>
      </c>
      <c r="V153" s="30">
        <f t="shared" si="79"/>
        <v>0</v>
      </c>
      <c r="W153" s="50"/>
    </row>
    <row r="154" spans="1:23" s="2" customFormat="1">
      <c r="A154" s="52" t="s">
        <v>152</v>
      </c>
      <c r="B154" s="24">
        <v>0</v>
      </c>
      <c r="C154" s="16">
        <v>2</v>
      </c>
      <c r="D154" s="39">
        <f t="shared" si="70"/>
        <v>2</v>
      </c>
      <c r="E154" s="29">
        <v>0</v>
      </c>
      <c r="F154" s="16">
        <v>5</v>
      </c>
      <c r="G154" s="39">
        <f t="shared" si="71"/>
        <v>5</v>
      </c>
      <c r="H154" s="29">
        <v>0</v>
      </c>
      <c r="I154" s="16">
        <v>1</v>
      </c>
      <c r="J154" s="39">
        <f t="shared" si="72"/>
        <v>1</v>
      </c>
      <c r="K154" s="29">
        <f t="shared" si="73"/>
        <v>0</v>
      </c>
      <c r="L154" s="16">
        <f t="shared" si="74"/>
        <v>6</v>
      </c>
      <c r="M154" s="39">
        <f t="shared" si="75"/>
        <v>6</v>
      </c>
      <c r="N154" s="43">
        <f>IF(K338&gt;0,ROUND((K154/K338) * 100, 4), "")</f>
        <v>0</v>
      </c>
      <c r="O154" s="17">
        <f>IF(L338&gt;0,ROUND((L154/L338) * 100, 4), "")</f>
        <v>0.1142</v>
      </c>
      <c r="P154" s="46">
        <f>IF(M338&gt;0,ROUND((M154/M338) * 100, 4), "")</f>
        <v>1.6899999999999998E-2</v>
      </c>
      <c r="Q154" s="29">
        <v>0</v>
      </c>
      <c r="R154" s="16">
        <v>8</v>
      </c>
      <c r="S154" s="39">
        <f t="shared" si="76"/>
        <v>8</v>
      </c>
      <c r="T154" s="29">
        <f t="shared" si="77"/>
        <v>0</v>
      </c>
      <c r="U154" s="16">
        <f t="shared" si="78"/>
        <v>0</v>
      </c>
      <c r="V154" s="30">
        <f t="shared" si="79"/>
        <v>0</v>
      </c>
      <c r="W154" s="50"/>
    </row>
    <row r="155" spans="1:23" s="2" customFormat="1">
      <c r="A155" s="52" t="s">
        <v>153</v>
      </c>
      <c r="B155" s="24">
        <v>0</v>
      </c>
      <c r="C155" s="16">
        <v>0</v>
      </c>
      <c r="D155" s="39">
        <f t="shared" si="70"/>
        <v>0</v>
      </c>
      <c r="E155" s="29">
        <v>0</v>
      </c>
      <c r="F155" s="16">
        <v>0</v>
      </c>
      <c r="G155" s="39">
        <f t="shared" si="71"/>
        <v>0</v>
      </c>
      <c r="H155" s="29">
        <v>0</v>
      </c>
      <c r="I155" s="16">
        <v>0</v>
      </c>
      <c r="J155" s="39">
        <f t="shared" si="72"/>
        <v>0</v>
      </c>
      <c r="K155" s="29">
        <f t="shared" si="73"/>
        <v>0</v>
      </c>
      <c r="L155" s="16">
        <f t="shared" si="74"/>
        <v>0</v>
      </c>
      <c r="M155" s="39">
        <f t="shared" si="75"/>
        <v>0</v>
      </c>
      <c r="N155" s="43">
        <f>IF(K338&gt;0,ROUND((K155/K338) * 100, 4), "")</f>
        <v>0</v>
      </c>
      <c r="O155" s="17">
        <f>IF(L338&gt;0,ROUND((L155/L338) * 100, 4), "")</f>
        <v>0</v>
      </c>
      <c r="P155" s="46">
        <f>IF(M338&gt;0,ROUND((M155/M338) * 100, 4), "")</f>
        <v>0</v>
      </c>
      <c r="Q155" s="29">
        <v>0</v>
      </c>
      <c r="R155" s="16">
        <v>0</v>
      </c>
      <c r="S155" s="39">
        <f t="shared" si="76"/>
        <v>0</v>
      </c>
      <c r="T155" s="29">
        <f t="shared" si="77"/>
        <v>0</v>
      </c>
      <c r="U155" s="16">
        <f t="shared" si="78"/>
        <v>0</v>
      </c>
      <c r="V155" s="30">
        <f t="shared" si="79"/>
        <v>0</v>
      </c>
      <c r="W155" s="50"/>
    </row>
    <row r="156" spans="1:23" s="2" customFormat="1">
      <c r="A156" s="52" t="s">
        <v>154</v>
      </c>
      <c r="B156" s="24">
        <v>0</v>
      </c>
      <c r="C156" s="16">
        <v>0</v>
      </c>
      <c r="D156" s="39">
        <f t="shared" si="70"/>
        <v>0</v>
      </c>
      <c r="E156" s="29">
        <v>0</v>
      </c>
      <c r="F156" s="16">
        <v>0</v>
      </c>
      <c r="G156" s="39">
        <f t="shared" si="71"/>
        <v>0</v>
      </c>
      <c r="H156" s="29">
        <v>0</v>
      </c>
      <c r="I156" s="16">
        <v>0</v>
      </c>
      <c r="J156" s="39">
        <f t="shared" si="72"/>
        <v>0</v>
      </c>
      <c r="K156" s="29">
        <f t="shared" si="73"/>
        <v>0</v>
      </c>
      <c r="L156" s="16">
        <f t="shared" si="74"/>
        <v>0</v>
      </c>
      <c r="M156" s="39">
        <f t="shared" si="75"/>
        <v>0</v>
      </c>
      <c r="N156" s="43">
        <f>IF(K338&gt;0,ROUND((K156/K338) * 100, 4), "")</f>
        <v>0</v>
      </c>
      <c r="O156" s="17">
        <f>IF(L338&gt;0,ROUND((L156/L338) * 100, 4), "")</f>
        <v>0</v>
      </c>
      <c r="P156" s="46">
        <f>IF(M338&gt;0,ROUND((M156/M338) * 100, 4), "")</f>
        <v>0</v>
      </c>
      <c r="Q156" s="29">
        <v>0</v>
      </c>
      <c r="R156" s="16">
        <v>0</v>
      </c>
      <c r="S156" s="39">
        <f t="shared" si="76"/>
        <v>0</v>
      </c>
      <c r="T156" s="29">
        <f t="shared" si="77"/>
        <v>0</v>
      </c>
      <c r="U156" s="16">
        <f t="shared" si="78"/>
        <v>0</v>
      </c>
      <c r="V156" s="30">
        <f t="shared" si="79"/>
        <v>0</v>
      </c>
      <c r="W156" s="50"/>
    </row>
    <row r="157" spans="1:23" s="2" customFormat="1">
      <c r="A157" s="52" t="s">
        <v>155</v>
      </c>
      <c r="B157" s="24">
        <v>0</v>
      </c>
      <c r="C157" s="16">
        <v>0</v>
      </c>
      <c r="D157" s="39">
        <f t="shared" si="70"/>
        <v>0</v>
      </c>
      <c r="E157" s="29">
        <v>0</v>
      </c>
      <c r="F157" s="16">
        <v>0</v>
      </c>
      <c r="G157" s="39">
        <f t="shared" si="71"/>
        <v>0</v>
      </c>
      <c r="H157" s="29">
        <v>0</v>
      </c>
      <c r="I157" s="16">
        <v>0</v>
      </c>
      <c r="J157" s="39">
        <f t="shared" si="72"/>
        <v>0</v>
      </c>
      <c r="K157" s="29">
        <f t="shared" si="73"/>
        <v>0</v>
      </c>
      <c r="L157" s="16">
        <f t="shared" si="74"/>
        <v>0</v>
      </c>
      <c r="M157" s="39">
        <f t="shared" si="75"/>
        <v>0</v>
      </c>
      <c r="N157" s="43">
        <f>IF(K338&gt;0,ROUND((K157/K338) * 100, 4), "")</f>
        <v>0</v>
      </c>
      <c r="O157" s="17">
        <f>IF(L338&gt;0,ROUND((L157/L338) * 100, 4), "")</f>
        <v>0</v>
      </c>
      <c r="P157" s="46">
        <f>IF(M338&gt;0,ROUND((M157/M338) * 100, 4), "")</f>
        <v>0</v>
      </c>
      <c r="Q157" s="29">
        <v>0</v>
      </c>
      <c r="R157" s="16">
        <v>0</v>
      </c>
      <c r="S157" s="39">
        <f t="shared" si="76"/>
        <v>0</v>
      </c>
      <c r="T157" s="29">
        <f t="shared" si="77"/>
        <v>0</v>
      </c>
      <c r="U157" s="16">
        <f t="shared" si="78"/>
        <v>0</v>
      </c>
      <c r="V157" s="30">
        <f t="shared" si="79"/>
        <v>0</v>
      </c>
      <c r="W157" s="50"/>
    </row>
    <row r="158" spans="1:23" s="2" customFormat="1">
      <c r="A158" s="52" t="s">
        <v>156</v>
      </c>
      <c r="B158" s="24">
        <v>0</v>
      </c>
      <c r="C158" s="16">
        <v>0</v>
      </c>
      <c r="D158" s="39">
        <f t="shared" si="70"/>
        <v>0</v>
      </c>
      <c r="E158" s="29">
        <v>0</v>
      </c>
      <c r="F158" s="16">
        <v>1</v>
      </c>
      <c r="G158" s="39">
        <f t="shared" si="71"/>
        <v>1</v>
      </c>
      <c r="H158" s="29">
        <v>0</v>
      </c>
      <c r="I158" s="16">
        <v>0</v>
      </c>
      <c r="J158" s="39">
        <f t="shared" si="72"/>
        <v>0</v>
      </c>
      <c r="K158" s="29">
        <f t="shared" si="73"/>
        <v>0</v>
      </c>
      <c r="L158" s="16">
        <f t="shared" si="74"/>
        <v>1</v>
      </c>
      <c r="M158" s="39">
        <f t="shared" si="75"/>
        <v>1</v>
      </c>
      <c r="N158" s="43">
        <f>IF(K338&gt;0,ROUND((K158/K338) * 100, 4), "")</f>
        <v>0</v>
      </c>
      <c r="O158" s="17">
        <f>IF(L338&gt;0,ROUND((L158/L338) * 100, 4), "")</f>
        <v>1.9E-2</v>
      </c>
      <c r="P158" s="46">
        <f>IF(M338&gt;0,ROUND((M158/M338) * 100, 4), "")</f>
        <v>2.8E-3</v>
      </c>
      <c r="Q158" s="29">
        <v>0</v>
      </c>
      <c r="R158" s="16">
        <v>1</v>
      </c>
      <c r="S158" s="39">
        <f t="shared" si="76"/>
        <v>1</v>
      </c>
      <c r="T158" s="29">
        <f t="shared" si="77"/>
        <v>0</v>
      </c>
      <c r="U158" s="16">
        <f t="shared" si="78"/>
        <v>0</v>
      </c>
      <c r="V158" s="30">
        <f t="shared" si="79"/>
        <v>0</v>
      </c>
      <c r="W158" s="50"/>
    </row>
    <row r="159" spans="1:23" s="18" customFormat="1">
      <c r="B159" s="32"/>
      <c r="C159" s="32"/>
      <c r="D159" s="32"/>
      <c r="E159" s="32"/>
      <c r="F159" s="32"/>
      <c r="G159" s="32"/>
      <c r="H159" s="32"/>
      <c r="I159" s="32"/>
      <c r="J159" s="32"/>
      <c r="K159" s="32"/>
      <c r="L159" s="32"/>
      <c r="M159" s="32"/>
      <c r="N159" s="44"/>
      <c r="O159" s="44"/>
      <c r="P159" s="44"/>
      <c r="Q159" s="32"/>
      <c r="R159" s="32"/>
      <c r="S159" s="32"/>
      <c r="T159" s="32"/>
      <c r="U159" s="32"/>
      <c r="V159" s="32"/>
    </row>
    <row r="160" spans="1:23" s="6" customFormat="1">
      <c r="A160" s="143" t="s">
        <v>157</v>
      </c>
      <c r="B160" s="143" t="s">
        <v>157</v>
      </c>
      <c r="C160" s="143" t="s">
        <v>157</v>
      </c>
      <c r="D160" s="143" t="s">
        <v>157</v>
      </c>
      <c r="E160" s="143" t="s">
        <v>157</v>
      </c>
      <c r="F160" s="143" t="s">
        <v>157</v>
      </c>
      <c r="G160" s="143" t="s">
        <v>157</v>
      </c>
      <c r="H160" s="143" t="s">
        <v>157</v>
      </c>
      <c r="I160" s="143" t="s">
        <v>157</v>
      </c>
      <c r="J160" s="143" t="s">
        <v>157</v>
      </c>
      <c r="K160" s="143" t="s">
        <v>157</v>
      </c>
      <c r="L160" s="143" t="s">
        <v>157</v>
      </c>
      <c r="M160" s="143" t="s">
        <v>157</v>
      </c>
      <c r="N160" s="143" t="s">
        <v>157</v>
      </c>
      <c r="O160" s="143" t="s">
        <v>157</v>
      </c>
      <c r="P160" s="143" t="s">
        <v>157</v>
      </c>
      <c r="Q160" s="143" t="s">
        <v>157</v>
      </c>
      <c r="R160" s="143" t="s">
        <v>157</v>
      </c>
      <c r="S160" s="143" t="s">
        <v>157</v>
      </c>
      <c r="T160" s="143" t="s">
        <v>157</v>
      </c>
      <c r="U160" s="143" t="s">
        <v>157</v>
      </c>
      <c r="V160" s="143" t="s">
        <v>157</v>
      </c>
      <c r="W160" s="78"/>
    </row>
    <row r="161" spans="1:23" s="2" customFormat="1">
      <c r="A161" s="52" t="s">
        <v>158</v>
      </c>
      <c r="B161" s="24">
        <v>0</v>
      </c>
      <c r="C161" s="16">
        <v>0</v>
      </c>
      <c r="D161" s="39">
        <f t="shared" ref="D161:D169" si="80">B161+C161</f>
        <v>0</v>
      </c>
      <c r="E161" s="29">
        <v>0</v>
      </c>
      <c r="F161" s="16">
        <v>0</v>
      </c>
      <c r="G161" s="39">
        <f t="shared" ref="G161:G169" si="81">E161+F161</f>
        <v>0</v>
      </c>
      <c r="H161" s="29">
        <v>0</v>
      </c>
      <c r="I161" s="16">
        <v>0</v>
      </c>
      <c r="J161" s="39">
        <f t="shared" ref="J161:J169" si="82">H161+I161</f>
        <v>0</v>
      </c>
      <c r="K161" s="29">
        <f t="shared" ref="K161:K169" si="83">E161 + H161</f>
        <v>0</v>
      </c>
      <c r="L161" s="16">
        <f t="shared" ref="L161:L169" si="84">F161 + I161</f>
        <v>0</v>
      </c>
      <c r="M161" s="39">
        <f t="shared" ref="M161:M169" si="85">K161 + L161</f>
        <v>0</v>
      </c>
      <c r="N161" s="43">
        <f>IF(K338&gt;0,ROUND((K161/K338) * 100, 4), "")</f>
        <v>0</v>
      </c>
      <c r="O161" s="17">
        <f>IF(L338&gt;0,ROUND((L161/L338) * 100, 4), "")</f>
        <v>0</v>
      </c>
      <c r="P161" s="46">
        <f>IF(M338&gt;0,ROUND((M161/M338) * 100, 4), "")</f>
        <v>0</v>
      </c>
      <c r="Q161" s="29">
        <v>0</v>
      </c>
      <c r="R161" s="16">
        <v>0</v>
      </c>
      <c r="S161" s="39">
        <f t="shared" ref="S161:S169" si="86">Q161 + R161</f>
        <v>0</v>
      </c>
      <c r="T161" s="29">
        <f t="shared" ref="T161:T169" si="87">B161 + K161 - Q161</f>
        <v>0</v>
      </c>
      <c r="U161" s="16">
        <f t="shared" ref="U161:U169" si="88">C161 + L161 - R161</f>
        <v>0</v>
      </c>
      <c r="V161" s="30">
        <f t="shared" ref="V161:V169" si="89">T161 + U161</f>
        <v>0</v>
      </c>
      <c r="W161" s="50"/>
    </row>
    <row r="162" spans="1:23" s="2" customFormat="1">
      <c r="A162" s="52" t="s">
        <v>159</v>
      </c>
      <c r="B162" s="24">
        <v>0</v>
      </c>
      <c r="C162" s="16">
        <v>2</v>
      </c>
      <c r="D162" s="39">
        <f t="shared" si="80"/>
        <v>2</v>
      </c>
      <c r="E162" s="29">
        <v>3</v>
      </c>
      <c r="F162" s="16">
        <v>11</v>
      </c>
      <c r="G162" s="39">
        <f t="shared" si="81"/>
        <v>14</v>
      </c>
      <c r="H162" s="29">
        <v>0</v>
      </c>
      <c r="I162" s="16">
        <v>0</v>
      </c>
      <c r="J162" s="39">
        <f t="shared" si="82"/>
        <v>0</v>
      </c>
      <c r="K162" s="29">
        <f t="shared" si="83"/>
        <v>3</v>
      </c>
      <c r="L162" s="16">
        <f t="shared" si="84"/>
        <v>11</v>
      </c>
      <c r="M162" s="39">
        <f t="shared" si="85"/>
        <v>14</v>
      </c>
      <c r="N162" s="43">
        <f>IF(K338&gt;0,ROUND((K162/K338) * 100, 4), "")</f>
        <v>9.9000000000000008E-3</v>
      </c>
      <c r="O162" s="17">
        <f>IF(L338&gt;0,ROUND((L162/L338) * 100, 4), "")</f>
        <v>0.2094</v>
      </c>
      <c r="P162" s="46">
        <f>IF(M338&gt;0,ROUND((M162/M338) * 100, 4), "")</f>
        <v>3.9399999999999998E-2</v>
      </c>
      <c r="Q162" s="29">
        <v>1</v>
      </c>
      <c r="R162" s="16">
        <v>13</v>
      </c>
      <c r="S162" s="39">
        <f t="shared" si="86"/>
        <v>14</v>
      </c>
      <c r="T162" s="29">
        <f t="shared" si="87"/>
        <v>2</v>
      </c>
      <c r="U162" s="16">
        <f t="shared" si="88"/>
        <v>0</v>
      </c>
      <c r="V162" s="30">
        <f t="shared" si="89"/>
        <v>2</v>
      </c>
      <c r="W162" s="50"/>
    </row>
    <row r="163" spans="1:23" s="2" customFormat="1">
      <c r="A163" s="52" t="s">
        <v>160</v>
      </c>
      <c r="B163" s="24">
        <v>12</v>
      </c>
      <c r="C163" s="16">
        <v>26</v>
      </c>
      <c r="D163" s="39">
        <f t="shared" si="80"/>
        <v>38</v>
      </c>
      <c r="E163" s="29">
        <v>122</v>
      </c>
      <c r="F163" s="16">
        <v>206</v>
      </c>
      <c r="G163" s="39">
        <f t="shared" si="81"/>
        <v>328</v>
      </c>
      <c r="H163" s="29">
        <v>0</v>
      </c>
      <c r="I163" s="16">
        <v>3</v>
      </c>
      <c r="J163" s="39">
        <f t="shared" si="82"/>
        <v>3</v>
      </c>
      <c r="K163" s="29">
        <f t="shared" si="83"/>
        <v>122</v>
      </c>
      <c r="L163" s="16">
        <f t="shared" si="84"/>
        <v>209</v>
      </c>
      <c r="M163" s="39">
        <f t="shared" si="85"/>
        <v>331</v>
      </c>
      <c r="N163" s="43">
        <f>IF(K338&gt;0,ROUND((K163/K338) * 100, 4), "")</f>
        <v>0.4027</v>
      </c>
      <c r="O163" s="17">
        <f>IF(L338&gt;0,ROUND((L163/L338) * 100, 4), "")</f>
        <v>3.9786999999999999</v>
      </c>
      <c r="P163" s="46">
        <f>IF(M338&gt;0,ROUND((M163/M338) * 100, 4), "")</f>
        <v>0.93110000000000004</v>
      </c>
      <c r="Q163" s="29">
        <v>128</v>
      </c>
      <c r="R163" s="16">
        <v>206</v>
      </c>
      <c r="S163" s="39">
        <f t="shared" si="86"/>
        <v>334</v>
      </c>
      <c r="T163" s="29">
        <f t="shared" si="87"/>
        <v>6</v>
      </c>
      <c r="U163" s="16">
        <f t="shared" si="88"/>
        <v>29</v>
      </c>
      <c r="V163" s="30">
        <f t="shared" si="89"/>
        <v>35</v>
      </c>
      <c r="W163" s="50"/>
    </row>
    <row r="164" spans="1:23" s="2" customFormat="1">
      <c r="A164" s="52" t="s">
        <v>161</v>
      </c>
      <c r="B164" s="24">
        <v>0</v>
      </c>
      <c r="C164" s="16">
        <v>0</v>
      </c>
      <c r="D164" s="39">
        <f t="shared" si="80"/>
        <v>0</v>
      </c>
      <c r="E164" s="29">
        <v>0</v>
      </c>
      <c r="F164" s="16">
        <v>1</v>
      </c>
      <c r="G164" s="39">
        <f t="shared" si="81"/>
        <v>1</v>
      </c>
      <c r="H164" s="29">
        <v>0</v>
      </c>
      <c r="I164" s="16">
        <v>0</v>
      </c>
      <c r="J164" s="39">
        <f t="shared" si="82"/>
        <v>0</v>
      </c>
      <c r="K164" s="29">
        <f t="shared" si="83"/>
        <v>0</v>
      </c>
      <c r="L164" s="16">
        <f t="shared" si="84"/>
        <v>1</v>
      </c>
      <c r="M164" s="39">
        <f t="shared" si="85"/>
        <v>1</v>
      </c>
      <c r="N164" s="43">
        <f>IF(K338&gt;0,ROUND((K164/K338) * 100, 4), "")</f>
        <v>0</v>
      </c>
      <c r="O164" s="17">
        <f>IF(L338&gt;0,ROUND((L164/L338) * 100, 4), "")</f>
        <v>1.9E-2</v>
      </c>
      <c r="P164" s="46">
        <f>IF(M338&gt;0,ROUND((M164/M338) * 100, 4), "")</f>
        <v>2.8E-3</v>
      </c>
      <c r="Q164" s="29">
        <v>0</v>
      </c>
      <c r="R164" s="16">
        <v>1</v>
      </c>
      <c r="S164" s="39">
        <f t="shared" si="86"/>
        <v>1</v>
      </c>
      <c r="T164" s="29">
        <f t="shared" si="87"/>
        <v>0</v>
      </c>
      <c r="U164" s="16">
        <f t="shared" si="88"/>
        <v>0</v>
      </c>
      <c r="V164" s="30">
        <f t="shared" si="89"/>
        <v>0</v>
      </c>
      <c r="W164" s="50"/>
    </row>
    <row r="165" spans="1:23" s="2" customFormat="1">
      <c r="A165" s="52" t="s">
        <v>162</v>
      </c>
      <c r="B165" s="24">
        <v>0</v>
      </c>
      <c r="C165" s="16">
        <v>0</v>
      </c>
      <c r="D165" s="39">
        <f t="shared" si="80"/>
        <v>0</v>
      </c>
      <c r="E165" s="29">
        <v>0</v>
      </c>
      <c r="F165" s="16">
        <v>0</v>
      </c>
      <c r="G165" s="39">
        <f t="shared" si="81"/>
        <v>0</v>
      </c>
      <c r="H165" s="29">
        <v>0</v>
      </c>
      <c r="I165" s="16">
        <v>0</v>
      </c>
      <c r="J165" s="39">
        <f t="shared" si="82"/>
        <v>0</v>
      </c>
      <c r="K165" s="29">
        <f t="shared" si="83"/>
        <v>0</v>
      </c>
      <c r="L165" s="16">
        <f t="shared" si="84"/>
        <v>0</v>
      </c>
      <c r="M165" s="39">
        <f t="shared" si="85"/>
        <v>0</v>
      </c>
      <c r="N165" s="43">
        <f>IF(K338&gt;0,ROUND((K165/K338) * 100, 4), "")</f>
        <v>0</v>
      </c>
      <c r="O165" s="17">
        <f>IF(L338&gt;0,ROUND((L165/L338) * 100, 4), "")</f>
        <v>0</v>
      </c>
      <c r="P165" s="46">
        <f>IF(M338&gt;0,ROUND((M165/M338) * 100, 4), "")</f>
        <v>0</v>
      </c>
      <c r="Q165" s="29">
        <v>0</v>
      </c>
      <c r="R165" s="16">
        <v>0</v>
      </c>
      <c r="S165" s="39">
        <f t="shared" si="86"/>
        <v>0</v>
      </c>
      <c r="T165" s="29">
        <f t="shared" si="87"/>
        <v>0</v>
      </c>
      <c r="U165" s="16">
        <f t="shared" si="88"/>
        <v>0</v>
      </c>
      <c r="V165" s="30">
        <f t="shared" si="89"/>
        <v>0</v>
      </c>
      <c r="W165" s="50"/>
    </row>
    <row r="166" spans="1:23" s="2" customFormat="1">
      <c r="A166" s="52" t="s">
        <v>163</v>
      </c>
      <c r="B166" s="24">
        <v>0</v>
      </c>
      <c r="C166" s="16">
        <v>0</v>
      </c>
      <c r="D166" s="39">
        <f t="shared" si="80"/>
        <v>0</v>
      </c>
      <c r="E166" s="29">
        <v>0</v>
      </c>
      <c r="F166" s="16">
        <v>0</v>
      </c>
      <c r="G166" s="39">
        <f t="shared" si="81"/>
        <v>0</v>
      </c>
      <c r="H166" s="29">
        <v>0</v>
      </c>
      <c r="I166" s="16">
        <v>0</v>
      </c>
      <c r="J166" s="39">
        <f t="shared" si="82"/>
        <v>0</v>
      </c>
      <c r="K166" s="29">
        <f t="shared" si="83"/>
        <v>0</v>
      </c>
      <c r="L166" s="16">
        <f t="shared" si="84"/>
        <v>0</v>
      </c>
      <c r="M166" s="39">
        <f t="shared" si="85"/>
        <v>0</v>
      </c>
      <c r="N166" s="43">
        <f>IF(K338&gt;0,ROUND((K166/K338) * 100, 4), "")</f>
        <v>0</v>
      </c>
      <c r="O166" s="17">
        <f>IF(L338&gt;0,ROUND((L166/L338) * 100, 4), "")</f>
        <v>0</v>
      </c>
      <c r="P166" s="46">
        <f>IF(M338&gt;0,ROUND((M166/M338) * 100, 4), "")</f>
        <v>0</v>
      </c>
      <c r="Q166" s="29">
        <v>0</v>
      </c>
      <c r="R166" s="16">
        <v>0</v>
      </c>
      <c r="S166" s="39">
        <f t="shared" si="86"/>
        <v>0</v>
      </c>
      <c r="T166" s="29">
        <f t="shared" si="87"/>
        <v>0</v>
      </c>
      <c r="U166" s="16">
        <f t="shared" si="88"/>
        <v>0</v>
      </c>
      <c r="V166" s="30">
        <f t="shared" si="89"/>
        <v>0</v>
      </c>
      <c r="W166" s="50"/>
    </row>
    <row r="167" spans="1:23" s="2" customFormat="1">
      <c r="A167" s="52" t="s">
        <v>164</v>
      </c>
      <c r="B167" s="24">
        <v>0</v>
      </c>
      <c r="C167" s="16">
        <v>0</v>
      </c>
      <c r="D167" s="39">
        <f t="shared" si="80"/>
        <v>0</v>
      </c>
      <c r="E167" s="29">
        <v>0</v>
      </c>
      <c r="F167" s="16">
        <v>0</v>
      </c>
      <c r="G167" s="39">
        <f t="shared" si="81"/>
        <v>0</v>
      </c>
      <c r="H167" s="29">
        <v>0</v>
      </c>
      <c r="I167" s="16">
        <v>0</v>
      </c>
      <c r="J167" s="39">
        <f t="shared" si="82"/>
        <v>0</v>
      </c>
      <c r="K167" s="29">
        <f t="shared" si="83"/>
        <v>0</v>
      </c>
      <c r="L167" s="16">
        <f t="shared" si="84"/>
        <v>0</v>
      </c>
      <c r="M167" s="39">
        <f t="shared" si="85"/>
        <v>0</v>
      </c>
      <c r="N167" s="43">
        <f>IF(K338&gt;0,ROUND((K167/K338) * 100, 4), "")</f>
        <v>0</v>
      </c>
      <c r="O167" s="17">
        <f>IF(L338&gt;0,ROUND((L167/L338) * 100, 4), "")</f>
        <v>0</v>
      </c>
      <c r="P167" s="46">
        <f>IF(M338&gt;0,ROUND((M167/M338) * 100, 4), "")</f>
        <v>0</v>
      </c>
      <c r="Q167" s="29">
        <v>0</v>
      </c>
      <c r="R167" s="16">
        <v>0</v>
      </c>
      <c r="S167" s="39">
        <f t="shared" si="86"/>
        <v>0</v>
      </c>
      <c r="T167" s="29">
        <f t="shared" si="87"/>
        <v>0</v>
      </c>
      <c r="U167" s="16">
        <f t="shared" si="88"/>
        <v>0</v>
      </c>
      <c r="V167" s="30">
        <f t="shared" si="89"/>
        <v>0</v>
      </c>
      <c r="W167" s="50"/>
    </row>
    <row r="168" spans="1:23" s="2" customFormat="1">
      <c r="A168" s="52" t="s">
        <v>165</v>
      </c>
      <c r="B168" s="24">
        <v>0</v>
      </c>
      <c r="C168" s="16">
        <v>0</v>
      </c>
      <c r="D168" s="39">
        <f t="shared" si="80"/>
        <v>0</v>
      </c>
      <c r="E168" s="29">
        <v>0</v>
      </c>
      <c r="F168" s="16">
        <v>0</v>
      </c>
      <c r="G168" s="39">
        <f t="shared" si="81"/>
        <v>0</v>
      </c>
      <c r="H168" s="29">
        <v>0</v>
      </c>
      <c r="I168" s="16">
        <v>0</v>
      </c>
      <c r="J168" s="39">
        <f t="shared" si="82"/>
        <v>0</v>
      </c>
      <c r="K168" s="29">
        <f t="shared" si="83"/>
        <v>0</v>
      </c>
      <c r="L168" s="16">
        <f t="shared" si="84"/>
        <v>0</v>
      </c>
      <c r="M168" s="39">
        <f t="shared" si="85"/>
        <v>0</v>
      </c>
      <c r="N168" s="43">
        <f>IF(K338&gt;0,ROUND((K168/K338) * 100, 4), "")</f>
        <v>0</v>
      </c>
      <c r="O168" s="17">
        <f>IF(L338&gt;0,ROUND((L168/L338) * 100, 4), "")</f>
        <v>0</v>
      </c>
      <c r="P168" s="46">
        <f>IF(M338&gt;0,ROUND((M168/M338) * 100, 4), "")</f>
        <v>0</v>
      </c>
      <c r="Q168" s="29">
        <v>0</v>
      </c>
      <c r="R168" s="16">
        <v>0</v>
      </c>
      <c r="S168" s="39">
        <f t="shared" si="86"/>
        <v>0</v>
      </c>
      <c r="T168" s="29">
        <f t="shared" si="87"/>
        <v>0</v>
      </c>
      <c r="U168" s="16">
        <f t="shared" si="88"/>
        <v>0</v>
      </c>
      <c r="V168" s="30">
        <f t="shared" si="89"/>
        <v>0</v>
      </c>
      <c r="W168" s="50"/>
    </row>
    <row r="169" spans="1:23" s="2" customFormat="1">
      <c r="A169" s="52" t="s">
        <v>166</v>
      </c>
      <c r="B169" s="24">
        <v>0</v>
      </c>
      <c r="C169" s="16">
        <v>0</v>
      </c>
      <c r="D169" s="39">
        <f t="shared" si="80"/>
        <v>0</v>
      </c>
      <c r="E169" s="29">
        <v>0</v>
      </c>
      <c r="F169" s="16">
        <v>2</v>
      </c>
      <c r="G169" s="39">
        <f t="shared" si="81"/>
        <v>2</v>
      </c>
      <c r="H169" s="29">
        <v>0</v>
      </c>
      <c r="I169" s="16">
        <v>0</v>
      </c>
      <c r="J169" s="39">
        <f t="shared" si="82"/>
        <v>0</v>
      </c>
      <c r="K169" s="29">
        <f t="shared" si="83"/>
        <v>0</v>
      </c>
      <c r="L169" s="16">
        <f t="shared" si="84"/>
        <v>2</v>
      </c>
      <c r="M169" s="39">
        <f t="shared" si="85"/>
        <v>2</v>
      </c>
      <c r="N169" s="43">
        <f>IF(K338&gt;0,ROUND((K169/K338) * 100, 4), "")</f>
        <v>0</v>
      </c>
      <c r="O169" s="17">
        <f>IF(L338&gt;0,ROUND((L169/L338) * 100, 4), "")</f>
        <v>3.8100000000000002E-2</v>
      </c>
      <c r="P169" s="46">
        <f>IF(M338&gt;0,ROUND((M169/M338) * 100, 4), "")</f>
        <v>5.5999999999999999E-3</v>
      </c>
      <c r="Q169" s="29">
        <v>0</v>
      </c>
      <c r="R169" s="16">
        <v>2</v>
      </c>
      <c r="S169" s="39">
        <f t="shared" si="86"/>
        <v>2</v>
      </c>
      <c r="T169" s="29">
        <f t="shared" si="87"/>
        <v>0</v>
      </c>
      <c r="U169" s="16">
        <f t="shared" si="88"/>
        <v>0</v>
      </c>
      <c r="V169" s="30">
        <f t="shared" si="89"/>
        <v>0</v>
      </c>
      <c r="W169" s="50"/>
    </row>
    <row r="170" spans="1:23" s="18" customFormat="1">
      <c r="B170" s="32"/>
      <c r="C170" s="32"/>
      <c r="D170" s="32"/>
      <c r="E170" s="32"/>
      <c r="F170" s="32"/>
      <c r="G170" s="32"/>
      <c r="H170" s="32"/>
      <c r="I170" s="32"/>
      <c r="J170" s="32"/>
      <c r="K170" s="32"/>
      <c r="L170" s="32"/>
      <c r="M170" s="32"/>
      <c r="N170" s="44"/>
      <c r="O170" s="44"/>
      <c r="P170" s="44"/>
      <c r="Q170" s="32"/>
      <c r="R170" s="32"/>
      <c r="S170" s="32"/>
      <c r="T170" s="32"/>
      <c r="U170" s="32"/>
      <c r="V170" s="32"/>
    </row>
    <row r="171" spans="1:23" s="6" customFormat="1">
      <c r="A171" s="143" t="s">
        <v>167</v>
      </c>
      <c r="B171" s="143" t="s">
        <v>167</v>
      </c>
      <c r="C171" s="143" t="s">
        <v>167</v>
      </c>
      <c r="D171" s="143" t="s">
        <v>167</v>
      </c>
      <c r="E171" s="143" t="s">
        <v>167</v>
      </c>
      <c r="F171" s="143" t="s">
        <v>167</v>
      </c>
      <c r="G171" s="143" t="s">
        <v>167</v>
      </c>
      <c r="H171" s="143" t="s">
        <v>167</v>
      </c>
      <c r="I171" s="143" t="s">
        <v>167</v>
      </c>
      <c r="J171" s="143" t="s">
        <v>167</v>
      </c>
      <c r="K171" s="143" t="s">
        <v>167</v>
      </c>
      <c r="L171" s="143" t="s">
        <v>167</v>
      </c>
      <c r="M171" s="143" t="s">
        <v>167</v>
      </c>
      <c r="N171" s="143" t="s">
        <v>167</v>
      </c>
      <c r="O171" s="143" t="s">
        <v>167</v>
      </c>
      <c r="P171" s="143" t="s">
        <v>167</v>
      </c>
      <c r="Q171" s="143" t="s">
        <v>167</v>
      </c>
      <c r="R171" s="143" t="s">
        <v>167</v>
      </c>
      <c r="S171" s="143" t="s">
        <v>167</v>
      </c>
      <c r="T171" s="143" t="s">
        <v>167</v>
      </c>
      <c r="U171" s="143" t="s">
        <v>167</v>
      </c>
      <c r="V171" s="143" t="s">
        <v>167</v>
      </c>
      <c r="W171" s="78"/>
    </row>
    <row r="172" spans="1:23" s="2" customFormat="1">
      <c r="A172" s="52" t="s">
        <v>168</v>
      </c>
      <c r="B172" s="24">
        <v>0</v>
      </c>
      <c r="C172" s="16">
        <v>0</v>
      </c>
      <c r="D172" s="39">
        <f t="shared" ref="D172:D203" si="90">B172+C172</f>
        <v>0</v>
      </c>
      <c r="E172" s="29">
        <v>0</v>
      </c>
      <c r="F172" s="16">
        <v>0</v>
      </c>
      <c r="G172" s="39">
        <f t="shared" ref="G172:G203" si="91">E172+F172</f>
        <v>0</v>
      </c>
      <c r="H172" s="29">
        <v>0</v>
      </c>
      <c r="I172" s="16">
        <v>0</v>
      </c>
      <c r="J172" s="39">
        <f t="shared" ref="J172:J203" si="92">H172+I172</f>
        <v>0</v>
      </c>
      <c r="K172" s="29">
        <f t="shared" ref="K172:K203" si="93">E172 + H172</f>
        <v>0</v>
      </c>
      <c r="L172" s="16">
        <f t="shared" ref="L172:L203" si="94">F172 + I172</f>
        <v>0</v>
      </c>
      <c r="M172" s="39">
        <f t="shared" ref="M172:M203" si="95">K172 + L172</f>
        <v>0</v>
      </c>
      <c r="N172" s="43">
        <f>IF(K338&gt;0,ROUND((K172/K338) * 100, 4), "")</f>
        <v>0</v>
      </c>
      <c r="O172" s="17">
        <f>IF(L338&gt;0,ROUND((L172/L338) * 100, 4), "")</f>
        <v>0</v>
      </c>
      <c r="P172" s="46">
        <f>IF(M338&gt;0,ROUND((M172/M338) * 100, 4), "")</f>
        <v>0</v>
      </c>
      <c r="Q172" s="29">
        <v>0</v>
      </c>
      <c r="R172" s="16">
        <v>0</v>
      </c>
      <c r="S172" s="39">
        <f t="shared" ref="S172:S203" si="96">Q172 + R172</f>
        <v>0</v>
      </c>
      <c r="T172" s="29">
        <f t="shared" ref="T172:T203" si="97">B172 + K172 - Q172</f>
        <v>0</v>
      </c>
      <c r="U172" s="16">
        <f t="shared" ref="U172:U203" si="98">C172 + L172 - R172</f>
        <v>0</v>
      </c>
      <c r="V172" s="30">
        <f t="shared" ref="V172:V203" si="99">T172 + U172</f>
        <v>0</v>
      </c>
      <c r="W172" s="50"/>
    </row>
    <row r="173" spans="1:23" s="2" customFormat="1">
      <c r="A173" s="52" t="s">
        <v>169</v>
      </c>
      <c r="B173" s="24">
        <v>0</v>
      </c>
      <c r="C173" s="16">
        <v>0</v>
      </c>
      <c r="D173" s="39">
        <f t="shared" si="90"/>
        <v>0</v>
      </c>
      <c r="E173" s="29">
        <v>0</v>
      </c>
      <c r="F173" s="16">
        <v>0</v>
      </c>
      <c r="G173" s="39">
        <f t="shared" si="91"/>
        <v>0</v>
      </c>
      <c r="H173" s="29">
        <v>0</v>
      </c>
      <c r="I173" s="16">
        <v>0</v>
      </c>
      <c r="J173" s="39">
        <f t="shared" si="92"/>
        <v>0</v>
      </c>
      <c r="K173" s="29">
        <f t="shared" si="93"/>
        <v>0</v>
      </c>
      <c r="L173" s="16">
        <f t="shared" si="94"/>
        <v>0</v>
      </c>
      <c r="M173" s="39">
        <f t="shared" si="95"/>
        <v>0</v>
      </c>
      <c r="N173" s="43">
        <f>IF(K338&gt;0,ROUND((K173/K338) * 100, 4), "")</f>
        <v>0</v>
      </c>
      <c r="O173" s="17">
        <f>IF(L338&gt;0,ROUND((L173/L338) * 100, 4), "")</f>
        <v>0</v>
      </c>
      <c r="P173" s="46">
        <f>IF(M338&gt;0,ROUND((M173/M338) * 100, 4), "")</f>
        <v>0</v>
      </c>
      <c r="Q173" s="29">
        <v>0</v>
      </c>
      <c r="R173" s="16">
        <v>0</v>
      </c>
      <c r="S173" s="39">
        <f t="shared" si="96"/>
        <v>0</v>
      </c>
      <c r="T173" s="29">
        <f t="shared" si="97"/>
        <v>0</v>
      </c>
      <c r="U173" s="16">
        <f t="shared" si="98"/>
        <v>0</v>
      </c>
      <c r="V173" s="30">
        <f t="shared" si="99"/>
        <v>0</v>
      </c>
      <c r="W173" s="50"/>
    </row>
    <row r="174" spans="1:23" s="2" customFormat="1">
      <c r="A174" s="52" t="s">
        <v>170</v>
      </c>
      <c r="B174" s="24">
        <v>0</v>
      </c>
      <c r="C174" s="16">
        <v>0</v>
      </c>
      <c r="D174" s="39">
        <f t="shared" si="90"/>
        <v>0</v>
      </c>
      <c r="E174" s="29">
        <v>0</v>
      </c>
      <c r="F174" s="16">
        <v>0</v>
      </c>
      <c r="G174" s="39">
        <f t="shared" si="91"/>
        <v>0</v>
      </c>
      <c r="H174" s="29">
        <v>0</v>
      </c>
      <c r="I174" s="16">
        <v>0</v>
      </c>
      <c r="J174" s="39">
        <f t="shared" si="92"/>
        <v>0</v>
      </c>
      <c r="K174" s="29">
        <f t="shared" si="93"/>
        <v>0</v>
      </c>
      <c r="L174" s="16">
        <f t="shared" si="94"/>
        <v>0</v>
      </c>
      <c r="M174" s="39">
        <f t="shared" si="95"/>
        <v>0</v>
      </c>
      <c r="N174" s="43">
        <f>IF(K338&gt;0,ROUND((K174/K338) * 100, 4), "")</f>
        <v>0</v>
      </c>
      <c r="O174" s="17">
        <f>IF(L338&gt;0,ROUND((L174/L338) * 100, 4), "")</f>
        <v>0</v>
      </c>
      <c r="P174" s="46">
        <f>IF(M338&gt;0,ROUND((M174/M338) * 100, 4), "")</f>
        <v>0</v>
      </c>
      <c r="Q174" s="29">
        <v>0</v>
      </c>
      <c r="R174" s="16">
        <v>0</v>
      </c>
      <c r="S174" s="39">
        <f t="shared" si="96"/>
        <v>0</v>
      </c>
      <c r="T174" s="29">
        <f t="shared" si="97"/>
        <v>0</v>
      </c>
      <c r="U174" s="16">
        <f t="shared" si="98"/>
        <v>0</v>
      </c>
      <c r="V174" s="30">
        <f t="shared" si="99"/>
        <v>0</v>
      </c>
      <c r="W174" s="50"/>
    </row>
    <row r="175" spans="1:23" s="2" customFormat="1">
      <c r="A175" s="52" t="s">
        <v>171</v>
      </c>
      <c r="B175" s="24">
        <v>0</v>
      </c>
      <c r="C175" s="16">
        <v>0</v>
      </c>
      <c r="D175" s="39">
        <f t="shared" si="90"/>
        <v>0</v>
      </c>
      <c r="E175" s="29">
        <v>0</v>
      </c>
      <c r="F175" s="16">
        <v>0</v>
      </c>
      <c r="G175" s="39">
        <f t="shared" si="91"/>
        <v>0</v>
      </c>
      <c r="H175" s="29">
        <v>0</v>
      </c>
      <c r="I175" s="16">
        <v>0</v>
      </c>
      <c r="J175" s="39">
        <f t="shared" si="92"/>
        <v>0</v>
      </c>
      <c r="K175" s="29">
        <f t="shared" si="93"/>
        <v>0</v>
      </c>
      <c r="L175" s="16">
        <f t="shared" si="94"/>
        <v>0</v>
      </c>
      <c r="M175" s="39">
        <f t="shared" si="95"/>
        <v>0</v>
      </c>
      <c r="N175" s="43">
        <f>IF(K338&gt;0,ROUND((K175/K338) * 100, 4), "")</f>
        <v>0</v>
      </c>
      <c r="O175" s="17">
        <f>IF(L338&gt;0,ROUND((L175/L338) * 100, 4), "")</f>
        <v>0</v>
      </c>
      <c r="P175" s="46">
        <f>IF(M338&gt;0,ROUND((M175/M338) * 100, 4), "")</f>
        <v>0</v>
      </c>
      <c r="Q175" s="29">
        <v>0</v>
      </c>
      <c r="R175" s="16">
        <v>0</v>
      </c>
      <c r="S175" s="39">
        <f t="shared" si="96"/>
        <v>0</v>
      </c>
      <c r="T175" s="29">
        <f t="shared" si="97"/>
        <v>0</v>
      </c>
      <c r="U175" s="16">
        <f t="shared" si="98"/>
        <v>0</v>
      </c>
      <c r="V175" s="30">
        <f t="shared" si="99"/>
        <v>0</v>
      </c>
      <c r="W175" s="50"/>
    </row>
    <row r="176" spans="1:23" s="2" customFormat="1">
      <c r="A176" s="52" t="s">
        <v>172</v>
      </c>
      <c r="B176" s="24">
        <v>0</v>
      </c>
      <c r="C176" s="16">
        <v>0</v>
      </c>
      <c r="D176" s="39">
        <f t="shared" si="90"/>
        <v>0</v>
      </c>
      <c r="E176" s="29">
        <v>0</v>
      </c>
      <c r="F176" s="16">
        <v>0</v>
      </c>
      <c r="G176" s="39">
        <f t="shared" si="91"/>
        <v>0</v>
      </c>
      <c r="H176" s="29">
        <v>0</v>
      </c>
      <c r="I176" s="16">
        <v>0</v>
      </c>
      <c r="J176" s="39">
        <f t="shared" si="92"/>
        <v>0</v>
      </c>
      <c r="K176" s="29">
        <f t="shared" si="93"/>
        <v>0</v>
      </c>
      <c r="L176" s="16">
        <f t="shared" si="94"/>
        <v>0</v>
      </c>
      <c r="M176" s="39">
        <f t="shared" si="95"/>
        <v>0</v>
      </c>
      <c r="N176" s="43">
        <f>IF(K338&gt;0,ROUND((K176/K338) * 100, 4), "")</f>
        <v>0</v>
      </c>
      <c r="O176" s="17">
        <f>IF(L338&gt;0,ROUND((L176/L338) * 100, 4), "")</f>
        <v>0</v>
      </c>
      <c r="P176" s="46">
        <f>IF(M338&gt;0,ROUND((M176/M338) * 100, 4), "")</f>
        <v>0</v>
      </c>
      <c r="Q176" s="29">
        <v>0</v>
      </c>
      <c r="R176" s="16">
        <v>0</v>
      </c>
      <c r="S176" s="39">
        <f t="shared" si="96"/>
        <v>0</v>
      </c>
      <c r="T176" s="29">
        <f t="shared" si="97"/>
        <v>0</v>
      </c>
      <c r="U176" s="16">
        <f t="shared" si="98"/>
        <v>0</v>
      </c>
      <c r="V176" s="30">
        <f t="shared" si="99"/>
        <v>0</v>
      </c>
      <c r="W176" s="50"/>
    </row>
    <row r="177" spans="1:23" s="2" customFormat="1">
      <c r="A177" s="52" t="s">
        <v>173</v>
      </c>
      <c r="B177" s="24">
        <v>0</v>
      </c>
      <c r="C177" s="16">
        <v>0</v>
      </c>
      <c r="D177" s="39">
        <f t="shared" si="90"/>
        <v>0</v>
      </c>
      <c r="E177" s="29">
        <v>0</v>
      </c>
      <c r="F177" s="16">
        <v>0</v>
      </c>
      <c r="G177" s="39">
        <f t="shared" si="91"/>
        <v>0</v>
      </c>
      <c r="H177" s="29">
        <v>0</v>
      </c>
      <c r="I177" s="16">
        <v>0</v>
      </c>
      <c r="J177" s="39">
        <f t="shared" si="92"/>
        <v>0</v>
      </c>
      <c r="K177" s="29">
        <f t="shared" si="93"/>
        <v>0</v>
      </c>
      <c r="L177" s="16">
        <f t="shared" si="94"/>
        <v>0</v>
      </c>
      <c r="M177" s="39">
        <f t="shared" si="95"/>
        <v>0</v>
      </c>
      <c r="N177" s="43">
        <f>IF(K338&gt;0,ROUND((K177/K338) * 100, 4), "")</f>
        <v>0</v>
      </c>
      <c r="O177" s="17">
        <f>IF(L338&gt;0,ROUND((L177/L338) * 100, 4), "")</f>
        <v>0</v>
      </c>
      <c r="P177" s="46">
        <f>IF(M338&gt;0,ROUND((M177/M338) * 100, 4), "")</f>
        <v>0</v>
      </c>
      <c r="Q177" s="29">
        <v>0</v>
      </c>
      <c r="R177" s="16">
        <v>0</v>
      </c>
      <c r="S177" s="39">
        <f t="shared" si="96"/>
        <v>0</v>
      </c>
      <c r="T177" s="29">
        <f t="shared" si="97"/>
        <v>0</v>
      </c>
      <c r="U177" s="16">
        <f t="shared" si="98"/>
        <v>0</v>
      </c>
      <c r="V177" s="30">
        <f t="shared" si="99"/>
        <v>0</v>
      </c>
      <c r="W177" s="50"/>
    </row>
    <row r="178" spans="1:23" s="2" customFormat="1">
      <c r="A178" s="52" t="s">
        <v>174</v>
      </c>
      <c r="B178" s="24">
        <v>0</v>
      </c>
      <c r="C178" s="16">
        <v>0</v>
      </c>
      <c r="D178" s="39">
        <f t="shared" si="90"/>
        <v>0</v>
      </c>
      <c r="E178" s="29">
        <v>0</v>
      </c>
      <c r="F178" s="16">
        <v>0</v>
      </c>
      <c r="G178" s="39">
        <f t="shared" si="91"/>
        <v>0</v>
      </c>
      <c r="H178" s="29">
        <v>0</v>
      </c>
      <c r="I178" s="16">
        <v>0</v>
      </c>
      <c r="J178" s="39">
        <f t="shared" si="92"/>
        <v>0</v>
      </c>
      <c r="K178" s="29">
        <f t="shared" si="93"/>
        <v>0</v>
      </c>
      <c r="L178" s="16">
        <f t="shared" si="94"/>
        <v>0</v>
      </c>
      <c r="M178" s="39">
        <f t="shared" si="95"/>
        <v>0</v>
      </c>
      <c r="N178" s="43">
        <f>IF(K338&gt;0,ROUND((K178/K338) * 100, 4), "")</f>
        <v>0</v>
      </c>
      <c r="O178" s="17">
        <f>IF(L338&gt;0,ROUND((L178/L338) * 100, 4), "")</f>
        <v>0</v>
      </c>
      <c r="P178" s="46">
        <f>IF(M338&gt;0,ROUND((M178/M338) * 100, 4), "")</f>
        <v>0</v>
      </c>
      <c r="Q178" s="29">
        <v>0</v>
      </c>
      <c r="R178" s="16">
        <v>0</v>
      </c>
      <c r="S178" s="39">
        <f t="shared" si="96"/>
        <v>0</v>
      </c>
      <c r="T178" s="29">
        <f t="shared" si="97"/>
        <v>0</v>
      </c>
      <c r="U178" s="16">
        <f t="shared" si="98"/>
        <v>0</v>
      </c>
      <c r="V178" s="30">
        <f t="shared" si="99"/>
        <v>0</v>
      </c>
      <c r="W178" s="50"/>
    </row>
    <row r="179" spans="1:23" s="2" customFormat="1">
      <c r="A179" s="52" t="s">
        <v>175</v>
      </c>
      <c r="B179" s="24">
        <v>0</v>
      </c>
      <c r="C179" s="16">
        <v>0</v>
      </c>
      <c r="D179" s="39">
        <f t="shared" si="90"/>
        <v>0</v>
      </c>
      <c r="E179" s="29">
        <v>0</v>
      </c>
      <c r="F179" s="16">
        <v>0</v>
      </c>
      <c r="G179" s="39">
        <f t="shared" si="91"/>
        <v>0</v>
      </c>
      <c r="H179" s="29">
        <v>0</v>
      </c>
      <c r="I179" s="16">
        <v>0</v>
      </c>
      <c r="J179" s="39">
        <f t="shared" si="92"/>
        <v>0</v>
      </c>
      <c r="K179" s="29">
        <f t="shared" si="93"/>
        <v>0</v>
      </c>
      <c r="L179" s="16">
        <f t="shared" si="94"/>
        <v>0</v>
      </c>
      <c r="M179" s="39">
        <f t="shared" si="95"/>
        <v>0</v>
      </c>
      <c r="N179" s="43">
        <f>IF(K338&gt;0,ROUND((K179/K338) * 100, 4), "")</f>
        <v>0</v>
      </c>
      <c r="O179" s="17">
        <f>IF(L338&gt;0,ROUND((L179/L338) * 100, 4), "")</f>
        <v>0</v>
      </c>
      <c r="P179" s="46">
        <f>IF(M338&gt;0,ROUND((M179/M338) * 100, 4), "")</f>
        <v>0</v>
      </c>
      <c r="Q179" s="29">
        <v>0</v>
      </c>
      <c r="R179" s="16">
        <v>0</v>
      </c>
      <c r="S179" s="39">
        <f t="shared" si="96"/>
        <v>0</v>
      </c>
      <c r="T179" s="29">
        <f t="shared" si="97"/>
        <v>0</v>
      </c>
      <c r="U179" s="16">
        <f t="shared" si="98"/>
        <v>0</v>
      </c>
      <c r="V179" s="30">
        <f t="shared" si="99"/>
        <v>0</v>
      </c>
      <c r="W179" s="50"/>
    </row>
    <row r="180" spans="1:23" s="2" customFormat="1">
      <c r="A180" s="52" t="s">
        <v>176</v>
      </c>
      <c r="B180" s="24">
        <v>0</v>
      </c>
      <c r="C180" s="16">
        <v>0</v>
      </c>
      <c r="D180" s="39">
        <f t="shared" si="90"/>
        <v>0</v>
      </c>
      <c r="E180" s="29">
        <v>0</v>
      </c>
      <c r="F180" s="16">
        <v>0</v>
      </c>
      <c r="G180" s="39">
        <f t="shared" si="91"/>
        <v>0</v>
      </c>
      <c r="H180" s="29">
        <v>0</v>
      </c>
      <c r="I180" s="16">
        <v>0</v>
      </c>
      <c r="J180" s="39">
        <f t="shared" si="92"/>
        <v>0</v>
      </c>
      <c r="K180" s="29">
        <f t="shared" si="93"/>
        <v>0</v>
      </c>
      <c r="L180" s="16">
        <f t="shared" si="94"/>
        <v>0</v>
      </c>
      <c r="M180" s="39">
        <f t="shared" si="95"/>
        <v>0</v>
      </c>
      <c r="N180" s="43">
        <f>IF(K338&gt;0,ROUND((K180/K338) * 100, 4), "")</f>
        <v>0</v>
      </c>
      <c r="O180" s="17">
        <f>IF(L338&gt;0,ROUND((L180/L338) * 100, 4), "")</f>
        <v>0</v>
      </c>
      <c r="P180" s="46">
        <f>IF(M338&gt;0,ROUND((M180/M338) * 100, 4), "")</f>
        <v>0</v>
      </c>
      <c r="Q180" s="29">
        <v>0</v>
      </c>
      <c r="R180" s="16">
        <v>0</v>
      </c>
      <c r="S180" s="39">
        <f t="shared" si="96"/>
        <v>0</v>
      </c>
      <c r="T180" s="29">
        <f t="shared" si="97"/>
        <v>0</v>
      </c>
      <c r="U180" s="16">
        <f t="shared" si="98"/>
        <v>0</v>
      </c>
      <c r="V180" s="30">
        <f t="shared" si="99"/>
        <v>0</v>
      </c>
      <c r="W180" s="50"/>
    </row>
    <row r="181" spans="1:23" s="2" customFormat="1">
      <c r="A181" s="52" t="s">
        <v>177</v>
      </c>
      <c r="B181" s="24">
        <v>0</v>
      </c>
      <c r="C181" s="16">
        <v>1</v>
      </c>
      <c r="D181" s="39">
        <f t="shared" si="90"/>
        <v>1</v>
      </c>
      <c r="E181" s="29">
        <v>0</v>
      </c>
      <c r="F181" s="16">
        <v>1</v>
      </c>
      <c r="G181" s="39">
        <f t="shared" si="91"/>
        <v>1</v>
      </c>
      <c r="H181" s="29">
        <v>0</v>
      </c>
      <c r="I181" s="16">
        <v>0</v>
      </c>
      <c r="J181" s="39">
        <f t="shared" si="92"/>
        <v>0</v>
      </c>
      <c r="K181" s="29">
        <f t="shared" si="93"/>
        <v>0</v>
      </c>
      <c r="L181" s="16">
        <f t="shared" si="94"/>
        <v>1</v>
      </c>
      <c r="M181" s="39">
        <f t="shared" si="95"/>
        <v>1</v>
      </c>
      <c r="N181" s="43">
        <f>IF(K338&gt;0,ROUND((K181/K338) * 100, 4), "")</f>
        <v>0</v>
      </c>
      <c r="O181" s="17">
        <f>IF(L338&gt;0,ROUND((L181/L338) * 100, 4), "")</f>
        <v>1.9E-2</v>
      </c>
      <c r="P181" s="46">
        <f>IF(M338&gt;0,ROUND((M181/M338) * 100, 4), "")</f>
        <v>2.8E-3</v>
      </c>
      <c r="Q181" s="29">
        <v>0</v>
      </c>
      <c r="R181" s="16">
        <v>2</v>
      </c>
      <c r="S181" s="39">
        <f t="shared" si="96"/>
        <v>2</v>
      </c>
      <c r="T181" s="29">
        <f t="shared" si="97"/>
        <v>0</v>
      </c>
      <c r="U181" s="16">
        <f t="shared" si="98"/>
        <v>0</v>
      </c>
      <c r="V181" s="30">
        <f t="shared" si="99"/>
        <v>0</v>
      </c>
      <c r="W181" s="50"/>
    </row>
    <row r="182" spans="1:23" s="2" customFormat="1">
      <c r="A182" s="52" t="s">
        <v>178</v>
      </c>
      <c r="B182" s="24">
        <v>0</v>
      </c>
      <c r="C182" s="16">
        <v>0</v>
      </c>
      <c r="D182" s="39">
        <f t="shared" si="90"/>
        <v>0</v>
      </c>
      <c r="E182" s="29">
        <v>0</v>
      </c>
      <c r="F182" s="16">
        <v>4</v>
      </c>
      <c r="G182" s="39">
        <f t="shared" si="91"/>
        <v>4</v>
      </c>
      <c r="H182" s="29">
        <v>0</v>
      </c>
      <c r="I182" s="16">
        <v>0</v>
      </c>
      <c r="J182" s="39">
        <f t="shared" si="92"/>
        <v>0</v>
      </c>
      <c r="K182" s="29">
        <f t="shared" si="93"/>
        <v>0</v>
      </c>
      <c r="L182" s="16">
        <f t="shared" si="94"/>
        <v>4</v>
      </c>
      <c r="M182" s="39">
        <f t="shared" si="95"/>
        <v>4</v>
      </c>
      <c r="N182" s="43">
        <f>IF(K338&gt;0,ROUND((K182/K338) * 100, 4), "")</f>
        <v>0</v>
      </c>
      <c r="O182" s="17">
        <f>IF(L338&gt;0,ROUND((L182/L338) * 100, 4), "")</f>
        <v>7.6100000000000001E-2</v>
      </c>
      <c r="P182" s="46">
        <f>IF(M338&gt;0,ROUND((M182/M338) * 100, 4), "")</f>
        <v>1.1299999999999999E-2</v>
      </c>
      <c r="Q182" s="29">
        <v>0</v>
      </c>
      <c r="R182" s="16">
        <v>3</v>
      </c>
      <c r="S182" s="39">
        <f t="shared" si="96"/>
        <v>3</v>
      </c>
      <c r="T182" s="29">
        <f t="shared" si="97"/>
        <v>0</v>
      </c>
      <c r="U182" s="16">
        <f t="shared" si="98"/>
        <v>1</v>
      </c>
      <c r="V182" s="30">
        <f t="shared" si="99"/>
        <v>1</v>
      </c>
      <c r="W182" s="50"/>
    </row>
    <row r="183" spans="1:23" s="2" customFormat="1">
      <c r="A183" s="52" t="s">
        <v>179</v>
      </c>
      <c r="B183" s="24">
        <v>0</v>
      </c>
      <c r="C183" s="16">
        <v>0</v>
      </c>
      <c r="D183" s="39">
        <f t="shared" si="90"/>
        <v>0</v>
      </c>
      <c r="E183" s="29">
        <v>0</v>
      </c>
      <c r="F183" s="16">
        <v>0</v>
      </c>
      <c r="G183" s="39">
        <f t="shared" si="91"/>
        <v>0</v>
      </c>
      <c r="H183" s="29">
        <v>0</v>
      </c>
      <c r="I183" s="16">
        <v>0</v>
      </c>
      <c r="J183" s="39">
        <f t="shared" si="92"/>
        <v>0</v>
      </c>
      <c r="K183" s="29">
        <f t="shared" si="93"/>
        <v>0</v>
      </c>
      <c r="L183" s="16">
        <f t="shared" si="94"/>
        <v>0</v>
      </c>
      <c r="M183" s="39">
        <f t="shared" si="95"/>
        <v>0</v>
      </c>
      <c r="N183" s="43">
        <f>IF(K338&gt;0,ROUND((K183/K338) * 100, 4), "")</f>
        <v>0</v>
      </c>
      <c r="O183" s="17">
        <f>IF(L338&gt;0,ROUND((L183/L338) * 100, 4), "")</f>
        <v>0</v>
      </c>
      <c r="P183" s="46">
        <f>IF(M338&gt;0,ROUND((M183/M338) * 100, 4), "")</f>
        <v>0</v>
      </c>
      <c r="Q183" s="29">
        <v>0</v>
      </c>
      <c r="R183" s="16">
        <v>0</v>
      </c>
      <c r="S183" s="39">
        <f t="shared" si="96"/>
        <v>0</v>
      </c>
      <c r="T183" s="29">
        <f t="shared" si="97"/>
        <v>0</v>
      </c>
      <c r="U183" s="16">
        <f t="shared" si="98"/>
        <v>0</v>
      </c>
      <c r="V183" s="30">
        <f t="shared" si="99"/>
        <v>0</v>
      </c>
      <c r="W183" s="50"/>
    </row>
    <row r="184" spans="1:23" s="2" customFormat="1">
      <c r="A184" s="52" t="s">
        <v>180</v>
      </c>
      <c r="B184" s="24">
        <v>0</v>
      </c>
      <c r="C184" s="16">
        <v>0</v>
      </c>
      <c r="D184" s="39">
        <f t="shared" si="90"/>
        <v>0</v>
      </c>
      <c r="E184" s="29">
        <v>0</v>
      </c>
      <c r="F184" s="16">
        <v>0</v>
      </c>
      <c r="G184" s="39">
        <f t="shared" si="91"/>
        <v>0</v>
      </c>
      <c r="H184" s="29">
        <v>0</v>
      </c>
      <c r="I184" s="16">
        <v>0</v>
      </c>
      <c r="J184" s="39">
        <f t="shared" si="92"/>
        <v>0</v>
      </c>
      <c r="K184" s="29">
        <f t="shared" si="93"/>
        <v>0</v>
      </c>
      <c r="L184" s="16">
        <f t="shared" si="94"/>
        <v>0</v>
      </c>
      <c r="M184" s="39">
        <f t="shared" si="95"/>
        <v>0</v>
      </c>
      <c r="N184" s="43">
        <f>IF(K338&gt;0,ROUND((K184/K338) * 100, 4), "")</f>
        <v>0</v>
      </c>
      <c r="O184" s="17">
        <f>IF(L338&gt;0,ROUND((L184/L338) * 100, 4), "")</f>
        <v>0</v>
      </c>
      <c r="P184" s="46">
        <f>IF(M338&gt;0,ROUND((M184/M338) * 100, 4), "")</f>
        <v>0</v>
      </c>
      <c r="Q184" s="29">
        <v>0</v>
      </c>
      <c r="R184" s="16">
        <v>0</v>
      </c>
      <c r="S184" s="39">
        <f t="shared" si="96"/>
        <v>0</v>
      </c>
      <c r="T184" s="29">
        <f t="shared" si="97"/>
        <v>0</v>
      </c>
      <c r="U184" s="16">
        <f t="shared" si="98"/>
        <v>0</v>
      </c>
      <c r="V184" s="30">
        <f t="shared" si="99"/>
        <v>0</v>
      </c>
      <c r="W184" s="50"/>
    </row>
    <row r="185" spans="1:23" s="2" customFormat="1">
      <c r="A185" s="52" t="s">
        <v>181</v>
      </c>
      <c r="B185" s="24">
        <v>0</v>
      </c>
      <c r="C185" s="16">
        <v>0</v>
      </c>
      <c r="D185" s="39">
        <f t="shared" si="90"/>
        <v>0</v>
      </c>
      <c r="E185" s="29">
        <v>0</v>
      </c>
      <c r="F185" s="16">
        <v>0</v>
      </c>
      <c r="G185" s="39">
        <f t="shared" si="91"/>
        <v>0</v>
      </c>
      <c r="H185" s="29">
        <v>0</v>
      </c>
      <c r="I185" s="16">
        <v>0</v>
      </c>
      <c r="J185" s="39">
        <f t="shared" si="92"/>
        <v>0</v>
      </c>
      <c r="K185" s="29">
        <f t="shared" si="93"/>
        <v>0</v>
      </c>
      <c r="L185" s="16">
        <f t="shared" si="94"/>
        <v>0</v>
      </c>
      <c r="M185" s="39">
        <f t="shared" si="95"/>
        <v>0</v>
      </c>
      <c r="N185" s="43">
        <f>IF(K338&gt;0,ROUND((K185/K338) * 100, 4), "")</f>
        <v>0</v>
      </c>
      <c r="O185" s="17">
        <f>IF(L338&gt;0,ROUND((L185/L338) * 100, 4), "")</f>
        <v>0</v>
      </c>
      <c r="P185" s="46">
        <f>IF(M338&gt;0,ROUND((M185/M338) * 100, 4), "")</f>
        <v>0</v>
      </c>
      <c r="Q185" s="29">
        <v>0</v>
      </c>
      <c r="R185" s="16">
        <v>0</v>
      </c>
      <c r="S185" s="39">
        <f t="shared" si="96"/>
        <v>0</v>
      </c>
      <c r="T185" s="29">
        <f t="shared" si="97"/>
        <v>0</v>
      </c>
      <c r="U185" s="16">
        <f t="shared" si="98"/>
        <v>0</v>
      </c>
      <c r="V185" s="30">
        <f t="shared" si="99"/>
        <v>0</v>
      </c>
      <c r="W185" s="50"/>
    </row>
    <row r="186" spans="1:23" s="2" customFormat="1">
      <c r="A186" s="52" t="s">
        <v>182</v>
      </c>
      <c r="B186" s="24">
        <v>0</v>
      </c>
      <c r="C186" s="16">
        <v>0</v>
      </c>
      <c r="D186" s="39">
        <f t="shared" si="90"/>
        <v>0</v>
      </c>
      <c r="E186" s="29">
        <v>0</v>
      </c>
      <c r="F186" s="16">
        <v>0</v>
      </c>
      <c r="G186" s="39">
        <f t="shared" si="91"/>
        <v>0</v>
      </c>
      <c r="H186" s="29">
        <v>0</v>
      </c>
      <c r="I186" s="16">
        <v>0</v>
      </c>
      <c r="J186" s="39">
        <f t="shared" si="92"/>
        <v>0</v>
      </c>
      <c r="K186" s="29">
        <f t="shared" si="93"/>
        <v>0</v>
      </c>
      <c r="L186" s="16">
        <f t="shared" si="94"/>
        <v>0</v>
      </c>
      <c r="M186" s="39">
        <f t="shared" si="95"/>
        <v>0</v>
      </c>
      <c r="N186" s="43">
        <f>IF(K338&gt;0,ROUND((K186/K338) * 100, 4), "")</f>
        <v>0</v>
      </c>
      <c r="O186" s="17">
        <f>IF(L338&gt;0,ROUND((L186/L338) * 100, 4), "")</f>
        <v>0</v>
      </c>
      <c r="P186" s="46">
        <f>IF(M338&gt;0,ROUND((M186/M338) * 100, 4), "")</f>
        <v>0</v>
      </c>
      <c r="Q186" s="29">
        <v>0</v>
      </c>
      <c r="R186" s="16">
        <v>0</v>
      </c>
      <c r="S186" s="39">
        <f t="shared" si="96"/>
        <v>0</v>
      </c>
      <c r="T186" s="29">
        <f t="shared" si="97"/>
        <v>0</v>
      </c>
      <c r="U186" s="16">
        <f t="shared" si="98"/>
        <v>0</v>
      </c>
      <c r="V186" s="30">
        <f t="shared" si="99"/>
        <v>0</v>
      </c>
      <c r="W186" s="50"/>
    </row>
    <row r="187" spans="1:23" s="2" customFormat="1">
      <c r="A187" s="52" t="s">
        <v>183</v>
      </c>
      <c r="B187" s="24">
        <v>0</v>
      </c>
      <c r="C187" s="16">
        <v>0</v>
      </c>
      <c r="D187" s="39">
        <f t="shared" si="90"/>
        <v>0</v>
      </c>
      <c r="E187" s="29">
        <v>0</v>
      </c>
      <c r="F187" s="16">
        <v>1</v>
      </c>
      <c r="G187" s="39">
        <f t="shared" si="91"/>
        <v>1</v>
      </c>
      <c r="H187" s="29">
        <v>0</v>
      </c>
      <c r="I187" s="16">
        <v>0</v>
      </c>
      <c r="J187" s="39">
        <f t="shared" si="92"/>
        <v>0</v>
      </c>
      <c r="K187" s="29">
        <f t="shared" si="93"/>
        <v>0</v>
      </c>
      <c r="L187" s="16">
        <f t="shared" si="94"/>
        <v>1</v>
      </c>
      <c r="M187" s="39">
        <f t="shared" si="95"/>
        <v>1</v>
      </c>
      <c r="N187" s="43">
        <f>IF(K338&gt;0,ROUND((K187/K338) * 100, 4), "")</f>
        <v>0</v>
      </c>
      <c r="O187" s="17">
        <f>IF(L338&gt;0,ROUND((L187/L338) * 100, 4), "")</f>
        <v>1.9E-2</v>
      </c>
      <c r="P187" s="46">
        <f>IF(M338&gt;0,ROUND((M187/M338) * 100, 4), "")</f>
        <v>2.8E-3</v>
      </c>
      <c r="Q187" s="29">
        <v>0</v>
      </c>
      <c r="R187" s="16">
        <v>1</v>
      </c>
      <c r="S187" s="39">
        <f t="shared" si="96"/>
        <v>1</v>
      </c>
      <c r="T187" s="29">
        <f t="shared" si="97"/>
        <v>0</v>
      </c>
      <c r="U187" s="16">
        <f t="shared" si="98"/>
        <v>0</v>
      </c>
      <c r="V187" s="30">
        <f t="shared" si="99"/>
        <v>0</v>
      </c>
      <c r="W187" s="50"/>
    </row>
    <row r="188" spans="1:23" s="2" customFormat="1">
      <c r="A188" s="52" t="s">
        <v>184</v>
      </c>
      <c r="B188" s="24">
        <v>0</v>
      </c>
      <c r="C188" s="16">
        <v>0</v>
      </c>
      <c r="D188" s="39">
        <f t="shared" si="90"/>
        <v>0</v>
      </c>
      <c r="E188" s="29">
        <v>1</v>
      </c>
      <c r="F188" s="16">
        <v>1</v>
      </c>
      <c r="G188" s="39">
        <f t="shared" si="91"/>
        <v>2</v>
      </c>
      <c r="H188" s="29">
        <v>0</v>
      </c>
      <c r="I188" s="16">
        <v>0</v>
      </c>
      <c r="J188" s="39">
        <f t="shared" si="92"/>
        <v>0</v>
      </c>
      <c r="K188" s="29">
        <f t="shared" si="93"/>
        <v>1</v>
      </c>
      <c r="L188" s="16">
        <f t="shared" si="94"/>
        <v>1</v>
      </c>
      <c r="M188" s="39">
        <f t="shared" si="95"/>
        <v>2</v>
      </c>
      <c r="N188" s="43">
        <f>IF(K338&gt;0,ROUND((K188/K338) * 100, 4), "")</f>
        <v>3.3E-3</v>
      </c>
      <c r="O188" s="17">
        <f>IF(L338&gt;0,ROUND((L188/L338) * 100, 4), "")</f>
        <v>1.9E-2</v>
      </c>
      <c r="P188" s="46">
        <f>IF(M338&gt;0,ROUND((M188/M338) * 100, 4), "")</f>
        <v>5.5999999999999999E-3</v>
      </c>
      <c r="Q188" s="29">
        <v>1</v>
      </c>
      <c r="R188" s="16">
        <v>1</v>
      </c>
      <c r="S188" s="39">
        <f t="shared" si="96"/>
        <v>2</v>
      </c>
      <c r="T188" s="29">
        <f t="shared" si="97"/>
        <v>0</v>
      </c>
      <c r="U188" s="16">
        <f t="shared" si="98"/>
        <v>0</v>
      </c>
      <c r="V188" s="30">
        <f t="shared" si="99"/>
        <v>0</v>
      </c>
      <c r="W188" s="50"/>
    </row>
    <row r="189" spans="1:23" s="2" customFormat="1">
      <c r="A189" s="52" t="s">
        <v>185</v>
      </c>
      <c r="B189" s="24">
        <v>0</v>
      </c>
      <c r="C189" s="16">
        <v>1</v>
      </c>
      <c r="D189" s="39">
        <f t="shared" si="90"/>
        <v>1</v>
      </c>
      <c r="E189" s="29">
        <v>0</v>
      </c>
      <c r="F189" s="16">
        <v>18</v>
      </c>
      <c r="G189" s="39">
        <f t="shared" si="91"/>
        <v>18</v>
      </c>
      <c r="H189" s="29">
        <v>0</v>
      </c>
      <c r="I189" s="16">
        <v>2</v>
      </c>
      <c r="J189" s="39">
        <f t="shared" si="92"/>
        <v>2</v>
      </c>
      <c r="K189" s="29">
        <f t="shared" si="93"/>
        <v>0</v>
      </c>
      <c r="L189" s="16">
        <f t="shared" si="94"/>
        <v>20</v>
      </c>
      <c r="M189" s="39">
        <f t="shared" si="95"/>
        <v>20</v>
      </c>
      <c r="N189" s="43">
        <f>IF(K338&gt;0,ROUND((K189/K338) * 100, 4), "")</f>
        <v>0</v>
      </c>
      <c r="O189" s="17">
        <f>IF(L338&gt;0,ROUND((L189/L338) * 100, 4), "")</f>
        <v>0.38069999999999998</v>
      </c>
      <c r="P189" s="46">
        <f>IF(M338&gt;0,ROUND((M189/M338) * 100, 4), "")</f>
        <v>5.6300000000000003E-2</v>
      </c>
      <c r="Q189" s="29">
        <v>0</v>
      </c>
      <c r="R189" s="16">
        <v>20</v>
      </c>
      <c r="S189" s="39">
        <f t="shared" si="96"/>
        <v>20</v>
      </c>
      <c r="T189" s="29">
        <f t="shared" si="97"/>
        <v>0</v>
      </c>
      <c r="U189" s="16">
        <f t="shared" si="98"/>
        <v>1</v>
      </c>
      <c r="V189" s="30">
        <f t="shared" si="99"/>
        <v>1</v>
      </c>
      <c r="W189" s="50"/>
    </row>
    <row r="190" spans="1:23" s="2" customFormat="1">
      <c r="A190" s="52" t="s">
        <v>186</v>
      </c>
      <c r="B190" s="24">
        <v>0</v>
      </c>
      <c r="C190" s="16">
        <v>1</v>
      </c>
      <c r="D190" s="39">
        <f t="shared" si="90"/>
        <v>1</v>
      </c>
      <c r="E190" s="29">
        <v>3</v>
      </c>
      <c r="F190" s="16">
        <v>9</v>
      </c>
      <c r="G190" s="39">
        <f t="shared" si="91"/>
        <v>12</v>
      </c>
      <c r="H190" s="29">
        <v>0</v>
      </c>
      <c r="I190" s="16">
        <v>2</v>
      </c>
      <c r="J190" s="39">
        <f t="shared" si="92"/>
        <v>2</v>
      </c>
      <c r="K190" s="29">
        <f t="shared" si="93"/>
        <v>3</v>
      </c>
      <c r="L190" s="16">
        <f t="shared" si="94"/>
        <v>11</v>
      </c>
      <c r="M190" s="39">
        <f t="shared" si="95"/>
        <v>14</v>
      </c>
      <c r="N190" s="43">
        <f>IF(K338&gt;0,ROUND((K190/K338) * 100, 4), "")</f>
        <v>9.9000000000000008E-3</v>
      </c>
      <c r="O190" s="17">
        <f>IF(L338&gt;0,ROUND((L190/L338) * 100, 4), "")</f>
        <v>0.2094</v>
      </c>
      <c r="P190" s="46">
        <f>IF(M338&gt;0,ROUND((M190/M338) * 100, 4), "")</f>
        <v>3.9399999999999998E-2</v>
      </c>
      <c r="Q190" s="29">
        <v>3</v>
      </c>
      <c r="R190" s="16">
        <v>8</v>
      </c>
      <c r="S190" s="39">
        <f t="shared" si="96"/>
        <v>11</v>
      </c>
      <c r="T190" s="29">
        <f t="shared" si="97"/>
        <v>0</v>
      </c>
      <c r="U190" s="16">
        <f t="shared" si="98"/>
        <v>4</v>
      </c>
      <c r="V190" s="30">
        <f t="shared" si="99"/>
        <v>4</v>
      </c>
      <c r="W190" s="50"/>
    </row>
    <row r="191" spans="1:23" s="2" customFormat="1">
      <c r="A191" s="52" t="s">
        <v>187</v>
      </c>
      <c r="B191" s="24">
        <v>0</v>
      </c>
      <c r="C191" s="16">
        <v>0</v>
      </c>
      <c r="D191" s="39">
        <f t="shared" si="90"/>
        <v>0</v>
      </c>
      <c r="E191" s="29">
        <v>9</v>
      </c>
      <c r="F191" s="16">
        <v>0</v>
      </c>
      <c r="G191" s="39">
        <f t="shared" si="91"/>
        <v>9</v>
      </c>
      <c r="H191" s="29">
        <v>0</v>
      </c>
      <c r="I191" s="16">
        <v>0</v>
      </c>
      <c r="J191" s="39">
        <f t="shared" si="92"/>
        <v>0</v>
      </c>
      <c r="K191" s="29">
        <f t="shared" si="93"/>
        <v>9</v>
      </c>
      <c r="L191" s="16">
        <f t="shared" si="94"/>
        <v>0</v>
      </c>
      <c r="M191" s="39">
        <f t="shared" si="95"/>
        <v>9</v>
      </c>
      <c r="N191" s="43">
        <f>IF(K338&gt;0,ROUND((K191/K338) * 100, 4), "")</f>
        <v>2.9700000000000001E-2</v>
      </c>
      <c r="O191" s="17">
        <f>IF(L338&gt;0,ROUND((L191/L338) * 100, 4), "")</f>
        <v>0</v>
      </c>
      <c r="P191" s="46">
        <f>IF(M338&gt;0,ROUND((M191/M338) * 100, 4), "")</f>
        <v>2.53E-2</v>
      </c>
      <c r="Q191" s="29">
        <v>6</v>
      </c>
      <c r="R191" s="16">
        <v>0</v>
      </c>
      <c r="S191" s="39">
        <f t="shared" si="96"/>
        <v>6</v>
      </c>
      <c r="T191" s="29">
        <f t="shared" si="97"/>
        <v>3</v>
      </c>
      <c r="U191" s="16">
        <f t="shared" si="98"/>
        <v>0</v>
      </c>
      <c r="V191" s="30">
        <f t="shared" si="99"/>
        <v>3</v>
      </c>
      <c r="W191" s="50"/>
    </row>
    <row r="192" spans="1:23" s="2" customFormat="1">
      <c r="A192" s="52" t="s">
        <v>188</v>
      </c>
      <c r="B192" s="24">
        <v>0</v>
      </c>
      <c r="C192" s="16">
        <v>0</v>
      </c>
      <c r="D192" s="39">
        <f t="shared" si="90"/>
        <v>0</v>
      </c>
      <c r="E192" s="29">
        <v>0</v>
      </c>
      <c r="F192" s="16">
        <v>0</v>
      </c>
      <c r="G192" s="39">
        <f t="shared" si="91"/>
        <v>0</v>
      </c>
      <c r="H192" s="29">
        <v>0</v>
      </c>
      <c r="I192" s="16">
        <v>0</v>
      </c>
      <c r="J192" s="39">
        <f t="shared" si="92"/>
        <v>0</v>
      </c>
      <c r="K192" s="29">
        <f t="shared" si="93"/>
        <v>0</v>
      </c>
      <c r="L192" s="16">
        <f t="shared" si="94"/>
        <v>0</v>
      </c>
      <c r="M192" s="39">
        <f t="shared" si="95"/>
        <v>0</v>
      </c>
      <c r="N192" s="43">
        <f>IF(K338&gt;0,ROUND((K192/K338) * 100, 4), "")</f>
        <v>0</v>
      </c>
      <c r="O192" s="17">
        <f>IF(L338&gt;0,ROUND((L192/L338) * 100, 4), "")</f>
        <v>0</v>
      </c>
      <c r="P192" s="46">
        <f>IF(M338&gt;0,ROUND((M192/M338) * 100, 4), "")</f>
        <v>0</v>
      </c>
      <c r="Q192" s="29">
        <v>0</v>
      </c>
      <c r="R192" s="16">
        <v>0</v>
      </c>
      <c r="S192" s="39">
        <f t="shared" si="96"/>
        <v>0</v>
      </c>
      <c r="T192" s="29">
        <f t="shared" si="97"/>
        <v>0</v>
      </c>
      <c r="U192" s="16">
        <f t="shared" si="98"/>
        <v>0</v>
      </c>
      <c r="V192" s="30">
        <f t="shared" si="99"/>
        <v>0</v>
      </c>
      <c r="W192" s="50"/>
    </row>
    <row r="193" spans="1:23" s="2" customFormat="1">
      <c r="A193" s="52" t="s">
        <v>189</v>
      </c>
      <c r="B193" s="24">
        <v>2</v>
      </c>
      <c r="C193" s="16">
        <v>65</v>
      </c>
      <c r="D193" s="39">
        <f t="shared" si="90"/>
        <v>67</v>
      </c>
      <c r="E193" s="29">
        <v>3</v>
      </c>
      <c r="F193" s="16">
        <v>313</v>
      </c>
      <c r="G193" s="39">
        <f t="shared" si="91"/>
        <v>316</v>
      </c>
      <c r="H193" s="29">
        <v>0</v>
      </c>
      <c r="I193" s="16">
        <v>7</v>
      </c>
      <c r="J193" s="39">
        <f t="shared" si="92"/>
        <v>7</v>
      </c>
      <c r="K193" s="29">
        <f t="shared" si="93"/>
        <v>3</v>
      </c>
      <c r="L193" s="16">
        <f t="shared" si="94"/>
        <v>320</v>
      </c>
      <c r="M193" s="39">
        <f t="shared" si="95"/>
        <v>323</v>
      </c>
      <c r="N193" s="43">
        <f>IF(K338&gt;0,ROUND((K193/K338) * 100, 4), "")</f>
        <v>9.9000000000000008E-3</v>
      </c>
      <c r="O193" s="17">
        <f>IF(L338&gt;0,ROUND((L193/L338) * 100, 4), "")</f>
        <v>6.0918000000000001</v>
      </c>
      <c r="P193" s="46">
        <f>IF(M338&gt;0,ROUND((M193/M338) * 100, 4), "")</f>
        <v>0.90859999999999996</v>
      </c>
      <c r="Q193" s="29">
        <v>5</v>
      </c>
      <c r="R193" s="16">
        <v>317</v>
      </c>
      <c r="S193" s="39">
        <f t="shared" si="96"/>
        <v>322</v>
      </c>
      <c r="T193" s="29">
        <f t="shared" si="97"/>
        <v>0</v>
      </c>
      <c r="U193" s="16">
        <f t="shared" si="98"/>
        <v>68</v>
      </c>
      <c r="V193" s="30">
        <f t="shared" si="99"/>
        <v>68</v>
      </c>
      <c r="W193" s="50"/>
    </row>
    <row r="194" spans="1:23" s="2" customFormat="1">
      <c r="A194" s="52" t="s">
        <v>190</v>
      </c>
      <c r="B194" s="24">
        <v>0</v>
      </c>
      <c r="C194" s="16">
        <v>0</v>
      </c>
      <c r="D194" s="39">
        <f t="shared" si="90"/>
        <v>0</v>
      </c>
      <c r="E194" s="29">
        <v>0</v>
      </c>
      <c r="F194" s="16">
        <v>4</v>
      </c>
      <c r="G194" s="39">
        <f t="shared" si="91"/>
        <v>4</v>
      </c>
      <c r="H194" s="29">
        <v>0</v>
      </c>
      <c r="I194" s="16">
        <v>0</v>
      </c>
      <c r="J194" s="39">
        <f t="shared" si="92"/>
        <v>0</v>
      </c>
      <c r="K194" s="29">
        <f t="shared" si="93"/>
        <v>0</v>
      </c>
      <c r="L194" s="16">
        <f t="shared" si="94"/>
        <v>4</v>
      </c>
      <c r="M194" s="39">
        <f t="shared" si="95"/>
        <v>4</v>
      </c>
      <c r="N194" s="43">
        <f>IF(K338&gt;0,ROUND((K194/K338) * 100, 4), "")</f>
        <v>0</v>
      </c>
      <c r="O194" s="17">
        <f>IF(L338&gt;0,ROUND((L194/L338) * 100, 4), "")</f>
        <v>7.6100000000000001E-2</v>
      </c>
      <c r="P194" s="46">
        <f>IF(M338&gt;0,ROUND((M194/M338) * 100, 4), "")</f>
        <v>1.1299999999999999E-2</v>
      </c>
      <c r="Q194" s="29">
        <v>0</v>
      </c>
      <c r="R194" s="16">
        <v>4</v>
      </c>
      <c r="S194" s="39">
        <f t="shared" si="96"/>
        <v>4</v>
      </c>
      <c r="T194" s="29">
        <f t="shared" si="97"/>
        <v>0</v>
      </c>
      <c r="U194" s="16">
        <f t="shared" si="98"/>
        <v>0</v>
      </c>
      <c r="V194" s="30">
        <f t="shared" si="99"/>
        <v>0</v>
      </c>
      <c r="W194" s="50"/>
    </row>
    <row r="195" spans="1:23" s="2" customFormat="1">
      <c r="A195" s="52" t="s">
        <v>191</v>
      </c>
      <c r="B195" s="24">
        <v>0</v>
      </c>
      <c r="C195" s="16">
        <v>0</v>
      </c>
      <c r="D195" s="39">
        <f t="shared" si="90"/>
        <v>0</v>
      </c>
      <c r="E195" s="29">
        <v>0</v>
      </c>
      <c r="F195" s="16">
        <v>0</v>
      </c>
      <c r="G195" s="39">
        <f t="shared" si="91"/>
        <v>0</v>
      </c>
      <c r="H195" s="29">
        <v>0</v>
      </c>
      <c r="I195" s="16">
        <v>0</v>
      </c>
      <c r="J195" s="39">
        <f t="shared" si="92"/>
        <v>0</v>
      </c>
      <c r="K195" s="29">
        <f t="shared" si="93"/>
        <v>0</v>
      </c>
      <c r="L195" s="16">
        <f t="shared" si="94"/>
        <v>0</v>
      </c>
      <c r="M195" s="39">
        <f t="shared" si="95"/>
        <v>0</v>
      </c>
      <c r="N195" s="43">
        <f>IF(K338&gt;0,ROUND((K195/K338) * 100, 4), "")</f>
        <v>0</v>
      </c>
      <c r="O195" s="17">
        <f>IF(L338&gt;0,ROUND((L195/L338) * 100, 4), "")</f>
        <v>0</v>
      </c>
      <c r="P195" s="46">
        <f>IF(M338&gt;0,ROUND((M195/M338) * 100, 4), "")</f>
        <v>0</v>
      </c>
      <c r="Q195" s="29">
        <v>0</v>
      </c>
      <c r="R195" s="16">
        <v>0</v>
      </c>
      <c r="S195" s="39">
        <f t="shared" si="96"/>
        <v>0</v>
      </c>
      <c r="T195" s="29">
        <f t="shared" si="97"/>
        <v>0</v>
      </c>
      <c r="U195" s="16">
        <f t="shared" si="98"/>
        <v>0</v>
      </c>
      <c r="V195" s="30">
        <f t="shared" si="99"/>
        <v>0</v>
      </c>
      <c r="W195" s="50"/>
    </row>
    <row r="196" spans="1:23" s="2" customFormat="1">
      <c r="A196" s="52" t="s">
        <v>192</v>
      </c>
      <c r="B196" s="24">
        <v>0</v>
      </c>
      <c r="C196" s="16">
        <v>0</v>
      </c>
      <c r="D196" s="39">
        <f t="shared" si="90"/>
        <v>0</v>
      </c>
      <c r="E196" s="29">
        <v>0</v>
      </c>
      <c r="F196" s="16">
        <v>0</v>
      </c>
      <c r="G196" s="39">
        <f t="shared" si="91"/>
        <v>0</v>
      </c>
      <c r="H196" s="29">
        <v>0</v>
      </c>
      <c r="I196" s="16">
        <v>0</v>
      </c>
      <c r="J196" s="39">
        <f t="shared" si="92"/>
        <v>0</v>
      </c>
      <c r="K196" s="29">
        <f t="shared" si="93"/>
        <v>0</v>
      </c>
      <c r="L196" s="16">
        <f t="shared" si="94"/>
        <v>0</v>
      </c>
      <c r="M196" s="39">
        <f t="shared" si="95"/>
        <v>0</v>
      </c>
      <c r="N196" s="43">
        <f>IF(K338&gt;0,ROUND((K196/K338) * 100, 4), "")</f>
        <v>0</v>
      </c>
      <c r="O196" s="17">
        <f>IF(L338&gt;0,ROUND((L196/L338) * 100, 4), "")</f>
        <v>0</v>
      </c>
      <c r="P196" s="46">
        <f>IF(M338&gt;0,ROUND((M196/M338) * 100, 4), "")</f>
        <v>0</v>
      </c>
      <c r="Q196" s="29">
        <v>0</v>
      </c>
      <c r="R196" s="16">
        <v>0</v>
      </c>
      <c r="S196" s="39">
        <f t="shared" si="96"/>
        <v>0</v>
      </c>
      <c r="T196" s="29">
        <f t="shared" si="97"/>
        <v>0</v>
      </c>
      <c r="U196" s="16">
        <f t="shared" si="98"/>
        <v>0</v>
      </c>
      <c r="V196" s="30">
        <f t="shared" si="99"/>
        <v>0</v>
      </c>
      <c r="W196" s="50"/>
    </row>
    <row r="197" spans="1:23" s="2" customFormat="1">
      <c r="A197" s="52" t="s">
        <v>193</v>
      </c>
      <c r="B197" s="24">
        <v>0</v>
      </c>
      <c r="C197" s="16">
        <v>0</v>
      </c>
      <c r="D197" s="39">
        <f t="shared" si="90"/>
        <v>0</v>
      </c>
      <c r="E197" s="29">
        <v>0</v>
      </c>
      <c r="F197" s="16">
        <v>2</v>
      </c>
      <c r="G197" s="39">
        <f t="shared" si="91"/>
        <v>2</v>
      </c>
      <c r="H197" s="29">
        <v>0</v>
      </c>
      <c r="I197" s="16">
        <v>0</v>
      </c>
      <c r="J197" s="39">
        <f t="shared" si="92"/>
        <v>0</v>
      </c>
      <c r="K197" s="29">
        <f t="shared" si="93"/>
        <v>0</v>
      </c>
      <c r="L197" s="16">
        <f t="shared" si="94"/>
        <v>2</v>
      </c>
      <c r="M197" s="39">
        <f t="shared" si="95"/>
        <v>2</v>
      </c>
      <c r="N197" s="43">
        <f>IF(K338&gt;0,ROUND((K197/K338) * 100, 4), "")</f>
        <v>0</v>
      </c>
      <c r="O197" s="17">
        <f>IF(L338&gt;0,ROUND((L197/L338) * 100, 4), "")</f>
        <v>3.8100000000000002E-2</v>
      </c>
      <c r="P197" s="46">
        <f>IF(M338&gt;0,ROUND((M197/M338) * 100, 4), "")</f>
        <v>5.5999999999999999E-3</v>
      </c>
      <c r="Q197" s="29">
        <v>0</v>
      </c>
      <c r="R197" s="16">
        <v>2</v>
      </c>
      <c r="S197" s="39">
        <f t="shared" si="96"/>
        <v>2</v>
      </c>
      <c r="T197" s="29">
        <f t="shared" si="97"/>
        <v>0</v>
      </c>
      <c r="U197" s="16">
        <f t="shared" si="98"/>
        <v>0</v>
      </c>
      <c r="V197" s="30">
        <f t="shared" si="99"/>
        <v>0</v>
      </c>
      <c r="W197" s="50"/>
    </row>
    <row r="198" spans="1:23" s="2" customFormat="1">
      <c r="A198" s="52" t="s">
        <v>194</v>
      </c>
      <c r="B198" s="24">
        <v>0</v>
      </c>
      <c r="C198" s="16">
        <v>0</v>
      </c>
      <c r="D198" s="39">
        <f t="shared" si="90"/>
        <v>0</v>
      </c>
      <c r="E198" s="29">
        <v>0</v>
      </c>
      <c r="F198" s="16">
        <v>0</v>
      </c>
      <c r="G198" s="39">
        <f t="shared" si="91"/>
        <v>0</v>
      </c>
      <c r="H198" s="29">
        <v>0</v>
      </c>
      <c r="I198" s="16">
        <v>0</v>
      </c>
      <c r="J198" s="39">
        <f t="shared" si="92"/>
        <v>0</v>
      </c>
      <c r="K198" s="29">
        <f t="shared" si="93"/>
        <v>0</v>
      </c>
      <c r="L198" s="16">
        <f t="shared" si="94"/>
        <v>0</v>
      </c>
      <c r="M198" s="39">
        <f t="shared" si="95"/>
        <v>0</v>
      </c>
      <c r="N198" s="43">
        <f>IF(K338&gt;0,ROUND((K198/K338) * 100, 4), "")</f>
        <v>0</v>
      </c>
      <c r="O198" s="17">
        <f>IF(L338&gt;0,ROUND((L198/L338) * 100, 4), "")</f>
        <v>0</v>
      </c>
      <c r="P198" s="46">
        <f>IF(M338&gt;0,ROUND((M198/M338) * 100, 4), "")</f>
        <v>0</v>
      </c>
      <c r="Q198" s="29">
        <v>0</v>
      </c>
      <c r="R198" s="16">
        <v>0</v>
      </c>
      <c r="S198" s="39">
        <f t="shared" si="96"/>
        <v>0</v>
      </c>
      <c r="T198" s="29">
        <f t="shared" si="97"/>
        <v>0</v>
      </c>
      <c r="U198" s="16">
        <f t="shared" si="98"/>
        <v>0</v>
      </c>
      <c r="V198" s="30">
        <f t="shared" si="99"/>
        <v>0</v>
      </c>
      <c r="W198" s="50"/>
    </row>
    <row r="199" spans="1:23" s="2" customFormat="1">
      <c r="A199" s="52" t="s">
        <v>195</v>
      </c>
      <c r="B199" s="24">
        <v>0</v>
      </c>
      <c r="C199" s="16">
        <v>0</v>
      </c>
      <c r="D199" s="39">
        <f t="shared" si="90"/>
        <v>0</v>
      </c>
      <c r="E199" s="29">
        <v>0</v>
      </c>
      <c r="F199" s="16">
        <v>0</v>
      </c>
      <c r="G199" s="39">
        <f t="shared" si="91"/>
        <v>0</v>
      </c>
      <c r="H199" s="29">
        <v>0</v>
      </c>
      <c r="I199" s="16">
        <v>0</v>
      </c>
      <c r="J199" s="39">
        <f t="shared" si="92"/>
        <v>0</v>
      </c>
      <c r="K199" s="29">
        <f t="shared" si="93"/>
        <v>0</v>
      </c>
      <c r="L199" s="16">
        <f t="shared" si="94"/>
        <v>0</v>
      </c>
      <c r="M199" s="39">
        <f t="shared" si="95"/>
        <v>0</v>
      </c>
      <c r="N199" s="43">
        <f>IF(K338&gt;0,ROUND((K199/K338) * 100, 4), "")</f>
        <v>0</v>
      </c>
      <c r="O199" s="17">
        <f>IF(L338&gt;0,ROUND((L199/L338) * 100, 4), "")</f>
        <v>0</v>
      </c>
      <c r="P199" s="46">
        <f>IF(M338&gt;0,ROUND((M199/M338) * 100, 4), "")</f>
        <v>0</v>
      </c>
      <c r="Q199" s="29">
        <v>0</v>
      </c>
      <c r="R199" s="16">
        <v>0</v>
      </c>
      <c r="S199" s="39">
        <f t="shared" si="96"/>
        <v>0</v>
      </c>
      <c r="T199" s="29">
        <f t="shared" si="97"/>
        <v>0</v>
      </c>
      <c r="U199" s="16">
        <f t="shared" si="98"/>
        <v>0</v>
      </c>
      <c r="V199" s="30">
        <f t="shared" si="99"/>
        <v>0</v>
      </c>
      <c r="W199" s="50"/>
    </row>
    <row r="200" spans="1:23" s="2" customFormat="1">
      <c r="A200" s="52" t="s">
        <v>196</v>
      </c>
      <c r="B200" s="24">
        <v>0</v>
      </c>
      <c r="C200" s="16">
        <v>0</v>
      </c>
      <c r="D200" s="39">
        <f t="shared" si="90"/>
        <v>0</v>
      </c>
      <c r="E200" s="29">
        <v>0</v>
      </c>
      <c r="F200" s="16">
        <v>0</v>
      </c>
      <c r="G200" s="39">
        <f t="shared" si="91"/>
        <v>0</v>
      </c>
      <c r="H200" s="29">
        <v>0</v>
      </c>
      <c r="I200" s="16">
        <v>0</v>
      </c>
      <c r="J200" s="39">
        <f t="shared" si="92"/>
        <v>0</v>
      </c>
      <c r="K200" s="29">
        <f t="shared" si="93"/>
        <v>0</v>
      </c>
      <c r="L200" s="16">
        <f t="shared" si="94"/>
        <v>0</v>
      </c>
      <c r="M200" s="39">
        <f t="shared" si="95"/>
        <v>0</v>
      </c>
      <c r="N200" s="43">
        <f>IF(K338&gt;0,ROUND((K200/K338) * 100, 4), "")</f>
        <v>0</v>
      </c>
      <c r="O200" s="17">
        <f>IF(L338&gt;0,ROUND((L200/L338) * 100, 4), "")</f>
        <v>0</v>
      </c>
      <c r="P200" s="46">
        <f>IF(M338&gt;0,ROUND((M200/M338) * 100, 4), "")</f>
        <v>0</v>
      </c>
      <c r="Q200" s="29">
        <v>0</v>
      </c>
      <c r="R200" s="16">
        <v>0</v>
      </c>
      <c r="S200" s="39">
        <f t="shared" si="96"/>
        <v>0</v>
      </c>
      <c r="T200" s="29">
        <f t="shared" si="97"/>
        <v>0</v>
      </c>
      <c r="U200" s="16">
        <f t="shared" si="98"/>
        <v>0</v>
      </c>
      <c r="V200" s="30">
        <f t="shared" si="99"/>
        <v>0</v>
      </c>
      <c r="W200" s="50"/>
    </row>
    <row r="201" spans="1:23" s="2" customFormat="1">
      <c r="A201" s="52" t="s">
        <v>197</v>
      </c>
      <c r="B201" s="24">
        <v>0</v>
      </c>
      <c r="C201" s="16">
        <v>0</v>
      </c>
      <c r="D201" s="39">
        <f t="shared" si="90"/>
        <v>0</v>
      </c>
      <c r="E201" s="29">
        <v>0</v>
      </c>
      <c r="F201" s="16">
        <v>1</v>
      </c>
      <c r="G201" s="39">
        <f t="shared" si="91"/>
        <v>1</v>
      </c>
      <c r="H201" s="29">
        <v>0</v>
      </c>
      <c r="I201" s="16">
        <v>0</v>
      </c>
      <c r="J201" s="39">
        <f t="shared" si="92"/>
        <v>0</v>
      </c>
      <c r="K201" s="29">
        <f t="shared" si="93"/>
        <v>0</v>
      </c>
      <c r="L201" s="16">
        <f t="shared" si="94"/>
        <v>1</v>
      </c>
      <c r="M201" s="39">
        <f t="shared" si="95"/>
        <v>1</v>
      </c>
      <c r="N201" s="43">
        <f>IF(K338&gt;0,ROUND((K201/K338) * 100, 4), "")</f>
        <v>0</v>
      </c>
      <c r="O201" s="17">
        <f>IF(L338&gt;0,ROUND((L201/L338) * 100, 4), "")</f>
        <v>1.9E-2</v>
      </c>
      <c r="P201" s="46">
        <f>IF(M338&gt;0,ROUND((M201/M338) * 100, 4), "")</f>
        <v>2.8E-3</v>
      </c>
      <c r="Q201" s="29">
        <v>0</v>
      </c>
      <c r="R201" s="16">
        <v>1</v>
      </c>
      <c r="S201" s="39">
        <f t="shared" si="96"/>
        <v>1</v>
      </c>
      <c r="T201" s="29">
        <f t="shared" si="97"/>
        <v>0</v>
      </c>
      <c r="U201" s="16">
        <f t="shared" si="98"/>
        <v>0</v>
      </c>
      <c r="V201" s="30">
        <f t="shared" si="99"/>
        <v>0</v>
      </c>
      <c r="W201" s="50"/>
    </row>
    <row r="202" spans="1:23" s="2" customFormat="1">
      <c r="A202" s="52" t="s">
        <v>198</v>
      </c>
      <c r="B202" s="24">
        <v>0</v>
      </c>
      <c r="C202" s="16">
        <v>0</v>
      </c>
      <c r="D202" s="39">
        <f t="shared" si="90"/>
        <v>0</v>
      </c>
      <c r="E202" s="29">
        <v>0</v>
      </c>
      <c r="F202" s="16">
        <v>0</v>
      </c>
      <c r="G202" s="39">
        <f t="shared" si="91"/>
        <v>0</v>
      </c>
      <c r="H202" s="29">
        <v>0</v>
      </c>
      <c r="I202" s="16">
        <v>0</v>
      </c>
      <c r="J202" s="39">
        <f t="shared" si="92"/>
        <v>0</v>
      </c>
      <c r="K202" s="29">
        <f t="shared" si="93"/>
        <v>0</v>
      </c>
      <c r="L202" s="16">
        <f t="shared" si="94"/>
        <v>0</v>
      </c>
      <c r="M202" s="39">
        <f t="shared" si="95"/>
        <v>0</v>
      </c>
      <c r="N202" s="43">
        <f>IF(K338&gt;0,ROUND((K202/K338) * 100, 4), "")</f>
        <v>0</v>
      </c>
      <c r="O202" s="17">
        <f>IF(L338&gt;0,ROUND((L202/L338) * 100, 4), "")</f>
        <v>0</v>
      </c>
      <c r="P202" s="46">
        <f>IF(M338&gt;0,ROUND((M202/M338) * 100, 4), "")</f>
        <v>0</v>
      </c>
      <c r="Q202" s="29">
        <v>0</v>
      </c>
      <c r="R202" s="16">
        <v>0</v>
      </c>
      <c r="S202" s="39">
        <f t="shared" si="96"/>
        <v>0</v>
      </c>
      <c r="T202" s="29">
        <f t="shared" si="97"/>
        <v>0</v>
      </c>
      <c r="U202" s="16">
        <f t="shared" si="98"/>
        <v>0</v>
      </c>
      <c r="V202" s="30">
        <f t="shared" si="99"/>
        <v>0</v>
      </c>
      <c r="W202" s="50"/>
    </row>
    <row r="203" spans="1:23" s="2" customFormat="1">
      <c r="A203" s="52" t="s">
        <v>199</v>
      </c>
      <c r="B203" s="24">
        <v>0</v>
      </c>
      <c r="C203" s="16">
        <v>0</v>
      </c>
      <c r="D203" s="39">
        <f t="shared" si="90"/>
        <v>0</v>
      </c>
      <c r="E203" s="29">
        <v>0</v>
      </c>
      <c r="F203" s="16">
        <v>0</v>
      </c>
      <c r="G203" s="39">
        <f t="shared" si="91"/>
        <v>0</v>
      </c>
      <c r="H203" s="29">
        <v>0</v>
      </c>
      <c r="I203" s="16">
        <v>0</v>
      </c>
      <c r="J203" s="39">
        <f t="shared" si="92"/>
        <v>0</v>
      </c>
      <c r="K203" s="29">
        <f t="shared" si="93"/>
        <v>0</v>
      </c>
      <c r="L203" s="16">
        <f t="shared" si="94"/>
        <v>0</v>
      </c>
      <c r="M203" s="39">
        <f t="shared" si="95"/>
        <v>0</v>
      </c>
      <c r="N203" s="43">
        <f>IF(K338&gt;0,ROUND((K203/K338) * 100, 4), "")</f>
        <v>0</v>
      </c>
      <c r="O203" s="17">
        <f>IF(L338&gt;0,ROUND((L203/L338) * 100, 4), "")</f>
        <v>0</v>
      </c>
      <c r="P203" s="46">
        <f>IF(M338&gt;0,ROUND((M203/M338) * 100, 4), "")</f>
        <v>0</v>
      </c>
      <c r="Q203" s="29">
        <v>0</v>
      </c>
      <c r="R203" s="16">
        <v>0</v>
      </c>
      <c r="S203" s="39">
        <f t="shared" si="96"/>
        <v>0</v>
      </c>
      <c r="T203" s="29">
        <f t="shared" si="97"/>
        <v>0</v>
      </c>
      <c r="U203" s="16">
        <f t="shared" si="98"/>
        <v>0</v>
      </c>
      <c r="V203" s="30">
        <f t="shared" si="99"/>
        <v>0</v>
      </c>
      <c r="W203" s="50"/>
    </row>
    <row r="204" spans="1:23" s="2" customFormat="1">
      <c r="A204" s="52" t="s">
        <v>200</v>
      </c>
      <c r="B204" s="24">
        <v>0</v>
      </c>
      <c r="C204" s="16">
        <v>0</v>
      </c>
      <c r="D204" s="39">
        <f t="shared" ref="D204:D222" si="100">B204+C204</f>
        <v>0</v>
      </c>
      <c r="E204" s="29">
        <v>0</v>
      </c>
      <c r="F204" s="16">
        <v>0</v>
      </c>
      <c r="G204" s="39">
        <f t="shared" ref="G204:G222" si="101">E204+F204</f>
        <v>0</v>
      </c>
      <c r="H204" s="29">
        <v>0</v>
      </c>
      <c r="I204" s="16">
        <v>0</v>
      </c>
      <c r="J204" s="39">
        <f t="shared" ref="J204:J222" si="102">H204+I204</f>
        <v>0</v>
      </c>
      <c r="K204" s="29">
        <f t="shared" ref="K204:K222" si="103">E204 + H204</f>
        <v>0</v>
      </c>
      <c r="L204" s="16">
        <f t="shared" ref="L204:L222" si="104">F204 + I204</f>
        <v>0</v>
      </c>
      <c r="M204" s="39">
        <f t="shared" ref="M204:M222" si="105">K204 + L204</f>
        <v>0</v>
      </c>
      <c r="N204" s="43">
        <f>IF(K338&gt;0,ROUND((K204/K338) * 100, 4), "")</f>
        <v>0</v>
      </c>
      <c r="O204" s="17">
        <f>IF(L338&gt;0,ROUND((L204/L338) * 100, 4), "")</f>
        <v>0</v>
      </c>
      <c r="P204" s="46">
        <f>IF(M338&gt;0,ROUND((M204/M338) * 100, 4), "")</f>
        <v>0</v>
      </c>
      <c r="Q204" s="29">
        <v>0</v>
      </c>
      <c r="R204" s="16">
        <v>0</v>
      </c>
      <c r="S204" s="39">
        <f t="shared" ref="S204:S222" si="106">Q204 + R204</f>
        <v>0</v>
      </c>
      <c r="T204" s="29">
        <f t="shared" ref="T204:T222" si="107">B204 + K204 - Q204</f>
        <v>0</v>
      </c>
      <c r="U204" s="16">
        <f t="shared" ref="U204:U222" si="108">C204 + L204 - R204</f>
        <v>0</v>
      </c>
      <c r="V204" s="30">
        <f t="shared" ref="V204:V222" si="109">T204 + U204</f>
        <v>0</v>
      </c>
      <c r="W204" s="50"/>
    </row>
    <row r="205" spans="1:23" s="2" customFormat="1">
      <c r="A205" s="52" t="s">
        <v>201</v>
      </c>
      <c r="B205" s="24">
        <v>0</v>
      </c>
      <c r="C205" s="16">
        <v>1</v>
      </c>
      <c r="D205" s="39">
        <f t="shared" si="100"/>
        <v>1</v>
      </c>
      <c r="E205" s="29">
        <v>0</v>
      </c>
      <c r="F205" s="16">
        <v>5</v>
      </c>
      <c r="G205" s="39">
        <f t="shared" si="101"/>
        <v>5</v>
      </c>
      <c r="H205" s="29">
        <v>0</v>
      </c>
      <c r="I205" s="16">
        <v>0</v>
      </c>
      <c r="J205" s="39">
        <f t="shared" si="102"/>
        <v>0</v>
      </c>
      <c r="K205" s="29">
        <f t="shared" si="103"/>
        <v>0</v>
      </c>
      <c r="L205" s="16">
        <f t="shared" si="104"/>
        <v>5</v>
      </c>
      <c r="M205" s="39">
        <f t="shared" si="105"/>
        <v>5</v>
      </c>
      <c r="N205" s="43">
        <f>IF(K338&gt;0,ROUND((K205/K338) * 100, 4), "")</f>
        <v>0</v>
      </c>
      <c r="O205" s="17">
        <f>IF(L338&gt;0,ROUND((L205/L338) * 100, 4), "")</f>
        <v>9.5200000000000007E-2</v>
      </c>
      <c r="P205" s="46">
        <f>IF(M338&gt;0,ROUND((M205/M338) * 100, 4), "")</f>
        <v>1.41E-2</v>
      </c>
      <c r="Q205" s="29">
        <v>0</v>
      </c>
      <c r="R205" s="16">
        <v>6</v>
      </c>
      <c r="S205" s="39">
        <f t="shared" si="106"/>
        <v>6</v>
      </c>
      <c r="T205" s="29">
        <f t="shared" si="107"/>
        <v>0</v>
      </c>
      <c r="U205" s="16">
        <f t="shared" si="108"/>
        <v>0</v>
      </c>
      <c r="V205" s="30">
        <f t="shared" si="109"/>
        <v>0</v>
      </c>
      <c r="W205" s="50"/>
    </row>
    <row r="206" spans="1:23" s="2" customFormat="1">
      <c r="A206" s="52" t="s">
        <v>202</v>
      </c>
      <c r="B206" s="24">
        <v>0</v>
      </c>
      <c r="C206" s="16">
        <v>0</v>
      </c>
      <c r="D206" s="39">
        <f t="shared" si="100"/>
        <v>0</v>
      </c>
      <c r="E206" s="29">
        <v>0</v>
      </c>
      <c r="F206" s="16">
        <v>0</v>
      </c>
      <c r="G206" s="39">
        <f t="shared" si="101"/>
        <v>0</v>
      </c>
      <c r="H206" s="29">
        <v>0</v>
      </c>
      <c r="I206" s="16">
        <v>0</v>
      </c>
      <c r="J206" s="39">
        <f t="shared" si="102"/>
        <v>0</v>
      </c>
      <c r="K206" s="29">
        <f t="shared" si="103"/>
        <v>0</v>
      </c>
      <c r="L206" s="16">
        <f t="shared" si="104"/>
        <v>0</v>
      </c>
      <c r="M206" s="39">
        <f t="shared" si="105"/>
        <v>0</v>
      </c>
      <c r="N206" s="43">
        <f>IF(K338&gt;0,ROUND((K206/K338) * 100, 4), "")</f>
        <v>0</v>
      </c>
      <c r="O206" s="17">
        <f>IF(L338&gt;0,ROUND((L206/L338) * 100, 4), "")</f>
        <v>0</v>
      </c>
      <c r="P206" s="46">
        <f>IF(M338&gt;0,ROUND((M206/M338) * 100, 4), "")</f>
        <v>0</v>
      </c>
      <c r="Q206" s="29">
        <v>0</v>
      </c>
      <c r="R206" s="16">
        <v>0</v>
      </c>
      <c r="S206" s="39">
        <f t="shared" si="106"/>
        <v>0</v>
      </c>
      <c r="T206" s="29">
        <f t="shared" si="107"/>
        <v>0</v>
      </c>
      <c r="U206" s="16">
        <f t="shared" si="108"/>
        <v>0</v>
      </c>
      <c r="V206" s="30">
        <f t="shared" si="109"/>
        <v>0</v>
      </c>
      <c r="W206" s="50"/>
    </row>
    <row r="207" spans="1:23" s="2" customFormat="1">
      <c r="A207" s="52" t="s">
        <v>203</v>
      </c>
      <c r="B207" s="24">
        <v>0</v>
      </c>
      <c r="C207" s="16">
        <v>0</v>
      </c>
      <c r="D207" s="39">
        <f t="shared" si="100"/>
        <v>0</v>
      </c>
      <c r="E207" s="29">
        <v>0</v>
      </c>
      <c r="F207" s="16">
        <v>0</v>
      </c>
      <c r="G207" s="39">
        <f t="shared" si="101"/>
        <v>0</v>
      </c>
      <c r="H207" s="29">
        <v>0</v>
      </c>
      <c r="I207" s="16">
        <v>1</v>
      </c>
      <c r="J207" s="39">
        <f t="shared" si="102"/>
        <v>1</v>
      </c>
      <c r="K207" s="29">
        <f t="shared" si="103"/>
        <v>0</v>
      </c>
      <c r="L207" s="16">
        <f t="shared" si="104"/>
        <v>1</v>
      </c>
      <c r="M207" s="39">
        <f t="shared" si="105"/>
        <v>1</v>
      </c>
      <c r="N207" s="43">
        <f>IF(K338&gt;0,ROUND((K207/K338) * 100, 4), "")</f>
        <v>0</v>
      </c>
      <c r="O207" s="17">
        <f>IF(L338&gt;0,ROUND((L207/L338) * 100, 4), "")</f>
        <v>1.9E-2</v>
      </c>
      <c r="P207" s="46">
        <f>IF(M338&gt;0,ROUND((M207/M338) * 100, 4), "")</f>
        <v>2.8E-3</v>
      </c>
      <c r="Q207" s="29">
        <v>0</v>
      </c>
      <c r="R207" s="16">
        <v>1</v>
      </c>
      <c r="S207" s="39">
        <f t="shared" si="106"/>
        <v>1</v>
      </c>
      <c r="T207" s="29">
        <f t="shared" si="107"/>
        <v>0</v>
      </c>
      <c r="U207" s="16">
        <f t="shared" si="108"/>
        <v>0</v>
      </c>
      <c r="V207" s="30">
        <f t="shared" si="109"/>
        <v>0</v>
      </c>
      <c r="W207" s="50"/>
    </row>
    <row r="208" spans="1:23" s="2" customFormat="1">
      <c r="A208" s="52" t="s">
        <v>204</v>
      </c>
      <c r="B208" s="24">
        <v>0</v>
      </c>
      <c r="C208" s="16">
        <v>0</v>
      </c>
      <c r="D208" s="39">
        <f t="shared" si="100"/>
        <v>0</v>
      </c>
      <c r="E208" s="29">
        <v>0</v>
      </c>
      <c r="F208" s="16">
        <v>21</v>
      </c>
      <c r="G208" s="39">
        <f t="shared" si="101"/>
        <v>21</v>
      </c>
      <c r="H208" s="29">
        <v>0</v>
      </c>
      <c r="I208" s="16">
        <v>2</v>
      </c>
      <c r="J208" s="39">
        <f t="shared" si="102"/>
        <v>2</v>
      </c>
      <c r="K208" s="29">
        <f t="shared" si="103"/>
        <v>0</v>
      </c>
      <c r="L208" s="16">
        <f t="shared" si="104"/>
        <v>23</v>
      </c>
      <c r="M208" s="39">
        <f t="shared" si="105"/>
        <v>23</v>
      </c>
      <c r="N208" s="43">
        <f>IF(K338&gt;0,ROUND((K208/K338) * 100, 4), "")</f>
        <v>0</v>
      </c>
      <c r="O208" s="17">
        <f>IF(L338&gt;0,ROUND((L208/L338) * 100, 4), "")</f>
        <v>0.43780000000000002</v>
      </c>
      <c r="P208" s="46">
        <f>IF(M338&gt;0,ROUND((M208/M338) * 100, 4), "")</f>
        <v>6.4699999999999994E-2</v>
      </c>
      <c r="Q208" s="29">
        <v>0</v>
      </c>
      <c r="R208" s="16">
        <v>20</v>
      </c>
      <c r="S208" s="39">
        <f t="shared" si="106"/>
        <v>20</v>
      </c>
      <c r="T208" s="29">
        <f t="shared" si="107"/>
        <v>0</v>
      </c>
      <c r="U208" s="16">
        <f t="shared" si="108"/>
        <v>3</v>
      </c>
      <c r="V208" s="30">
        <f t="shared" si="109"/>
        <v>3</v>
      </c>
      <c r="W208" s="50"/>
    </row>
    <row r="209" spans="1:23" s="2" customFormat="1">
      <c r="A209" s="52" t="s">
        <v>205</v>
      </c>
      <c r="B209" s="24">
        <v>0</v>
      </c>
      <c r="C209" s="16">
        <v>0</v>
      </c>
      <c r="D209" s="39">
        <f t="shared" si="100"/>
        <v>0</v>
      </c>
      <c r="E209" s="29">
        <v>0</v>
      </c>
      <c r="F209" s="16">
        <v>0</v>
      </c>
      <c r="G209" s="39">
        <f t="shared" si="101"/>
        <v>0</v>
      </c>
      <c r="H209" s="29">
        <v>0</v>
      </c>
      <c r="I209" s="16">
        <v>0</v>
      </c>
      <c r="J209" s="39">
        <f t="shared" si="102"/>
        <v>0</v>
      </c>
      <c r="K209" s="29">
        <f t="shared" si="103"/>
        <v>0</v>
      </c>
      <c r="L209" s="16">
        <f t="shared" si="104"/>
        <v>0</v>
      </c>
      <c r="M209" s="39">
        <f t="shared" si="105"/>
        <v>0</v>
      </c>
      <c r="N209" s="43">
        <f>IF(K338&gt;0,ROUND((K209/K338) * 100, 4), "")</f>
        <v>0</v>
      </c>
      <c r="O209" s="17">
        <f>IF(L338&gt;0,ROUND((L209/L338) * 100, 4), "")</f>
        <v>0</v>
      </c>
      <c r="P209" s="46">
        <f>IF(M338&gt;0,ROUND((M209/M338) * 100, 4), "")</f>
        <v>0</v>
      </c>
      <c r="Q209" s="29">
        <v>0</v>
      </c>
      <c r="R209" s="16">
        <v>0</v>
      </c>
      <c r="S209" s="39">
        <f t="shared" si="106"/>
        <v>0</v>
      </c>
      <c r="T209" s="29">
        <f t="shared" si="107"/>
        <v>0</v>
      </c>
      <c r="U209" s="16">
        <f t="shared" si="108"/>
        <v>0</v>
      </c>
      <c r="V209" s="30">
        <f t="shared" si="109"/>
        <v>0</v>
      </c>
      <c r="W209" s="50"/>
    </row>
    <row r="210" spans="1:23" s="2" customFormat="1">
      <c r="A210" s="52" t="s">
        <v>206</v>
      </c>
      <c r="B210" s="24">
        <v>0</v>
      </c>
      <c r="C210" s="16">
        <v>0</v>
      </c>
      <c r="D210" s="39">
        <f t="shared" si="100"/>
        <v>0</v>
      </c>
      <c r="E210" s="29">
        <v>0</v>
      </c>
      <c r="F210" s="16">
        <v>2</v>
      </c>
      <c r="G210" s="39">
        <f t="shared" si="101"/>
        <v>2</v>
      </c>
      <c r="H210" s="29">
        <v>0</v>
      </c>
      <c r="I210" s="16">
        <v>0</v>
      </c>
      <c r="J210" s="39">
        <f t="shared" si="102"/>
        <v>0</v>
      </c>
      <c r="K210" s="29">
        <f t="shared" si="103"/>
        <v>0</v>
      </c>
      <c r="L210" s="16">
        <f t="shared" si="104"/>
        <v>2</v>
      </c>
      <c r="M210" s="39">
        <f t="shared" si="105"/>
        <v>2</v>
      </c>
      <c r="N210" s="43">
        <f>IF(K338&gt;0,ROUND((K210/K338) * 100, 4), "")</f>
        <v>0</v>
      </c>
      <c r="O210" s="17">
        <f>IF(L338&gt;0,ROUND((L210/L338) * 100, 4), "")</f>
        <v>3.8100000000000002E-2</v>
      </c>
      <c r="P210" s="46">
        <f>IF(M338&gt;0,ROUND((M210/M338) * 100, 4), "")</f>
        <v>5.5999999999999999E-3</v>
      </c>
      <c r="Q210" s="29">
        <v>0</v>
      </c>
      <c r="R210" s="16">
        <v>1</v>
      </c>
      <c r="S210" s="39">
        <f t="shared" si="106"/>
        <v>1</v>
      </c>
      <c r="T210" s="29">
        <f t="shared" si="107"/>
        <v>0</v>
      </c>
      <c r="U210" s="16">
        <f t="shared" si="108"/>
        <v>1</v>
      </c>
      <c r="V210" s="30">
        <f t="shared" si="109"/>
        <v>1</v>
      </c>
      <c r="W210" s="50"/>
    </row>
    <row r="211" spans="1:23" s="2" customFormat="1">
      <c r="A211" s="52" t="s">
        <v>207</v>
      </c>
      <c r="B211" s="24">
        <v>0</v>
      </c>
      <c r="C211" s="16">
        <v>0</v>
      </c>
      <c r="D211" s="39">
        <f t="shared" si="100"/>
        <v>0</v>
      </c>
      <c r="E211" s="29">
        <v>0</v>
      </c>
      <c r="F211" s="16">
        <v>0</v>
      </c>
      <c r="G211" s="39">
        <f t="shared" si="101"/>
        <v>0</v>
      </c>
      <c r="H211" s="29">
        <v>0</v>
      </c>
      <c r="I211" s="16">
        <v>0</v>
      </c>
      <c r="J211" s="39">
        <f t="shared" si="102"/>
        <v>0</v>
      </c>
      <c r="K211" s="29">
        <f t="shared" si="103"/>
        <v>0</v>
      </c>
      <c r="L211" s="16">
        <f t="shared" si="104"/>
        <v>0</v>
      </c>
      <c r="M211" s="39">
        <f t="shared" si="105"/>
        <v>0</v>
      </c>
      <c r="N211" s="43">
        <f>IF(K338&gt;0,ROUND((K211/K338) * 100, 4), "")</f>
        <v>0</v>
      </c>
      <c r="O211" s="17">
        <f>IF(L338&gt;0,ROUND((L211/L338) * 100, 4), "")</f>
        <v>0</v>
      </c>
      <c r="P211" s="46">
        <f>IF(M338&gt;0,ROUND((M211/M338) * 100, 4), "")</f>
        <v>0</v>
      </c>
      <c r="Q211" s="29">
        <v>0</v>
      </c>
      <c r="R211" s="16">
        <v>0</v>
      </c>
      <c r="S211" s="39">
        <f t="shared" si="106"/>
        <v>0</v>
      </c>
      <c r="T211" s="29">
        <f t="shared" si="107"/>
        <v>0</v>
      </c>
      <c r="U211" s="16">
        <f t="shared" si="108"/>
        <v>0</v>
      </c>
      <c r="V211" s="30">
        <f t="shared" si="109"/>
        <v>0</v>
      </c>
      <c r="W211" s="50"/>
    </row>
    <row r="212" spans="1:23" s="2" customFormat="1">
      <c r="A212" s="52" t="s">
        <v>208</v>
      </c>
      <c r="B212" s="24">
        <v>0</v>
      </c>
      <c r="C212" s="16">
        <v>0</v>
      </c>
      <c r="D212" s="39">
        <f t="shared" si="100"/>
        <v>0</v>
      </c>
      <c r="E212" s="29">
        <v>0</v>
      </c>
      <c r="F212" s="16">
        <v>0</v>
      </c>
      <c r="G212" s="39">
        <f t="shared" si="101"/>
        <v>0</v>
      </c>
      <c r="H212" s="29">
        <v>0</v>
      </c>
      <c r="I212" s="16">
        <v>0</v>
      </c>
      <c r="J212" s="39">
        <f t="shared" si="102"/>
        <v>0</v>
      </c>
      <c r="K212" s="29">
        <f t="shared" si="103"/>
        <v>0</v>
      </c>
      <c r="L212" s="16">
        <f t="shared" si="104"/>
        <v>0</v>
      </c>
      <c r="M212" s="39">
        <f t="shared" si="105"/>
        <v>0</v>
      </c>
      <c r="N212" s="43">
        <f>IF(K338&gt;0,ROUND((K212/K338) * 100, 4), "")</f>
        <v>0</v>
      </c>
      <c r="O212" s="17">
        <f>IF(L338&gt;0,ROUND((L212/L338) * 100, 4), "")</f>
        <v>0</v>
      </c>
      <c r="P212" s="46">
        <f>IF(M338&gt;0,ROUND((M212/M338) * 100, 4), "")</f>
        <v>0</v>
      </c>
      <c r="Q212" s="29">
        <v>0</v>
      </c>
      <c r="R212" s="16">
        <v>0</v>
      </c>
      <c r="S212" s="39">
        <f t="shared" si="106"/>
        <v>0</v>
      </c>
      <c r="T212" s="29">
        <f t="shared" si="107"/>
        <v>0</v>
      </c>
      <c r="U212" s="16">
        <f t="shared" si="108"/>
        <v>0</v>
      </c>
      <c r="V212" s="30">
        <f t="shared" si="109"/>
        <v>0</v>
      </c>
      <c r="W212" s="50"/>
    </row>
    <row r="213" spans="1:23" s="2" customFormat="1">
      <c r="A213" s="52" t="s">
        <v>209</v>
      </c>
      <c r="B213" s="24">
        <v>0</v>
      </c>
      <c r="C213" s="16">
        <v>0</v>
      </c>
      <c r="D213" s="39">
        <f t="shared" si="100"/>
        <v>0</v>
      </c>
      <c r="E213" s="29">
        <v>0</v>
      </c>
      <c r="F213" s="16">
        <v>0</v>
      </c>
      <c r="G213" s="39">
        <f t="shared" si="101"/>
        <v>0</v>
      </c>
      <c r="H213" s="29">
        <v>0</v>
      </c>
      <c r="I213" s="16">
        <v>0</v>
      </c>
      <c r="J213" s="39">
        <f t="shared" si="102"/>
        <v>0</v>
      </c>
      <c r="K213" s="29">
        <f t="shared" si="103"/>
        <v>0</v>
      </c>
      <c r="L213" s="16">
        <f t="shared" si="104"/>
        <v>0</v>
      </c>
      <c r="M213" s="39">
        <f t="shared" si="105"/>
        <v>0</v>
      </c>
      <c r="N213" s="43">
        <f>IF(K338&gt;0,ROUND((K213/K338) * 100, 4), "")</f>
        <v>0</v>
      </c>
      <c r="O213" s="17">
        <f>IF(L338&gt;0,ROUND((L213/L338) * 100, 4), "")</f>
        <v>0</v>
      </c>
      <c r="P213" s="46">
        <f>IF(M338&gt;0,ROUND((M213/M338) * 100, 4), "")</f>
        <v>0</v>
      </c>
      <c r="Q213" s="29">
        <v>0</v>
      </c>
      <c r="R213" s="16">
        <v>0</v>
      </c>
      <c r="S213" s="39">
        <f t="shared" si="106"/>
        <v>0</v>
      </c>
      <c r="T213" s="29">
        <f t="shared" si="107"/>
        <v>0</v>
      </c>
      <c r="U213" s="16">
        <f t="shared" si="108"/>
        <v>0</v>
      </c>
      <c r="V213" s="30">
        <f t="shared" si="109"/>
        <v>0</v>
      </c>
      <c r="W213" s="50"/>
    </row>
    <row r="214" spans="1:23" s="2" customFormat="1">
      <c r="A214" s="52" t="s">
        <v>210</v>
      </c>
      <c r="B214" s="24">
        <v>0</v>
      </c>
      <c r="C214" s="16">
        <v>0</v>
      </c>
      <c r="D214" s="39">
        <f t="shared" si="100"/>
        <v>0</v>
      </c>
      <c r="E214" s="29">
        <v>0</v>
      </c>
      <c r="F214" s="16">
        <v>0</v>
      </c>
      <c r="G214" s="39">
        <f t="shared" si="101"/>
        <v>0</v>
      </c>
      <c r="H214" s="29">
        <v>0</v>
      </c>
      <c r="I214" s="16">
        <v>0</v>
      </c>
      <c r="J214" s="39">
        <f t="shared" si="102"/>
        <v>0</v>
      </c>
      <c r="K214" s="29">
        <f t="shared" si="103"/>
        <v>0</v>
      </c>
      <c r="L214" s="16">
        <f t="shared" si="104"/>
        <v>0</v>
      </c>
      <c r="M214" s="39">
        <f t="shared" si="105"/>
        <v>0</v>
      </c>
      <c r="N214" s="43">
        <f>IF(K338&gt;0,ROUND((K214/K338) * 100, 4), "")</f>
        <v>0</v>
      </c>
      <c r="O214" s="17">
        <f>IF(L338&gt;0,ROUND((L214/L338) * 100, 4), "")</f>
        <v>0</v>
      </c>
      <c r="P214" s="46">
        <f>IF(M338&gt;0,ROUND((M214/M338) * 100, 4), "")</f>
        <v>0</v>
      </c>
      <c r="Q214" s="29">
        <v>0</v>
      </c>
      <c r="R214" s="16">
        <v>0</v>
      </c>
      <c r="S214" s="39">
        <f t="shared" si="106"/>
        <v>0</v>
      </c>
      <c r="T214" s="29">
        <f t="shared" si="107"/>
        <v>0</v>
      </c>
      <c r="U214" s="16">
        <f t="shared" si="108"/>
        <v>0</v>
      </c>
      <c r="V214" s="30">
        <f t="shared" si="109"/>
        <v>0</v>
      </c>
      <c r="W214" s="50"/>
    </row>
    <row r="215" spans="1:23" s="2" customFormat="1">
      <c r="A215" s="52" t="s">
        <v>211</v>
      </c>
      <c r="B215" s="24">
        <v>0</v>
      </c>
      <c r="C215" s="16">
        <v>0</v>
      </c>
      <c r="D215" s="39">
        <f t="shared" si="100"/>
        <v>0</v>
      </c>
      <c r="E215" s="29">
        <v>0</v>
      </c>
      <c r="F215" s="16">
        <v>2</v>
      </c>
      <c r="G215" s="39">
        <f t="shared" si="101"/>
        <v>2</v>
      </c>
      <c r="H215" s="29">
        <v>0</v>
      </c>
      <c r="I215" s="16">
        <v>0</v>
      </c>
      <c r="J215" s="39">
        <f t="shared" si="102"/>
        <v>0</v>
      </c>
      <c r="K215" s="29">
        <f t="shared" si="103"/>
        <v>0</v>
      </c>
      <c r="L215" s="16">
        <f t="shared" si="104"/>
        <v>2</v>
      </c>
      <c r="M215" s="39">
        <f t="shared" si="105"/>
        <v>2</v>
      </c>
      <c r="N215" s="43">
        <f>IF(K338&gt;0,ROUND((K215/K338) * 100, 4), "")</f>
        <v>0</v>
      </c>
      <c r="O215" s="17">
        <f>IF(L338&gt;0,ROUND((L215/L338) * 100, 4), "")</f>
        <v>3.8100000000000002E-2</v>
      </c>
      <c r="P215" s="46">
        <f>IF(M338&gt;0,ROUND((M215/M338) * 100, 4), "")</f>
        <v>5.5999999999999999E-3</v>
      </c>
      <c r="Q215" s="29">
        <v>0</v>
      </c>
      <c r="R215" s="16">
        <v>2</v>
      </c>
      <c r="S215" s="39">
        <f t="shared" si="106"/>
        <v>2</v>
      </c>
      <c r="T215" s="29">
        <f t="shared" si="107"/>
        <v>0</v>
      </c>
      <c r="U215" s="16">
        <f t="shared" si="108"/>
        <v>0</v>
      </c>
      <c r="V215" s="30">
        <f t="shared" si="109"/>
        <v>0</v>
      </c>
      <c r="W215" s="50"/>
    </row>
    <row r="216" spans="1:23" s="2" customFormat="1">
      <c r="A216" s="52" t="s">
        <v>212</v>
      </c>
      <c r="B216" s="24">
        <v>0</v>
      </c>
      <c r="C216" s="16">
        <v>0</v>
      </c>
      <c r="D216" s="39">
        <f t="shared" si="100"/>
        <v>0</v>
      </c>
      <c r="E216" s="29">
        <v>0</v>
      </c>
      <c r="F216" s="16">
        <v>0</v>
      </c>
      <c r="G216" s="39">
        <f t="shared" si="101"/>
        <v>0</v>
      </c>
      <c r="H216" s="29">
        <v>0</v>
      </c>
      <c r="I216" s="16">
        <v>0</v>
      </c>
      <c r="J216" s="39">
        <f t="shared" si="102"/>
        <v>0</v>
      </c>
      <c r="K216" s="29">
        <f t="shared" si="103"/>
        <v>0</v>
      </c>
      <c r="L216" s="16">
        <f t="shared" si="104"/>
        <v>0</v>
      </c>
      <c r="M216" s="39">
        <f t="shared" si="105"/>
        <v>0</v>
      </c>
      <c r="N216" s="43">
        <f>IF(K338&gt;0,ROUND((K216/K338) * 100, 4), "")</f>
        <v>0</v>
      </c>
      <c r="O216" s="17">
        <f>IF(L338&gt;0,ROUND((L216/L338) * 100, 4), "")</f>
        <v>0</v>
      </c>
      <c r="P216" s="46">
        <f>IF(M338&gt;0,ROUND((M216/M338) * 100, 4), "")</f>
        <v>0</v>
      </c>
      <c r="Q216" s="29">
        <v>0</v>
      </c>
      <c r="R216" s="16">
        <v>0</v>
      </c>
      <c r="S216" s="39">
        <f t="shared" si="106"/>
        <v>0</v>
      </c>
      <c r="T216" s="29">
        <f t="shared" si="107"/>
        <v>0</v>
      </c>
      <c r="U216" s="16">
        <f t="shared" si="108"/>
        <v>0</v>
      </c>
      <c r="V216" s="30">
        <f t="shared" si="109"/>
        <v>0</v>
      </c>
      <c r="W216" s="50"/>
    </row>
    <row r="217" spans="1:23" s="2" customFormat="1">
      <c r="A217" s="52" t="s">
        <v>213</v>
      </c>
      <c r="B217" s="24">
        <v>1</v>
      </c>
      <c r="C217" s="16">
        <v>0</v>
      </c>
      <c r="D217" s="39">
        <f t="shared" si="100"/>
        <v>1</v>
      </c>
      <c r="E217" s="29">
        <v>0</v>
      </c>
      <c r="F217" s="16">
        <v>0</v>
      </c>
      <c r="G217" s="39">
        <f t="shared" si="101"/>
        <v>0</v>
      </c>
      <c r="H217" s="29">
        <v>0</v>
      </c>
      <c r="I217" s="16">
        <v>0</v>
      </c>
      <c r="J217" s="39">
        <f t="shared" si="102"/>
        <v>0</v>
      </c>
      <c r="K217" s="29">
        <f t="shared" si="103"/>
        <v>0</v>
      </c>
      <c r="L217" s="16">
        <f t="shared" si="104"/>
        <v>0</v>
      </c>
      <c r="M217" s="39">
        <f t="shared" si="105"/>
        <v>0</v>
      </c>
      <c r="N217" s="43">
        <f>IF(K338&gt;0,ROUND((K217/K338) * 100, 4), "")</f>
        <v>0</v>
      </c>
      <c r="O217" s="17">
        <f>IF(L338&gt;0,ROUND((L217/L338) * 100, 4), "")</f>
        <v>0</v>
      </c>
      <c r="P217" s="46">
        <f>IF(M338&gt;0,ROUND((M217/M338) * 100, 4), "")</f>
        <v>0</v>
      </c>
      <c r="Q217" s="29">
        <v>0</v>
      </c>
      <c r="R217" s="16">
        <v>0</v>
      </c>
      <c r="S217" s="39">
        <f t="shared" si="106"/>
        <v>0</v>
      </c>
      <c r="T217" s="29">
        <f t="shared" si="107"/>
        <v>1</v>
      </c>
      <c r="U217" s="16">
        <f t="shared" si="108"/>
        <v>0</v>
      </c>
      <c r="V217" s="30">
        <f t="shared" si="109"/>
        <v>1</v>
      </c>
      <c r="W217" s="50"/>
    </row>
    <row r="218" spans="1:23" s="2" customFormat="1">
      <c r="A218" s="52" t="s">
        <v>214</v>
      </c>
      <c r="B218" s="24">
        <v>0</v>
      </c>
      <c r="C218" s="16">
        <v>0</v>
      </c>
      <c r="D218" s="39">
        <f t="shared" si="100"/>
        <v>0</v>
      </c>
      <c r="E218" s="29">
        <v>0</v>
      </c>
      <c r="F218" s="16">
        <v>0</v>
      </c>
      <c r="G218" s="39">
        <f t="shared" si="101"/>
        <v>0</v>
      </c>
      <c r="H218" s="29">
        <v>0</v>
      </c>
      <c r="I218" s="16">
        <v>0</v>
      </c>
      <c r="J218" s="39">
        <f t="shared" si="102"/>
        <v>0</v>
      </c>
      <c r="K218" s="29">
        <f t="shared" si="103"/>
        <v>0</v>
      </c>
      <c r="L218" s="16">
        <f t="shared" si="104"/>
        <v>0</v>
      </c>
      <c r="M218" s="39">
        <f t="shared" si="105"/>
        <v>0</v>
      </c>
      <c r="N218" s="43">
        <f>IF(K338&gt;0,ROUND((K218/K338) * 100, 4), "")</f>
        <v>0</v>
      </c>
      <c r="O218" s="17">
        <f>IF(L338&gt;0,ROUND((L218/L338) * 100, 4), "")</f>
        <v>0</v>
      </c>
      <c r="P218" s="46">
        <f>IF(M338&gt;0,ROUND((M218/M338) * 100, 4), "")</f>
        <v>0</v>
      </c>
      <c r="Q218" s="29">
        <v>0</v>
      </c>
      <c r="R218" s="16">
        <v>0</v>
      </c>
      <c r="S218" s="39">
        <f t="shared" si="106"/>
        <v>0</v>
      </c>
      <c r="T218" s="29">
        <f t="shared" si="107"/>
        <v>0</v>
      </c>
      <c r="U218" s="16">
        <f t="shared" si="108"/>
        <v>0</v>
      </c>
      <c r="V218" s="30">
        <f t="shared" si="109"/>
        <v>0</v>
      </c>
      <c r="W218" s="50"/>
    </row>
    <row r="219" spans="1:23" s="2" customFormat="1">
      <c r="A219" s="52" t="s">
        <v>215</v>
      </c>
      <c r="B219" s="24">
        <v>0</v>
      </c>
      <c r="C219" s="16">
        <v>0</v>
      </c>
      <c r="D219" s="39">
        <f t="shared" si="100"/>
        <v>0</v>
      </c>
      <c r="E219" s="29">
        <v>0</v>
      </c>
      <c r="F219" s="16">
        <v>0</v>
      </c>
      <c r="G219" s="39">
        <f t="shared" si="101"/>
        <v>0</v>
      </c>
      <c r="H219" s="29">
        <v>0</v>
      </c>
      <c r="I219" s="16">
        <v>0</v>
      </c>
      <c r="J219" s="39">
        <f t="shared" si="102"/>
        <v>0</v>
      </c>
      <c r="K219" s="29">
        <f t="shared" si="103"/>
        <v>0</v>
      </c>
      <c r="L219" s="16">
        <f t="shared" si="104"/>
        <v>0</v>
      </c>
      <c r="M219" s="39">
        <f t="shared" si="105"/>
        <v>0</v>
      </c>
      <c r="N219" s="43">
        <f>IF(K338&gt;0,ROUND((K219/K338) * 100, 4), "")</f>
        <v>0</v>
      </c>
      <c r="O219" s="17">
        <f>IF(L338&gt;0,ROUND((L219/L338) * 100, 4), "")</f>
        <v>0</v>
      </c>
      <c r="P219" s="46">
        <f>IF(M338&gt;0,ROUND((M219/M338) * 100, 4), "")</f>
        <v>0</v>
      </c>
      <c r="Q219" s="29">
        <v>0</v>
      </c>
      <c r="R219" s="16">
        <v>0</v>
      </c>
      <c r="S219" s="39">
        <f t="shared" si="106"/>
        <v>0</v>
      </c>
      <c r="T219" s="29">
        <f t="shared" si="107"/>
        <v>0</v>
      </c>
      <c r="U219" s="16">
        <f t="shared" si="108"/>
        <v>0</v>
      </c>
      <c r="V219" s="30">
        <f t="shared" si="109"/>
        <v>0</v>
      </c>
      <c r="W219" s="50"/>
    </row>
    <row r="220" spans="1:23" s="2" customFormat="1">
      <c r="A220" s="52" t="s">
        <v>216</v>
      </c>
      <c r="B220" s="24">
        <v>0</v>
      </c>
      <c r="C220" s="16">
        <v>0</v>
      </c>
      <c r="D220" s="39">
        <f t="shared" si="100"/>
        <v>0</v>
      </c>
      <c r="E220" s="29">
        <v>0</v>
      </c>
      <c r="F220" s="16">
        <v>0</v>
      </c>
      <c r="G220" s="39">
        <f t="shared" si="101"/>
        <v>0</v>
      </c>
      <c r="H220" s="29">
        <v>0</v>
      </c>
      <c r="I220" s="16">
        <v>0</v>
      </c>
      <c r="J220" s="39">
        <f t="shared" si="102"/>
        <v>0</v>
      </c>
      <c r="K220" s="29">
        <f t="shared" si="103"/>
        <v>0</v>
      </c>
      <c r="L220" s="16">
        <f t="shared" si="104"/>
        <v>0</v>
      </c>
      <c r="M220" s="39">
        <f t="shared" si="105"/>
        <v>0</v>
      </c>
      <c r="N220" s="43">
        <f>IF(K338&gt;0,ROUND((K220/K338) * 100, 4), "")</f>
        <v>0</v>
      </c>
      <c r="O220" s="17">
        <f>IF(L338&gt;0,ROUND((L220/L338) * 100, 4), "")</f>
        <v>0</v>
      </c>
      <c r="P220" s="46">
        <f>IF(M338&gt;0,ROUND((M220/M338) * 100, 4), "")</f>
        <v>0</v>
      </c>
      <c r="Q220" s="29">
        <v>0</v>
      </c>
      <c r="R220" s="16">
        <v>0</v>
      </c>
      <c r="S220" s="39">
        <f t="shared" si="106"/>
        <v>0</v>
      </c>
      <c r="T220" s="29">
        <f t="shared" si="107"/>
        <v>0</v>
      </c>
      <c r="U220" s="16">
        <f t="shared" si="108"/>
        <v>0</v>
      </c>
      <c r="V220" s="30">
        <f t="shared" si="109"/>
        <v>0</v>
      </c>
      <c r="W220" s="50"/>
    </row>
    <row r="221" spans="1:23" s="2" customFormat="1">
      <c r="A221" s="52" t="s">
        <v>217</v>
      </c>
      <c r="B221" s="24">
        <v>0</v>
      </c>
      <c r="C221" s="16">
        <v>0</v>
      </c>
      <c r="D221" s="39">
        <f t="shared" si="100"/>
        <v>0</v>
      </c>
      <c r="E221" s="29">
        <v>0</v>
      </c>
      <c r="F221" s="16">
        <v>0</v>
      </c>
      <c r="G221" s="39">
        <f t="shared" si="101"/>
        <v>0</v>
      </c>
      <c r="H221" s="29">
        <v>0</v>
      </c>
      <c r="I221" s="16">
        <v>0</v>
      </c>
      <c r="J221" s="39">
        <f t="shared" si="102"/>
        <v>0</v>
      </c>
      <c r="K221" s="29">
        <f t="shared" si="103"/>
        <v>0</v>
      </c>
      <c r="L221" s="16">
        <f t="shared" si="104"/>
        <v>0</v>
      </c>
      <c r="M221" s="39">
        <f t="shared" si="105"/>
        <v>0</v>
      </c>
      <c r="N221" s="43">
        <f>IF(K338&gt;0,ROUND((K221/K338) * 100, 4), "")</f>
        <v>0</v>
      </c>
      <c r="O221" s="17">
        <f>IF(L338&gt;0,ROUND((L221/L338) * 100, 4), "")</f>
        <v>0</v>
      </c>
      <c r="P221" s="46">
        <f>IF(M338&gt;0,ROUND((M221/M338) * 100, 4), "")</f>
        <v>0</v>
      </c>
      <c r="Q221" s="29">
        <v>0</v>
      </c>
      <c r="R221" s="16">
        <v>0</v>
      </c>
      <c r="S221" s="39">
        <f t="shared" si="106"/>
        <v>0</v>
      </c>
      <c r="T221" s="29">
        <f t="shared" si="107"/>
        <v>0</v>
      </c>
      <c r="U221" s="16">
        <f t="shared" si="108"/>
        <v>0</v>
      </c>
      <c r="V221" s="30">
        <f t="shared" si="109"/>
        <v>0</v>
      </c>
      <c r="W221" s="50"/>
    </row>
    <row r="222" spans="1:23" s="2" customFormat="1">
      <c r="A222" s="52" t="s">
        <v>218</v>
      </c>
      <c r="B222" s="24">
        <v>0</v>
      </c>
      <c r="C222" s="16">
        <v>0</v>
      </c>
      <c r="D222" s="39">
        <f t="shared" si="100"/>
        <v>0</v>
      </c>
      <c r="E222" s="29">
        <v>0</v>
      </c>
      <c r="F222" s="16">
        <v>0</v>
      </c>
      <c r="G222" s="39">
        <f t="shared" si="101"/>
        <v>0</v>
      </c>
      <c r="H222" s="29">
        <v>0</v>
      </c>
      <c r="I222" s="16">
        <v>0</v>
      </c>
      <c r="J222" s="39">
        <f t="shared" si="102"/>
        <v>0</v>
      </c>
      <c r="K222" s="29">
        <f t="shared" si="103"/>
        <v>0</v>
      </c>
      <c r="L222" s="16">
        <f t="shared" si="104"/>
        <v>0</v>
      </c>
      <c r="M222" s="39">
        <f t="shared" si="105"/>
        <v>0</v>
      </c>
      <c r="N222" s="43">
        <f>IF(K338&gt;0,ROUND((K222/K338) * 100, 4), "")</f>
        <v>0</v>
      </c>
      <c r="O222" s="17">
        <f>IF(L338&gt;0,ROUND((L222/L338) * 100, 4), "")</f>
        <v>0</v>
      </c>
      <c r="P222" s="46">
        <f>IF(M338&gt;0,ROUND((M222/M338) * 100, 4), "")</f>
        <v>0</v>
      </c>
      <c r="Q222" s="29">
        <v>0</v>
      </c>
      <c r="R222" s="16">
        <v>0</v>
      </c>
      <c r="S222" s="39">
        <f t="shared" si="106"/>
        <v>0</v>
      </c>
      <c r="T222" s="29">
        <f t="shared" si="107"/>
        <v>0</v>
      </c>
      <c r="U222" s="16">
        <f t="shared" si="108"/>
        <v>0</v>
      </c>
      <c r="V222" s="30">
        <f t="shared" si="109"/>
        <v>0</v>
      </c>
      <c r="W222" s="50"/>
    </row>
    <row r="223" spans="1:23" s="18" customFormat="1">
      <c r="B223" s="32"/>
      <c r="C223" s="32"/>
      <c r="D223" s="32"/>
      <c r="E223" s="32"/>
      <c r="F223" s="32"/>
      <c r="G223" s="32"/>
      <c r="H223" s="32"/>
      <c r="I223" s="32"/>
      <c r="J223" s="32"/>
      <c r="K223" s="32"/>
      <c r="L223" s="32"/>
      <c r="M223" s="32"/>
      <c r="N223" s="32"/>
      <c r="O223" s="32"/>
      <c r="P223" s="32"/>
      <c r="Q223" s="32"/>
      <c r="R223" s="32"/>
      <c r="S223" s="32"/>
      <c r="T223" s="32"/>
      <c r="U223" s="32"/>
      <c r="V223" s="32"/>
    </row>
    <row r="224" spans="1:23" s="6" customFormat="1">
      <c r="A224" s="143" t="s">
        <v>219</v>
      </c>
      <c r="B224" s="143" t="s">
        <v>219</v>
      </c>
      <c r="C224" s="143" t="s">
        <v>219</v>
      </c>
      <c r="D224" s="143" t="s">
        <v>219</v>
      </c>
      <c r="E224" s="143" t="s">
        <v>219</v>
      </c>
      <c r="F224" s="143" t="s">
        <v>219</v>
      </c>
      <c r="G224" s="143" t="s">
        <v>219</v>
      </c>
      <c r="H224" s="143" t="s">
        <v>219</v>
      </c>
      <c r="I224" s="143" t="s">
        <v>219</v>
      </c>
      <c r="J224" s="143" t="s">
        <v>219</v>
      </c>
      <c r="K224" s="143" t="s">
        <v>219</v>
      </c>
      <c r="L224" s="143" t="s">
        <v>219</v>
      </c>
      <c r="M224" s="143" t="s">
        <v>219</v>
      </c>
      <c r="N224" s="143" t="s">
        <v>219</v>
      </c>
      <c r="O224" s="143" t="s">
        <v>219</v>
      </c>
      <c r="P224" s="143" t="s">
        <v>219</v>
      </c>
      <c r="Q224" s="143" t="s">
        <v>219</v>
      </c>
      <c r="R224" s="143" t="s">
        <v>219</v>
      </c>
      <c r="S224" s="143" t="s">
        <v>219</v>
      </c>
      <c r="T224" s="143" t="s">
        <v>219</v>
      </c>
      <c r="U224" s="143" t="s">
        <v>219</v>
      </c>
      <c r="V224" s="143" t="s">
        <v>219</v>
      </c>
      <c r="W224" s="78"/>
    </row>
    <row r="225" spans="1:23" s="2" customFormat="1">
      <c r="A225" s="52" t="s">
        <v>220</v>
      </c>
      <c r="B225" s="24">
        <v>0</v>
      </c>
      <c r="C225" s="16">
        <v>0</v>
      </c>
      <c r="D225" s="39">
        <f t="shared" ref="D225:D230" si="110">B225+C225</f>
        <v>0</v>
      </c>
      <c r="E225" s="29">
        <v>0</v>
      </c>
      <c r="F225" s="16">
        <v>1</v>
      </c>
      <c r="G225" s="39">
        <f t="shared" ref="G225:G230" si="111">E225+F225</f>
        <v>1</v>
      </c>
      <c r="H225" s="29">
        <v>0</v>
      </c>
      <c r="I225" s="16">
        <v>0</v>
      </c>
      <c r="J225" s="39">
        <f t="shared" ref="J225:J230" si="112">H225+I225</f>
        <v>0</v>
      </c>
      <c r="K225" s="29">
        <f t="shared" ref="K225:L230" si="113">E225 + H225</f>
        <v>0</v>
      </c>
      <c r="L225" s="16">
        <f t="shared" si="113"/>
        <v>1</v>
      </c>
      <c r="M225" s="39">
        <f t="shared" ref="M225:M230" si="114">K225 + L225</f>
        <v>1</v>
      </c>
      <c r="N225" s="43">
        <f>IF(K338&gt;0,ROUND((K225/K338) * 100, 4), "")</f>
        <v>0</v>
      </c>
      <c r="O225" s="17">
        <f>IF(L338&gt;0,ROUND((L225/L338) * 100, 4), "")</f>
        <v>1.9E-2</v>
      </c>
      <c r="P225" s="46">
        <f>IF(M338&gt;0,ROUND((M225/M338) * 100, 4), "")</f>
        <v>2.8E-3</v>
      </c>
      <c r="Q225" s="29">
        <v>0</v>
      </c>
      <c r="R225" s="16">
        <v>1</v>
      </c>
      <c r="S225" s="39">
        <f t="shared" ref="S225:S230" si="115">Q225 + R225</f>
        <v>1</v>
      </c>
      <c r="T225" s="29">
        <f t="shared" ref="T225:U230" si="116">B225 + K225 - Q225</f>
        <v>0</v>
      </c>
      <c r="U225" s="16">
        <f t="shared" si="116"/>
        <v>0</v>
      </c>
      <c r="V225" s="30">
        <f t="shared" ref="V225:V230" si="117">T225 + U225</f>
        <v>0</v>
      </c>
      <c r="W225" s="50"/>
    </row>
    <row r="226" spans="1:23" s="2" customFormat="1">
      <c r="A226" s="52" t="s">
        <v>221</v>
      </c>
      <c r="B226" s="24">
        <v>7</v>
      </c>
      <c r="C226" s="16">
        <v>18</v>
      </c>
      <c r="D226" s="39">
        <f t="shared" si="110"/>
        <v>25</v>
      </c>
      <c r="E226" s="29">
        <v>70</v>
      </c>
      <c r="F226" s="16">
        <v>137</v>
      </c>
      <c r="G226" s="39">
        <f t="shared" si="111"/>
        <v>207</v>
      </c>
      <c r="H226" s="29">
        <v>0</v>
      </c>
      <c r="I226" s="16">
        <v>6</v>
      </c>
      <c r="J226" s="39">
        <f t="shared" si="112"/>
        <v>6</v>
      </c>
      <c r="K226" s="29">
        <f t="shared" si="113"/>
        <v>70</v>
      </c>
      <c r="L226" s="16">
        <f t="shared" si="113"/>
        <v>143</v>
      </c>
      <c r="M226" s="39">
        <f t="shared" si="114"/>
        <v>213</v>
      </c>
      <c r="N226" s="43">
        <f>IF(K338&gt;0,ROUND((K226/K338) * 100, 4), "")</f>
        <v>0.23100000000000001</v>
      </c>
      <c r="O226" s="17">
        <f>IF(L338&gt;0,ROUND((L226/L338) * 100, 4), "")</f>
        <v>2.7223000000000002</v>
      </c>
      <c r="P226" s="46">
        <f>IF(M338&gt;0,ROUND((M226/M338) * 100, 4), "")</f>
        <v>0.59919999999999995</v>
      </c>
      <c r="Q226" s="29">
        <v>65</v>
      </c>
      <c r="R226" s="16">
        <v>139</v>
      </c>
      <c r="S226" s="39">
        <f t="shared" si="115"/>
        <v>204</v>
      </c>
      <c r="T226" s="29">
        <f t="shared" si="116"/>
        <v>12</v>
      </c>
      <c r="U226" s="16">
        <f t="shared" si="116"/>
        <v>22</v>
      </c>
      <c r="V226" s="30">
        <f t="shared" si="117"/>
        <v>34</v>
      </c>
      <c r="W226" s="50"/>
    </row>
    <row r="227" spans="1:23" s="2" customFormat="1">
      <c r="A227" s="52" t="s">
        <v>222</v>
      </c>
      <c r="B227" s="25">
        <v>507</v>
      </c>
      <c r="C227" s="22">
        <v>317</v>
      </c>
      <c r="D227" s="40">
        <f t="shared" si="110"/>
        <v>824</v>
      </c>
      <c r="E227" s="34">
        <v>18186</v>
      </c>
      <c r="F227" s="22">
        <v>603</v>
      </c>
      <c r="G227" s="40">
        <f t="shared" si="111"/>
        <v>18789</v>
      </c>
      <c r="H227" s="34">
        <v>59</v>
      </c>
      <c r="I227" s="22">
        <v>3</v>
      </c>
      <c r="J227" s="40">
        <f t="shared" si="112"/>
        <v>62</v>
      </c>
      <c r="K227" s="34">
        <f t="shared" si="113"/>
        <v>18245</v>
      </c>
      <c r="L227" s="22">
        <f t="shared" si="113"/>
        <v>606</v>
      </c>
      <c r="M227" s="40">
        <f t="shared" si="114"/>
        <v>18851</v>
      </c>
      <c r="N227" s="43">
        <f>IF(K338&gt;0,ROUND((K227/K338) * 100, 4), "")</f>
        <v>60.220500000000001</v>
      </c>
      <c r="O227" s="17">
        <f>IF(L338&gt;0,ROUND((L227/L338) * 100, 4), "")</f>
        <v>11.536300000000001</v>
      </c>
      <c r="P227" s="46">
        <f>IF(M338&gt;0,ROUND((M227/M338) * 100, 4), "")</f>
        <v>53.026699999999998</v>
      </c>
      <c r="Q227" s="34">
        <v>16252</v>
      </c>
      <c r="R227" s="22">
        <v>533</v>
      </c>
      <c r="S227" s="40">
        <f t="shared" si="115"/>
        <v>16785</v>
      </c>
      <c r="T227" s="34">
        <f t="shared" si="116"/>
        <v>2500</v>
      </c>
      <c r="U227" s="22">
        <f t="shared" si="116"/>
        <v>390</v>
      </c>
      <c r="V227" s="35">
        <f t="shared" si="117"/>
        <v>2890</v>
      </c>
      <c r="W227" s="50"/>
    </row>
    <row r="228" spans="1:23" s="2" customFormat="1">
      <c r="A228" s="52" t="s">
        <v>223</v>
      </c>
      <c r="B228" s="25">
        <v>17</v>
      </c>
      <c r="C228" s="22">
        <v>0</v>
      </c>
      <c r="D228" s="40">
        <f t="shared" si="110"/>
        <v>17</v>
      </c>
      <c r="E228" s="34">
        <v>1002</v>
      </c>
      <c r="F228" s="22">
        <v>22</v>
      </c>
      <c r="G228" s="40">
        <f t="shared" si="111"/>
        <v>1024</v>
      </c>
      <c r="H228" s="34">
        <v>38</v>
      </c>
      <c r="I228" s="22">
        <v>0</v>
      </c>
      <c r="J228" s="40">
        <f t="shared" si="112"/>
        <v>38</v>
      </c>
      <c r="K228" s="34">
        <f t="shared" si="113"/>
        <v>1040</v>
      </c>
      <c r="L228" s="22">
        <f t="shared" si="113"/>
        <v>22</v>
      </c>
      <c r="M228" s="40">
        <f t="shared" si="114"/>
        <v>1062</v>
      </c>
      <c r="N228" s="43">
        <f>IF(K338&gt;0,ROUND((K228/K338) * 100, 4), "")</f>
        <v>3.4327000000000001</v>
      </c>
      <c r="O228" s="17">
        <f>IF(L338&gt;0,ROUND((L228/L338) * 100, 4), "")</f>
        <v>0.41880000000000001</v>
      </c>
      <c r="P228" s="46">
        <f>IF(M338&gt;0,ROUND((M228/M338) * 100, 4), "")</f>
        <v>2.9872999999999998</v>
      </c>
      <c r="Q228" s="34">
        <v>1037</v>
      </c>
      <c r="R228" s="22">
        <v>19</v>
      </c>
      <c r="S228" s="40">
        <f t="shared" si="115"/>
        <v>1056</v>
      </c>
      <c r="T228" s="34">
        <f t="shared" si="116"/>
        <v>20</v>
      </c>
      <c r="U228" s="22">
        <f t="shared" si="116"/>
        <v>3</v>
      </c>
      <c r="V228" s="35">
        <f t="shared" si="117"/>
        <v>23</v>
      </c>
      <c r="W228" s="50"/>
    </row>
    <row r="229" spans="1:23" s="2" customFormat="1">
      <c r="A229" s="52" t="s">
        <v>224</v>
      </c>
      <c r="B229" s="25">
        <v>0</v>
      </c>
      <c r="C229" s="22">
        <v>0</v>
      </c>
      <c r="D229" s="40">
        <f t="shared" si="110"/>
        <v>0</v>
      </c>
      <c r="E229" s="34">
        <v>0</v>
      </c>
      <c r="F229" s="22">
        <v>0</v>
      </c>
      <c r="G229" s="40">
        <f t="shared" si="111"/>
        <v>0</v>
      </c>
      <c r="H229" s="34">
        <v>0</v>
      </c>
      <c r="I229" s="22">
        <v>0</v>
      </c>
      <c r="J229" s="40">
        <f t="shared" si="112"/>
        <v>0</v>
      </c>
      <c r="K229" s="34">
        <f t="shared" si="113"/>
        <v>0</v>
      </c>
      <c r="L229" s="22">
        <f t="shared" si="113"/>
        <v>0</v>
      </c>
      <c r="M229" s="40">
        <f t="shared" si="114"/>
        <v>0</v>
      </c>
      <c r="N229" s="43">
        <f>IF(K338&gt;0,ROUND((K229/K338) * 100, 4), "")</f>
        <v>0</v>
      </c>
      <c r="O229" s="17">
        <f>IF(L338&gt;0,ROUND((L229/L338) * 100, 4), "")</f>
        <v>0</v>
      </c>
      <c r="P229" s="46">
        <f>IF(M338&gt;0,ROUND((M229/M338) * 100, 4), "")</f>
        <v>0</v>
      </c>
      <c r="Q229" s="29">
        <v>0</v>
      </c>
      <c r="R229" s="16">
        <v>0</v>
      </c>
      <c r="S229" s="39">
        <f t="shared" si="115"/>
        <v>0</v>
      </c>
      <c r="T229" s="29">
        <f t="shared" si="116"/>
        <v>0</v>
      </c>
      <c r="U229" s="16">
        <f t="shared" si="116"/>
        <v>0</v>
      </c>
      <c r="V229" s="30">
        <f t="shared" si="117"/>
        <v>0</v>
      </c>
      <c r="W229" s="50"/>
    </row>
    <row r="230" spans="1:23" s="2" customFormat="1">
      <c r="A230" s="52" t="s">
        <v>225</v>
      </c>
      <c r="B230" s="25">
        <v>9</v>
      </c>
      <c r="C230" s="22">
        <v>1</v>
      </c>
      <c r="D230" s="40">
        <f t="shared" si="110"/>
        <v>10</v>
      </c>
      <c r="E230" s="34">
        <v>701</v>
      </c>
      <c r="F230" s="22">
        <v>0</v>
      </c>
      <c r="G230" s="40">
        <f t="shared" si="111"/>
        <v>701</v>
      </c>
      <c r="H230" s="34">
        <v>65</v>
      </c>
      <c r="I230" s="22">
        <v>0</v>
      </c>
      <c r="J230" s="40">
        <f t="shared" si="112"/>
        <v>65</v>
      </c>
      <c r="K230" s="34">
        <f t="shared" si="113"/>
        <v>766</v>
      </c>
      <c r="L230" s="22">
        <f t="shared" si="113"/>
        <v>0</v>
      </c>
      <c r="M230" s="40">
        <f t="shared" si="114"/>
        <v>766</v>
      </c>
      <c r="N230" s="43">
        <f>IF(K338&gt;0,ROUND((K230/K338) * 100, 4), "")</f>
        <v>2.5283000000000002</v>
      </c>
      <c r="O230" s="17">
        <f>IF(L338&gt;0,ROUND((L230/L338) * 100, 4), "")</f>
        <v>0</v>
      </c>
      <c r="P230" s="46">
        <f>IF(M338&gt;0,ROUND((M230/M338) * 100, 4), "")</f>
        <v>2.1547000000000001</v>
      </c>
      <c r="Q230" s="29">
        <v>753</v>
      </c>
      <c r="R230" s="16">
        <v>0</v>
      </c>
      <c r="S230" s="39">
        <f t="shared" si="115"/>
        <v>753</v>
      </c>
      <c r="T230" s="29">
        <f t="shared" si="116"/>
        <v>22</v>
      </c>
      <c r="U230" s="16">
        <f t="shared" si="116"/>
        <v>1</v>
      </c>
      <c r="V230" s="30">
        <f t="shared" si="117"/>
        <v>23</v>
      </c>
      <c r="W230" s="50"/>
    </row>
    <row r="231" spans="1:23" s="18" customFormat="1">
      <c r="B231" s="32"/>
      <c r="C231" s="32"/>
      <c r="D231" s="32"/>
      <c r="E231" s="32"/>
      <c r="F231" s="32"/>
      <c r="G231" s="32"/>
      <c r="H231" s="32"/>
      <c r="I231" s="32"/>
      <c r="J231" s="32"/>
      <c r="K231" s="32"/>
      <c r="L231" s="32"/>
      <c r="M231" s="32"/>
      <c r="N231" s="32"/>
      <c r="O231" s="32"/>
      <c r="P231" s="32"/>
      <c r="Q231" s="32"/>
      <c r="R231" s="32"/>
      <c r="S231" s="32"/>
      <c r="T231" s="32"/>
      <c r="U231" s="32"/>
      <c r="V231" s="32"/>
    </row>
    <row r="232" spans="1:23" s="6" customFormat="1">
      <c r="A232" s="143" t="s">
        <v>226</v>
      </c>
      <c r="B232" s="143" t="s">
        <v>226</v>
      </c>
      <c r="C232" s="143" t="s">
        <v>226</v>
      </c>
      <c r="D232" s="143" t="s">
        <v>226</v>
      </c>
      <c r="E232" s="143" t="s">
        <v>226</v>
      </c>
      <c r="F232" s="143" t="s">
        <v>226</v>
      </c>
      <c r="G232" s="143" t="s">
        <v>226</v>
      </c>
      <c r="H232" s="143" t="s">
        <v>226</v>
      </c>
      <c r="I232" s="143" t="s">
        <v>226</v>
      </c>
      <c r="J232" s="143" t="s">
        <v>226</v>
      </c>
      <c r="K232" s="143" t="s">
        <v>226</v>
      </c>
      <c r="L232" s="143" t="s">
        <v>226</v>
      </c>
      <c r="M232" s="143" t="s">
        <v>226</v>
      </c>
      <c r="N232" s="143" t="s">
        <v>226</v>
      </c>
      <c r="O232" s="143" t="s">
        <v>226</v>
      </c>
      <c r="P232" s="143" t="s">
        <v>226</v>
      </c>
      <c r="Q232" s="143" t="s">
        <v>226</v>
      </c>
      <c r="R232" s="143" t="s">
        <v>226</v>
      </c>
      <c r="S232" s="143" t="s">
        <v>226</v>
      </c>
      <c r="T232" s="143" t="s">
        <v>226</v>
      </c>
      <c r="U232" s="143" t="s">
        <v>226</v>
      </c>
      <c r="V232" s="143" t="s">
        <v>226</v>
      </c>
      <c r="W232" s="78"/>
    </row>
    <row r="233" spans="1:23" s="2" customFormat="1">
      <c r="A233" s="52" t="s">
        <v>227</v>
      </c>
      <c r="B233" s="24">
        <v>0</v>
      </c>
      <c r="C233" s="16">
        <v>0</v>
      </c>
      <c r="D233" s="39">
        <f t="shared" ref="D233:D252" si="118">B233+C233</f>
        <v>0</v>
      </c>
      <c r="E233" s="29">
        <v>0</v>
      </c>
      <c r="F233" s="16">
        <v>1</v>
      </c>
      <c r="G233" s="39">
        <f t="shared" ref="G233:G252" si="119">E233+F233</f>
        <v>1</v>
      </c>
      <c r="H233" s="29">
        <v>0</v>
      </c>
      <c r="I233" s="16">
        <v>0</v>
      </c>
      <c r="J233" s="39">
        <f t="shared" ref="J233:J252" si="120">H233+I233</f>
        <v>0</v>
      </c>
      <c r="K233" s="29">
        <f t="shared" ref="K233:K252" si="121">E233 + H233</f>
        <v>0</v>
      </c>
      <c r="L233" s="16">
        <f t="shared" ref="L233:L252" si="122">F233 + I233</f>
        <v>1</v>
      </c>
      <c r="M233" s="39">
        <f t="shared" ref="M233:M252" si="123">K233 + L233</f>
        <v>1</v>
      </c>
      <c r="N233" s="43">
        <f>IF(K338&gt;0,ROUND((K233/K338) * 100, 4), "")</f>
        <v>0</v>
      </c>
      <c r="O233" s="17">
        <f>IF(L338&gt;0,ROUND((L233/L338) * 100, 4), "")</f>
        <v>1.9E-2</v>
      </c>
      <c r="P233" s="46">
        <f>IF(M338&gt;0,ROUND((M233/M338) * 100, 4), "")</f>
        <v>2.8E-3</v>
      </c>
      <c r="Q233" s="29">
        <v>0</v>
      </c>
      <c r="R233" s="16">
        <v>1</v>
      </c>
      <c r="S233" s="39">
        <f t="shared" ref="S233:S252" si="124">Q233 + R233</f>
        <v>1</v>
      </c>
      <c r="T233" s="29">
        <f t="shared" ref="T233:T252" si="125">B233 + K233 - Q233</f>
        <v>0</v>
      </c>
      <c r="U233" s="16">
        <f t="shared" ref="U233:U252" si="126">C233 + L233 - R233</f>
        <v>0</v>
      </c>
      <c r="V233" s="30">
        <f t="shared" ref="V233:V252" si="127">T233 + U233</f>
        <v>0</v>
      </c>
      <c r="W233" s="50"/>
    </row>
    <row r="234" spans="1:23" s="2" customFormat="1">
      <c r="A234" s="52" t="s">
        <v>228</v>
      </c>
      <c r="B234" s="24">
        <v>1</v>
      </c>
      <c r="C234" s="16">
        <v>2</v>
      </c>
      <c r="D234" s="39">
        <f t="shared" si="118"/>
        <v>3</v>
      </c>
      <c r="E234" s="29">
        <v>5</v>
      </c>
      <c r="F234" s="16">
        <v>2</v>
      </c>
      <c r="G234" s="39">
        <f t="shared" si="119"/>
        <v>7</v>
      </c>
      <c r="H234" s="29">
        <v>0</v>
      </c>
      <c r="I234" s="16">
        <v>0</v>
      </c>
      <c r="J234" s="39">
        <f t="shared" si="120"/>
        <v>0</v>
      </c>
      <c r="K234" s="29">
        <f t="shared" si="121"/>
        <v>5</v>
      </c>
      <c r="L234" s="16">
        <f t="shared" si="122"/>
        <v>2</v>
      </c>
      <c r="M234" s="39">
        <f t="shared" si="123"/>
        <v>7</v>
      </c>
      <c r="N234" s="43">
        <f>IF(K338&gt;0,ROUND((K234/K338) * 100, 4), "")</f>
        <v>1.6500000000000001E-2</v>
      </c>
      <c r="O234" s="17">
        <f>IF(L338&gt;0,ROUND((L234/L338) * 100, 4), "")</f>
        <v>3.8100000000000002E-2</v>
      </c>
      <c r="P234" s="46">
        <f>IF(M338&gt;0,ROUND((M234/M338) * 100, 4), "")</f>
        <v>1.9699999999999999E-2</v>
      </c>
      <c r="Q234" s="29">
        <v>6</v>
      </c>
      <c r="R234" s="16">
        <v>4</v>
      </c>
      <c r="S234" s="39">
        <f t="shared" si="124"/>
        <v>10</v>
      </c>
      <c r="T234" s="29">
        <f t="shared" si="125"/>
        <v>0</v>
      </c>
      <c r="U234" s="16">
        <f t="shared" si="126"/>
        <v>0</v>
      </c>
      <c r="V234" s="30">
        <f t="shared" si="127"/>
        <v>0</v>
      </c>
      <c r="W234" s="50"/>
    </row>
    <row r="235" spans="1:23" s="2" customFormat="1">
      <c r="A235" s="52" t="s">
        <v>229</v>
      </c>
      <c r="B235" s="24">
        <v>0</v>
      </c>
      <c r="C235" s="16">
        <v>0</v>
      </c>
      <c r="D235" s="39">
        <f t="shared" si="118"/>
        <v>0</v>
      </c>
      <c r="E235" s="29">
        <v>0</v>
      </c>
      <c r="F235" s="16">
        <v>0</v>
      </c>
      <c r="G235" s="39">
        <f t="shared" si="119"/>
        <v>0</v>
      </c>
      <c r="H235" s="29">
        <v>0</v>
      </c>
      <c r="I235" s="16">
        <v>0</v>
      </c>
      <c r="J235" s="39">
        <f t="shared" si="120"/>
        <v>0</v>
      </c>
      <c r="K235" s="29">
        <f t="shared" si="121"/>
        <v>0</v>
      </c>
      <c r="L235" s="16">
        <f t="shared" si="122"/>
        <v>0</v>
      </c>
      <c r="M235" s="39">
        <f t="shared" si="123"/>
        <v>0</v>
      </c>
      <c r="N235" s="43">
        <f>IF(K338&gt;0,ROUND((K235/K338) * 100, 4), "")</f>
        <v>0</v>
      </c>
      <c r="O235" s="17">
        <f>IF(L338&gt;0,ROUND((L235/L338) * 100, 4), "")</f>
        <v>0</v>
      </c>
      <c r="P235" s="46">
        <f>IF(M338&gt;0,ROUND((M235/M338) * 100, 4), "")</f>
        <v>0</v>
      </c>
      <c r="Q235" s="29">
        <v>0</v>
      </c>
      <c r="R235" s="16">
        <v>0</v>
      </c>
      <c r="S235" s="39">
        <f t="shared" si="124"/>
        <v>0</v>
      </c>
      <c r="T235" s="29">
        <f t="shared" si="125"/>
        <v>0</v>
      </c>
      <c r="U235" s="16">
        <f t="shared" si="126"/>
        <v>0</v>
      </c>
      <c r="V235" s="30">
        <f t="shared" si="127"/>
        <v>0</v>
      </c>
      <c r="W235" s="50"/>
    </row>
    <row r="236" spans="1:23" s="2" customFormat="1">
      <c r="A236" s="52" t="s">
        <v>230</v>
      </c>
      <c r="B236" s="24">
        <v>0</v>
      </c>
      <c r="C236" s="16">
        <v>5</v>
      </c>
      <c r="D236" s="39">
        <f t="shared" si="118"/>
        <v>5</v>
      </c>
      <c r="E236" s="29">
        <v>0</v>
      </c>
      <c r="F236" s="16">
        <v>45</v>
      </c>
      <c r="G236" s="39">
        <f t="shared" si="119"/>
        <v>45</v>
      </c>
      <c r="H236" s="29">
        <v>0</v>
      </c>
      <c r="I236" s="16">
        <v>0</v>
      </c>
      <c r="J236" s="39">
        <f t="shared" si="120"/>
        <v>0</v>
      </c>
      <c r="K236" s="29">
        <f t="shared" si="121"/>
        <v>0</v>
      </c>
      <c r="L236" s="16">
        <f t="shared" si="122"/>
        <v>45</v>
      </c>
      <c r="M236" s="39">
        <f t="shared" si="123"/>
        <v>45</v>
      </c>
      <c r="N236" s="43">
        <f>IF(K338&gt;0,ROUND((K236/K338) * 100, 4), "")</f>
        <v>0</v>
      </c>
      <c r="O236" s="17">
        <f>IF(L338&gt;0,ROUND((L236/L338) * 100, 4), "")</f>
        <v>0.85670000000000002</v>
      </c>
      <c r="P236" s="46">
        <f>IF(M338&gt;0,ROUND((M236/M338) * 100, 4), "")</f>
        <v>0.12659999999999999</v>
      </c>
      <c r="Q236" s="29">
        <v>0</v>
      </c>
      <c r="R236" s="16">
        <v>48</v>
      </c>
      <c r="S236" s="39">
        <f t="shared" si="124"/>
        <v>48</v>
      </c>
      <c r="T236" s="29">
        <f t="shared" si="125"/>
        <v>0</v>
      </c>
      <c r="U236" s="16">
        <f t="shared" si="126"/>
        <v>2</v>
      </c>
      <c r="V236" s="30">
        <f t="shared" si="127"/>
        <v>2</v>
      </c>
      <c r="W236" s="50"/>
    </row>
    <row r="237" spans="1:23" s="2" customFormat="1">
      <c r="A237" s="52" t="s">
        <v>231</v>
      </c>
      <c r="B237" s="24">
        <v>0</v>
      </c>
      <c r="C237" s="16">
        <v>0</v>
      </c>
      <c r="D237" s="39">
        <f t="shared" si="118"/>
        <v>0</v>
      </c>
      <c r="E237" s="29">
        <v>9</v>
      </c>
      <c r="F237" s="16">
        <v>14</v>
      </c>
      <c r="G237" s="39">
        <f t="shared" si="119"/>
        <v>23</v>
      </c>
      <c r="H237" s="29">
        <v>0</v>
      </c>
      <c r="I237" s="16">
        <v>2</v>
      </c>
      <c r="J237" s="39">
        <f t="shared" si="120"/>
        <v>2</v>
      </c>
      <c r="K237" s="29">
        <f t="shared" si="121"/>
        <v>9</v>
      </c>
      <c r="L237" s="16">
        <f t="shared" si="122"/>
        <v>16</v>
      </c>
      <c r="M237" s="39">
        <f t="shared" si="123"/>
        <v>25</v>
      </c>
      <c r="N237" s="43">
        <f>IF(K338&gt;0,ROUND((K237/K338) * 100, 4), "")</f>
        <v>2.9700000000000001E-2</v>
      </c>
      <c r="O237" s="17">
        <f>IF(L338&gt;0,ROUND((L237/L338) * 100, 4), "")</f>
        <v>0.30459999999999998</v>
      </c>
      <c r="P237" s="46">
        <f>IF(M338&gt;0,ROUND((M237/M338) * 100, 4), "")</f>
        <v>7.0300000000000001E-2</v>
      </c>
      <c r="Q237" s="29">
        <v>7</v>
      </c>
      <c r="R237" s="16">
        <v>13</v>
      </c>
      <c r="S237" s="39">
        <f t="shared" si="124"/>
        <v>20</v>
      </c>
      <c r="T237" s="29">
        <f t="shared" si="125"/>
        <v>2</v>
      </c>
      <c r="U237" s="16">
        <f t="shared" si="126"/>
        <v>3</v>
      </c>
      <c r="V237" s="30">
        <f t="shared" si="127"/>
        <v>5</v>
      </c>
      <c r="W237" s="50"/>
    </row>
    <row r="238" spans="1:23" s="2" customFormat="1">
      <c r="A238" s="52" t="s">
        <v>232</v>
      </c>
      <c r="B238" s="24">
        <v>0</v>
      </c>
      <c r="C238" s="16">
        <v>0</v>
      </c>
      <c r="D238" s="39">
        <f t="shared" si="118"/>
        <v>0</v>
      </c>
      <c r="E238" s="29">
        <v>0</v>
      </c>
      <c r="F238" s="16">
        <v>0</v>
      </c>
      <c r="G238" s="39">
        <f t="shared" si="119"/>
        <v>0</v>
      </c>
      <c r="H238" s="29">
        <v>0</v>
      </c>
      <c r="I238" s="16">
        <v>0</v>
      </c>
      <c r="J238" s="39">
        <f t="shared" si="120"/>
        <v>0</v>
      </c>
      <c r="K238" s="29">
        <f t="shared" si="121"/>
        <v>0</v>
      </c>
      <c r="L238" s="16">
        <f t="shared" si="122"/>
        <v>0</v>
      </c>
      <c r="M238" s="39">
        <f t="shared" si="123"/>
        <v>0</v>
      </c>
      <c r="N238" s="43">
        <f>IF(K338&gt;0,ROUND((K238/K338) * 100, 4), "")</f>
        <v>0</v>
      </c>
      <c r="O238" s="17">
        <f>IF(L338&gt;0,ROUND((L238/L338) * 100, 4), "")</f>
        <v>0</v>
      </c>
      <c r="P238" s="46">
        <f>IF(M338&gt;0,ROUND((M238/M338) * 100, 4), "")</f>
        <v>0</v>
      </c>
      <c r="Q238" s="29">
        <v>0</v>
      </c>
      <c r="R238" s="16">
        <v>0</v>
      </c>
      <c r="S238" s="39">
        <f t="shared" si="124"/>
        <v>0</v>
      </c>
      <c r="T238" s="29">
        <f t="shared" si="125"/>
        <v>0</v>
      </c>
      <c r="U238" s="16">
        <f t="shared" si="126"/>
        <v>0</v>
      </c>
      <c r="V238" s="30">
        <f t="shared" si="127"/>
        <v>0</v>
      </c>
      <c r="W238" s="50"/>
    </row>
    <row r="239" spans="1:23" s="2" customFormat="1">
      <c r="A239" s="52" t="s">
        <v>233</v>
      </c>
      <c r="B239" s="24">
        <v>4</v>
      </c>
      <c r="C239" s="16">
        <v>6</v>
      </c>
      <c r="D239" s="39">
        <f t="shared" si="118"/>
        <v>10</v>
      </c>
      <c r="E239" s="29">
        <v>12</v>
      </c>
      <c r="F239" s="16">
        <v>65</v>
      </c>
      <c r="G239" s="39">
        <f t="shared" si="119"/>
        <v>77</v>
      </c>
      <c r="H239" s="29">
        <v>0</v>
      </c>
      <c r="I239" s="16">
        <v>3</v>
      </c>
      <c r="J239" s="39">
        <f t="shared" si="120"/>
        <v>3</v>
      </c>
      <c r="K239" s="29">
        <f t="shared" si="121"/>
        <v>12</v>
      </c>
      <c r="L239" s="16">
        <f t="shared" si="122"/>
        <v>68</v>
      </c>
      <c r="M239" s="39">
        <f t="shared" si="123"/>
        <v>80</v>
      </c>
      <c r="N239" s="43">
        <f>IF(K338&gt;0,ROUND((K239/K338) * 100, 4), "")</f>
        <v>3.9600000000000003E-2</v>
      </c>
      <c r="O239" s="17">
        <f>IF(L338&gt;0,ROUND((L239/L338) * 100, 4), "")</f>
        <v>1.2945</v>
      </c>
      <c r="P239" s="46">
        <f>IF(M338&gt;0,ROUND((M239/M338) * 100, 4), "")</f>
        <v>0.22500000000000001</v>
      </c>
      <c r="Q239" s="29">
        <v>15</v>
      </c>
      <c r="R239" s="16">
        <v>63</v>
      </c>
      <c r="S239" s="39">
        <f t="shared" si="124"/>
        <v>78</v>
      </c>
      <c r="T239" s="29">
        <f t="shared" si="125"/>
        <v>1</v>
      </c>
      <c r="U239" s="16">
        <f t="shared" si="126"/>
        <v>11</v>
      </c>
      <c r="V239" s="30">
        <f t="shared" si="127"/>
        <v>12</v>
      </c>
      <c r="W239" s="50"/>
    </row>
    <row r="240" spans="1:23" s="2" customFormat="1">
      <c r="A240" s="52" t="s">
        <v>234</v>
      </c>
      <c r="B240" s="24">
        <v>0</v>
      </c>
      <c r="C240" s="16">
        <v>0</v>
      </c>
      <c r="D240" s="39">
        <f t="shared" si="118"/>
        <v>0</v>
      </c>
      <c r="E240" s="29">
        <v>0</v>
      </c>
      <c r="F240" s="16">
        <v>1</v>
      </c>
      <c r="G240" s="39">
        <f t="shared" si="119"/>
        <v>1</v>
      </c>
      <c r="H240" s="29">
        <v>0</v>
      </c>
      <c r="I240" s="16">
        <v>0</v>
      </c>
      <c r="J240" s="39">
        <f t="shared" si="120"/>
        <v>0</v>
      </c>
      <c r="K240" s="29">
        <f t="shared" si="121"/>
        <v>0</v>
      </c>
      <c r="L240" s="16">
        <f t="shared" si="122"/>
        <v>1</v>
      </c>
      <c r="M240" s="39">
        <f t="shared" si="123"/>
        <v>1</v>
      </c>
      <c r="N240" s="43">
        <f>IF(K338&gt;0,ROUND((K240/K338) * 100, 4), "")</f>
        <v>0</v>
      </c>
      <c r="O240" s="17">
        <f>IF(L338&gt;0,ROUND((L240/L338) * 100, 4), "")</f>
        <v>1.9E-2</v>
      </c>
      <c r="P240" s="46">
        <f>IF(M338&gt;0,ROUND((M240/M338) * 100, 4), "")</f>
        <v>2.8E-3</v>
      </c>
      <c r="Q240" s="29">
        <v>0</v>
      </c>
      <c r="R240" s="16">
        <v>1</v>
      </c>
      <c r="S240" s="39">
        <f t="shared" si="124"/>
        <v>1</v>
      </c>
      <c r="T240" s="29">
        <f t="shared" si="125"/>
        <v>0</v>
      </c>
      <c r="U240" s="16">
        <f t="shared" si="126"/>
        <v>0</v>
      </c>
      <c r="V240" s="30">
        <f t="shared" si="127"/>
        <v>0</v>
      </c>
      <c r="W240" s="50"/>
    </row>
    <row r="241" spans="1:23" s="2" customFormat="1">
      <c r="A241" s="52" t="s">
        <v>235</v>
      </c>
      <c r="B241" s="24">
        <v>0</v>
      </c>
      <c r="C241" s="16">
        <v>0</v>
      </c>
      <c r="D241" s="39">
        <f t="shared" si="118"/>
        <v>0</v>
      </c>
      <c r="E241" s="29">
        <v>1</v>
      </c>
      <c r="F241" s="16">
        <v>2</v>
      </c>
      <c r="G241" s="39">
        <f t="shared" si="119"/>
        <v>3</v>
      </c>
      <c r="H241" s="29">
        <v>0</v>
      </c>
      <c r="I241" s="16">
        <v>0</v>
      </c>
      <c r="J241" s="39">
        <f t="shared" si="120"/>
        <v>0</v>
      </c>
      <c r="K241" s="29">
        <f t="shared" si="121"/>
        <v>1</v>
      </c>
      <c r="L241" s="16">
        <f t="shared" si="122"/>
        <v>2</v>
      </c>
      <c r="M241" s="39">
        <f t="shared" si="123"/>
        <v>3</v>
      </c>
      <c r="N241" s="43">
        <f>IF(K338&gt;0,ROUND((K241/K338) * 100, 4), "")</f>
        <v>3.3E-3</v>
      </c>
      <c r="O241" s="17">
        <f>IF(L338&gt;0,ROUND((L241/L338) * 100, 4), "")</f>
        <v>3.8100000000000002E-2</v>
      </c>
      <c r="P241" s="46">
        <f>IF(M338&gt;0,ROUND((M241/M338) * 100, 4), "")</f>
        <v>8.3999999999999995E-3</v>
      </c>
      <c r="Q241" s="29">
        <v>1</v>
      </c>
      <c r="R241" s="16">
        <v>2</v>
      </c>
      <c r="S241" s="39">
        <f t="shared" si="124"/>
        <v>3</v>
      </c>
      <c r="T241" s="29">
        <f t="shared" si="125"/>
        <v>0</v>
      </c>
      <c r="U241" s="16">
        <f t="shared" si="126"/>
        <v>0</v>
      </c>
      <c r="V241" s="30">
        <f t="shared" si="127"/>
        <v>0</v>
      </c>
      <c r="W241" s="50"/>
    </row>
    <row r="242" spans="1:23" s="2" customFormat="1">
      <c r="A242" s="52" t="s">
        <v>236</v>
      </c>
      <c r="B242" s="24">
        <v>0</v>
      </c>
      <c r="C242" s="16">
        <v>0</v>
      </c>
      <c r="D242" s="39">
        <f t="shared" si="118"/>
        <v>0</v>
      </c>
      <c r="E242" s="29">
        <v>0</v>
      </c>
      <c r="F242" s="16">
        <v>0</v>
      </c>
      <c r="G242" s="39">
        <f t="shared" si="119"/>
        <v>0</v>
      </c>
      <c r="H242" s="29">
        <v>0</v>
      </c>
      <c r="I242" s="16">
        <v>0</v>
      </c>
      <c r="J242" s="39">
        <f t="shared" si="120"/>
        <v>0</v>
      </c>
      <c r="K242" s="29">
        <f t="shared" si="121"/>
        <v>0</v>
      </c>
      <c r="L242" s="16">
        <f t="shared" si="122"/>
        <v>0</v>
      </c>
      <c r="M242" s="39">
        <f t="shared" si="123"/>
        <v>0</v>
      </c>
      <c r="N242" s="43">
        <f>IF(K338&gt;0,ROUND((K242/K338) * 100, 4), "")</f>
        <v>0</v>
      </c>
      <c r="O242" s="17">
        <f>IF(L338&gt;0,ROUND((L242/L338) * 100, 4), "")</f>
        <v>0</v>
      </c>
      <c r="P242" s="46">
        <f>IF(M338&gt;0,ROUND((M242/M338) * 100, 4), "")</f>
        <v>0</v>
      </c>
      <c r="Q242" s="29">
        <v>0</v>
      </c>
      <c r="R242" s="16">
        <v>0</v>
      </c>
      <c r="S242" s="39">
        <f t="shared" si="124"/>
        <v>0</v>
      </c>
      <c r="T242" s="29">
        <f t="shared" si="125"/>
        <v>0</v>
      </c>
      <c r="U242" s="16">
        <f t="shared" si="126"/>
        <v>0</v>
      </c>
      <c r="V242" s="30">
        <f t="shared" si="127"/>
        <v>0</v>
      </c>
      <c r="W242" s="50"/>
    </row>
    <row r="243" spans="1:23" s="2" customFormat="1">
      <c r="A243" s="52" t="s">
        <v>237</v>
      </c>
      <c r="B243" s="24">
        <v>1</v>
      </c>
      <c r="C243" s="16">
        <v>3</v>
      </c>
      <c r="D243" s="39">
        <f t="shared" si="118"/>
        <v>4</v>
      </c>
      <c r="E243" s="29">
        <v>1</v>
      </c>
      <c r="F243" s="16">
        <v>2</v>
      </c>
      <c r="G243" s="39">
        <f t="shared" si="119"/>
        <v>3</v>
      </c>
      <c r="H243" s="29">
        <v>0</v>
      </c>
      <c r="I243" s="16">
        <v>0</v>
      </c>
      <c r="J243" s="39">
        <f t="shared" si="120"/>
        <v>0</v>
      </c>
      <c r="K243" s="29">
        <f t="shared" si="121"/>
        <v>1</v>
      </c>
      <c r="L243" s="16">
        <f t="shared" si="122"/>
        <v>2</v>
      </c>
      <c r="M243" s="39">
        <f t="shared" si="123"/>
        <v>3</v>
      </c>
      <c r="N243" s="43">
        <f>IF(K338&gt;0,ROUND((K243/K338) * 100, 4), "")</f>
        <v>3.3E-3</v>
      </c>
      <c r="O243" s="17">
        <f>IF(L338&gt;0,ROUND((L243/L338) * 100, 4), "")</f>
        <v>3.8100000000000002E-2</v>
      </c>
      <c r="P243" s="46">
        <f>IF(M338&gt;0,ROUND((M243/M338) * 100, 4), "")</f>
        <v>8.3999999999999995E-3</v>
      </c>
      <c r="Q243" s="29">
        <v>2</v>
      </c>
      <c r="R243" s="16">
        <v>5</v>
      </c>
      <c r="S243" s="39">
        <f t="shared" si="124"/>
        <v>7</v>
      </c>
      <c r="T243" s="29">
        <f t="shared" si="125"/>
        <v>0</v>
      </c>
      <c r="U243" s="16">
        <f t="shared" si="126"/>
        <v>0</v>
      </c>
      <c r="V243" s="30">
        <f t="shared" si="127"/>
        <v>0</v>
      </c>
      <c r="W243" s="50"/>
    </row>
    <row r="244" spans="1:23" s="2" customFormat="1">
      <c r="A244" s="52" t="s">
        <v>238</v>
      </c>
      <c r="B244" s="24">
        <v>0</v>
      </c>
      <c r="C244" s="16">
        <v>0</v>
      </c>
      <c r="D244" s="39">
        <f t="shared" si="118"/>
        <v>0</v>
      </c>
      <c r="E244" s="29">
        <v>0</v>
      </c>
      <c r="F244" s="16">
        <v>0</v>
      </c>
      <c r="G244" s="39">
        <f t="shared" si="119"/>
        <v>0</v>
      </c>
      <c r="H244" s="29">
        <v>0</v>
      </c>
      <c r="I244" s="16">
        <v>0</v>
      </c>
      <c r="J244" s="39">
        <f t="shared" si="120"/>
        <v>0</v>
      </c>
      <c r="K244" s="29">
        <f t="shared" si="121"/>
        <v>0</v>
      </c>
      <c r="L244" s="16">
        <f t="shared" si="122"/>
        <v>0</v>
      </c>
      <c r="M244" s="39">
        <f t="shared" si="123"/>
        <v>0</v>
      </c>
      <c r="N244" s="43">
        <f>IF(K338&gt;0,ROUND((K244/K338) * 100, 4), "")</f>
        <v>0</v>
      </c>
      <c r="O244" s="17">
        <f>IF(L338&gt;0,ROUND((L244/L338) * 100, 4), "")</f>
        <v>0</v>
      </c>
      <c r="P244" s="46">
        <f>IF(M338&gt;0,ROUND((M244/M338) * 100, 4), "")</f>
        <v>0</v>
      </c>
      <c r="Q244" s="29">
        <v>0</v>
      </c>
      <c r="R244" s="16">
        <v>0</v>
      </c>
      <c r="S244" s="39">
        <f t="shared" si="124"/>
        <v>0</v>
      </c>
      <c r="T244" s="29">
        <f t="shared" si="125"/>
        <v>0</v>
      </c>
      <c r="U244" s="16">
        <f t="shared" si="126"/>
        <v>0</v>
      </c>
      <c r="V244" s="30">
        <f t="shared" si="127"/>
        <v>0</v>
      </c>
      <c r="W244" s="50"/>
    </row>
    <row r="245" spans="1:23" s="2" customFormat="1">
      <c r="A245" s="52" t="s">
        <v>239</v>
      </c>
      <c r="B245" s="24">
        <v>0</v>
      </c>
      <c r="C245" s="16">
        <v>0</v>
      </c>
      <c r="D245" s="39">
        <f t="shared" si="118"/>
        <v>0</v>
      </c>
      <c r="E245" s="29">
        <v>0</v>
      </c>
      <c r="F245" s="16">
        <v>0</v>
      </c>
      <c r="G245" s="39">
        <f t="shared" si="119"/>
        <v>0</v>
      </c>
      <c r="H245" s="29">
        <v>0</v>
      </c>
      <c r="I245" s="16">
        <v>0</v>
      </c>
      <c r="J245" s="39">
        <f t="shared" si="120"/>
        <v>0</v>
      </c>
      <c r="K245" s="29">
        <f t="shared" si="121"/>
        <v>0</v>
      </c>
      <c r="L245" s="16">
        <f t="shared" si="122"/>
        <v>0</v>
      </c>
      <c r="M245" s="39">
        <f t="shared" si="123"/>
        <v>0</v>
      </c>
      <c r="N245" s="43">
        <f>IF(K338&gt;0,ROUND((K245/K338) * 100, 4), "")</f>
        <v>0</v>
      </c>
      <c r="O245" s="17">
        <f>IF(L338&gt;0,ROUND((L245/L338) * 100, 4), "")</f>
        <v>0</v>
      </c>
      <c r="P245" s="46">
        <f>IF(M338&gt;0,ROUND((M245/M338) * 100, 4), "")</f>
        <v>0</v>
      </c>
      <c r="Q245" s="29">
        <v>0</v>
      </c>
      <c r="R245" s="16">
        <v>0</v>
      </c>
      <c r="S245" s="39">
        <f t="shared" si="124"/>
        <v>0</v>
      </c>
      <c r="T245" s="29">
        <f t="shared" si="125"/>
        <v>0</v>
      </c>
      <c r="U245" s="16">
        <f t="shared" si="126"/>
        <v>0</v>
      </c>
      <c r="V245" s="30">
        <f t="shared" si="127"/>
        <v>0</v>
      </c>
      <c r="W245" s="50"/>
    </row>
    <row r="246" spans="1:23" s="2" customFormat="1">
      <c r="A246" s="52" t="s">
        <v>240</v>
      </c>
      <c r="B246" s="24">
        <v>0</v>
      </c>
      <c r="C246" s="16">
        <v>0</v>
      </c>
      <c r="D246" s="39">
        <f t="shared" si="118"/>
        <v>0</v>
      </c>
      <c r="E246" s="29">
        <v>0</v>
      </c>
      <c r="F246" s="16">
        <v>0</v>
      </c>
      <c r="G246" s="39">
        <f t="shared" si="119"/>
        <v>0</v>
      </c>
      <c r="H246" s="29">
        <v>0</v>
      </c>
      <c r="I246" s="16">
        <v>0</v>
      </c>
      <c r="J246" s="39">
        <f t="shared" si="120"/>
        <v>0</v>
      </c>
      <c r="K246" s="29">
        <f t="shared" si="121"/>
        <v>0</v>
      </c>
      <c r="L246" s="16">
        <f t="shared" si="122"/>
        <v>0</v>
      </c>
      <c r="M246" s="39">
        <f t="shared" si="123"/>
        <v>0</v>
      </c>
      <c r="N246" s="43">
        <f>IF(K338&gt;0,ROUND((K246/K338) * 100, 4), "")</f>
        <v>0</v>
      </c>
      <c r="O246" s="17">
        <f>IF(L338&gt;0,ROUND((L246/L338) * 100, 4), "")</f>
        <v>0</v>
      </c>
      <c r="P246" s="46">
        <f>IF(M338&gt;0,ROUND((M246/M338) * 100, 4), "")</f>
        <v>0</v>
      </c>
      <c r="Q246" s="29">
        <v>0</v>
      </c>
      <c r="R246" s="16">
        <v>0</v>
      </c>
      <c r="S246" s="39">
        <f t="shared" si="124"/>
        <v>0</v>
      </c>
      <c r="T246" s="29">
        <f t="shared" si="125"/>
        <v>0</v>
      </c>
      <c r="U246" s="16">
        <f t="shared" si="126"/>
        <v>0</v>
      </c>
      <c r="V246" s="30">
        <f t="shared" si="127"/>
        <v>0</v>
      </c>
      <c r="W246" s="50"/>
    </row>
    <row r="247" spans="1:23" s="2" customFormat="1">
      <c r="A247" s="52" t="s">
        <v>241</v>
      </c>
      <c r="B247" s="24">
        <v>0</v>
      </c>
      <c r="C247" s="16">
        <v>0</v>
      </c>
      <c r="D247" s="39">
        <f t="shared" si="118"/>
        <v>0</v>
      </c>
      <c r="E247" s="29">
        <v>0</v>
      </c>
      <c r="F247" s="16">
        <v>0</v>
      </c>
      <c r="G247" s="39">
        <f t="shared" si="119"/>
        <v>0</v>
      </c>
      <c r="H247" s="29">
        <v>0</v>
      </c>
      <c r="I247" s="16">
        <v>0</v>
      </c>
      <c r="J247" s="39">
        <f t="shared" si="120"/>
        <v>0</v>
      </c>
      <c r="K247" s="29">
        <f t="shared" si="121"/>
        <v>0</v>
      </c>
      <c r="L247" s="16">
        <f t="shared" si="122"/>
        <v>0</v>
      </c>
      <c r="M247" s="39">
        <f t="shared" si="123"/>
        <v>0</v>
      </c>
      <c r="N247" s="43">
        <f>IF(K338&gt;0,ROUND((K247/K338) * 100, 4), "")</f>
        <v>0</v>
      </c>
      <c r="O247" s="17">
        <f>IF(L338&gt;0,ROUND((L247/L338) * 100, 4), "")</f>
        <v>0</v>
      </c>
      <c r="P247" s="46">
        <f>IF(M338&gt;0,ROUND((M247/M338) * 100, 4), "")</f>
        <v>0</v>
      </c>
      <c r="Q247" s="29">
        <v>0</v>
      </c>
      <c r="R247" s="16">
        <v>0</v>
      </c>
      <c r="S247" s="39">
        <f t="shared" si="124"/>
        <v>0</v>
      </c>
      <c r="T247" s="29">
        <f t="shared" si="125"/>
        <v>0</v>
      </c>
      <c r="U247" s="16">
        <f t="shared" si="126"/>
        <v>0</v>
      </c>
      <c r="V247" s="30">
        <f t="shared" si="127"/>
        <v>0</v>
      </c>
      <c r="W247" s="50"/>
    </row>
    <row r="248" spans="1:23" s="2" customFormat="1">
      <c r="A248" s="52" t="s">
        <v>242</v>
      </c>
      <c r="B248" s="24">
        <v>0</v>
      </c>
      <c r="C248" s="16">
        <v>0</v>
      </c>
      <c r="D248" s="39">
        <f t="shared" si="118"/>
        <v>0</v>
      </c>
      <c r="E248" s="29">
        <v>0</v>
      </c>
      <c r="F248" s="16">
        <v>1</v>
      </c>
      <c r="G248" s="39">
        <f t="shared" si="119"/>
        <v>1</v>
      </c>
      <c r="H248" s="29">
        <v>0</v>
      </c>
      <c r="I248" s="16">
        <v>0</v>
      </c>
      <c r="J248" s="39">
        <f t="shared" si="120"/>
        <v>0</v>
      </c>
      <c r="K248" s="29">
        <f t="shared" si="121"/>
        <v>0</v>
      </c>
      <c r="L248" s="16">
        <f t="shared" si="122"/>
        <v>1</v>
      </c>
      <c r="M248" s="39">
        <f t="shared" si="123"/>
        <v>1</v>
      </c>
      <c r="N248" s="43">
        <f>IF(K338&gt;0,ROUND((K248/K338) * 100, 4), "")</f>
        <v>0</v>
      </c>
      <c r="O248" s="17">
        <f>IF(L338&gt;0,ROUND((L248/L338) * 100, 4), "")</f>
        <v>1.9E-2</v>
      </c>
      <c r="P248" s="46">
        <f>IF(M338&gt;0,ROUND((M248/M338) * 100, 4), "")</f>
        <v>2.8E-3</v>
      </c>
      <c r="Q248" s="29">
        <v>0</v>
      </c>
      <c r="R248" s="16">
        <v>1</v>
      </c>
      <c r="S248" s="39">
        <f t="shared" si="124"/>
        <v>1</v>
      </c>
      <c r="T248" s="29">
        <f t="shared" si="125"/>
        <v>0</v>
      </c>
      <c r="U248" s="16">
        <f t="shared" si="126"/>
        <v>0</v>
      </c>
      <c r="V248" s="30">
        <f t="shared" si="127"/>
        <v>0</v>
      </c>
      <c r="W248" s="50"/>
    </row>
    <row r="249" spans="1:23" s="2" customFormat="1">
      <c r="A249" s="52" t="s">
        <v>243</v>
      </c>
      <c r="B249" s="24">
        <v>0</v>
      </c>
      <c r="C249" s="16">
        <v>0</v>
      </c>
      <c r="D249" s="39">
        <f t="shared" si="118"/>
        <v>0</v>
      </c>
      <c r="E249" s="29">
        <v>0</v>
      </c>
      <c r="F249" s="16">
        <v>0</v>
      </c>
      <c r="G249" s="39">
        <f t="shared" si="119"/>
        <v>0</v>
      </c>
      <c r="H249" s="29">
        <v>0</v>
      </c>
      <c r="I249" s="16">
        <v>0</v>
      </c>
      <c r="J249" s="39">
        <f t="shared" si="120"/>
        <v>0</v>
      </c>
      <c r="K249" s="29">
        <f t="shared" si="121"/>
        <v>0</v>
      </c>
      <c r="L249" s="16">
        <f t="shared" si="122"/>
        <v>0</v>
      </c>
      <c r="M249" s="39">
        <f t="shared" si="123"/>
        <v>0</v>
      </c>
      <c r="N249" s="43">
        <f>IF(K338&gt;0,ROUND((K249/K338) * 100, 4), "")</f>
        <v>0</v>
      </c>
      <c r="O249" s="17">
        <f>IF(L338&gt;0,ROUND((L249/L338) * 100, 4), "")</f>
        <v>0</v>
      </c>
      <c r="P249" s="46">
        <f>IF(M338&gt;0,ROUND((M249/M338) * 100, 4), "")</f>
        <v>0</v>
      </c>
      <c r="Q249" s="29">
        <v>0</v>
      </c>
      <c r="R249" s="16">
        <v>0</v>
      </c>
      <c r="S249" s="39">
        <f t="shared" si="124"/>
        <v>0</v>
      </c>
      <c r="T249" s="29">
        <f t="shared" si="125"/>
        <v>0</v>
      </c>
      <c r="U249" s="16">
        <f t="shared" si="126"/>
        <v>0</v>
      </c>
      <c r="V249" s="30">
        <f t="shared" si="127"/>
        <v>0</v>
      </c>
      <c r="W249" s="50"/>
    </row>
    <row r="250" spans="1:23" s="2" customFormat="1">
      <c r="A250" s="52" t="s">
        <v>244</v>
      </c>
      <c r="B250" s="24">
        <v>0</v>
      </c>
      <c r="C250" s="16">
        <v>0</v>
      </c>
      <c r="D250" s="39">
        <f t="shared" si="118"/>
        <v>0</v>
      </c>
      <c r="E250" s="29">
        <v>0</v>
      </c>
      <c r="F250" s="16">
        <v>1</v>
      </c>
      <c r="G250" s="39">
        <f t="shared" si="119"/>
        <v>1</v>
      </c>
      <c r="H250" s="29">
        <v>0</v>
      </c>
      <c r="I250" s="16">
        <v>0</v>
      </c>
      <c r="J250" s="39">
        <f t="shared" si="120"/>
        <v>0</v>
      </c>
      <c r="K250" s="29">
        <f t="shared" si="121"/>
        <v>0</v>
      </c>
      <c r="L250" s="16">
        <f t="shared" si="122"/>
        <v>1</v>
      </c>
      <c r="M250" s="39">
        <f t="shared" si="123"/>
        <v>1</v>
      </c>
      <c r="N250" s="43">
        <f>IF(K338&gt;0,ROUND((K250/K338) * 100, 4), "")</f>
        <v>0</v>
      </c>
      <c r="O250" s="17">
        <f>IF(L338&gt;0,ROUND((L250/L338) * 100, 4), "")</f>
        <v>1.9E-2</v>
      </c>
      <c r="P250" s="46">
        <f>IF(M338&gt;0,ROUND((M250/M338) * 100, 4), "")</f>
        <v>2.8E-3</v>
      </c>
      <c r="Q250" s="29">
        <v>0</v>
      </c>
      <c r="R250" s="16">
        <v>1</v>
      </c>
      <c r="S250" s="39">
        <f t="shared" si="124"/>
        <v>1</v>
      </c>
      <c r="T250" s="29">
        <f t="shared" si="125"/>
        <v>0</v>
      </c>
      <c r="U250" s="16">
        <f t="shared" si="126"/>
        <v>0</v>
      </c>
      <c r="V250" s="30">
        <f t="shared" si="127"/>
        <v>0</v>
      </c>
      <c r="W250" s="50"/>
    </row>
    <row r="251" spans="1:23" s="2" customFormat="1">
      <c r="A251" s="52" t="s">
        <v>245</v>
      </c>
      <c r="B251" s="24">
        <v>0</v>
      </c>
      <c r="C251" s="16">
        <v>0</v>
      </c>
      <c r="D251" s="39">
        <f t="shared" si="118"/>
        <v>0</v>
      </c>
      <c r="E251" s="29">
        <v>0</v>
      </c>
      <c r="F251" s="16">
        <v>0</v>
      </c>
      <c r="G251" s="39">
        <f t="shared" si="119"/>
        <v>0</v>
      </c>
      <c r="H251" s="29">
        <v>0</v>
      </c>
      <c r="I251" s="16">
        <v>0</v>
      </c>
      <c r="J251" s="39">
        <f t="shared" si="120"/>
        <v>0</v>
      </c>
      <c r="K251" s="29">
        <f t="shared" si="121"/>
        <v>0</v>
      </c>
      <c r="L251" s="16">
        <f t="shared" si="122"/>
        <v>0</v>
      </c>
      <c r="M251" s="39">
        <f t="shared" si="123"/>
        <v>0</v>
      </c>
      <c r="N251" s="43">
        <f>IF(K338&gt;0,ROUND((K251/K338) * 100, 4), "")</f>
        <v>0</v>
      </c>
      <c r="O251" s="17">
        <f>IF(L338&gt;0,ROUND((L251/L338) * 100, 4), "")</f>
        <v>0</v>
      </c>
      <c r="P251" s="46">
        <f>IF(M338&gt;0,ROUND((M251/M338) * 100, 4), "")</f>
        <v>0</v>
      </c>
      <c r="Q251" s="29">
        <v>0</v>
      </c>
      <c r="R251" s="16">
        <v>0</v>
      </c>
      <c r="S251" s="39">
        <f t="shared" si="124"/>
        <v>0</v>
      </c>
      <c r="T251" s="29">
        <f t="shared" si="125"/>
        <v>0</v>
      </c>
      <c r="U251" s="16">
        <f t="shared" si="126"/>
        <v>0</v>
      </c>
      <c r="V251" s="30">
        <f t="shared" si="127"/>
        <v>0</v>
      </c>
      <c r="W251" s="50"/>
    </row>
    <row r="252" spans="1:23" s="2" customFormat="1">
      <c r="A252" s="52" t="s">
        <v>246</v>
      </c>
      <c r="B252" s="24">
        <v>0</v>
      </c>
      <c r="C252" s="16">
        <v>123</v>
      </c>
      <c r="D252" s="39">
        <f t="shared" si="118"/>
        <v>123</v>
      </c>
      <c r="E252" s="29">
        <v>0</v>
      </c>
      <c r="F252" s="16">
        <v>165</v>
      </c>
      <c r="G252" s="39">
        <f t="shared" si="119"/>
        <v>165</v>
      </c>
      <c r="H252" s="29">
        <v>0</v>
      </c>
      <c r="I252" s="16">
        <v>0</v>
      </c>
      <c r="J252" s="39">
        <f t="shared" si="120"/>
        <v>0</v>
      </c>
      <c r="K252" s="29">
        <f t="shared" si="121"/>
        <v>0</v>
      </c>
      <c r="L252" s="16">
        <f t="shared" si="122"/>
        <v>165</v>
      </c>
      <c r="M252" s="39">
        <f t="shared" si="123"/>
        <v>165</v>
      </c>
      <c r="N252" s="43">
        <f>IF(K338&gt;0,ROUND((K252/K338) * 100, 4), "")</f>
        <v>0</v>
      </c>
      <c r="O252" s="17">
        <f>IF(L338&gt;0,ROUND((L252/L338) * 100, 4), "")</f>
        <v>3.1410999999999998</v>
      </c>
      <c r="P252" s="46">
        <f>IF(M338&gt;0,ROUND((M252/M338) * 100, 4), "")</f>
        <v>0.46410000000000001</v>
      </c>
      <c r="Q252" s="29">
        <v>0</v>
      </c>
      <c r="R252" s="16">
        <v>187</v>
      </c>
      <c r="S252" s="39">
        <f t="shared" si="124"/>
        <v>187</v>
      </c>
      <c r="T252" s="29">
        <f t="shared" si="125"/>
        <v>0</v>
      </c>
      <c r="U252" s="16">
        <f t="shared" si="126"/>
        <v>101</v>
      </c>
      <c r="V252" s="30">
        <f t="shared" si="127"/>
        <v>101</v>
      </c>
      <c r="W252" s="50"/>
    </row>
    <row r="253" spans="1:23" s="18" customFormat="1">
      <c r="B253" s="32"/>
      <c r="C253" s="32"/>
      <c r="D253" s="32"/>
      <c r="E253" s="32"/>
      <c r="F253" s="32"/>
      <c r="G253" s="32"/>
      <c r="H253" s="32"/>
      <c r="I253" s="32"/>
      <c r="J253" s="32"/>
      <c r="K253" s="32"/>
      <c r="L253" s="32"/>
      <c r="M253" s="32"/>
      <c r="N253" s="32"/>
      <c r="O253" s="32"/>
      <c r="P253" s="32"/>
      <c r="Q253" s="32"/>
      <c r="R253" s="32"/>
      <c r="S253" s="32"/>
      <c r="T253" s="32"/>
      <c r="U253" s="32"/>
      <c r="V253" s="32"/>
    </row>
    <row r="254" spans="1:23" s="6" customFormat="1">
      <c r="A254" s="143" t="s">
        <v>247</v>
      </c>
      <c r="B254" s="143" t="s">
        <v>247</v>
      </c>
      <c r="C254" s="143" t="s">
        <v>247</v>
      </c>
      <c r="D254" s="143" t="s">
        <v>247</v>
      </c>
      <c r="E254" s="143" t="s">
        <v>247</v>
      </c>
      <c r="F254" s="143" t="s">
        <v>247</v>
      </c>
      <c r="G254" s="143" t="s">
        <v>247</v>
      </c>
      <c r="H254" s="143" t="s">
        <v>247</v>
      </c>
      <c r="I254" s="143" t="s">
        <v>247</v>
      </c>
      <c r="J254" s="143" t="s">
        <v>247</v>
      </c>
      <c r="K254" s="143" t="s">
        <v>247</v>
      </c>
      <c r="L254" s="143" t="s">
        <v>247</v>
      </c>
      <c r="M254" s="143" t="s">
        <v>247</v>
      </c>
      <c r="N254" s="143" t="s">
        <v>247</v>
      </c>
      <c r="O254" s="143" t="s">
        <v>247</v>
      </c>
      <c r="P254" s="143" t="s">
        <v>247</v>
      </c>
      <c r="Q254" s="143" t="s">
        <v>247</v>
      </c>
      <c r="R254" s="143" t="s">
        <v>247</v>
      </c>
      <c r="S254" s="143" t="s">
        <v>247</v>
      </c>
      <c r="T254" s="143" t="s">
        <v>247</v>
      </c>
      <c r="U254" s="143" t="s">
        <v>247</v>
      </c>
      <c r="V254" s="143" t="s">
        <v>247</v>
      </c>
      <c r="W254" s="78"/>
    </row>
    <row r="255" spans="1:23" s="2" customFormat="1">
      <c r="A255" s="52" t="s">
        <v>248</v>
      </c>
      <c r="B255" s="24">
        <v>0</v>
      </c>
      <c r="C255" s="16">
        <v>0</v>
      </c>
      <c r="D255" s="39">
        <f t="shared" ref="D255:D265" si="128">B255+C255</f>
        <v>0</v>
      </c>
      <c r="E255" s="29">
        <v>9</v>
      </c>
      <c r="F255" s="16">
        <v>10</v>
      </c>
      <c r="G255" s="39">
        <f t="shared" ref="G255:G265" si="129">E255+F255</f>
        <v>19</v>
      </c>
      <c r="H255" s="29">
        <v>0</v>
      </c>
      <c r="I255" s="16">
        <v>0</v>
      </c>
      <c r="J255" s="39">
        <f t="shared" ref="J255:J265" si="130">H255+I255</f>
        <v>0</v>
      </c>
      <c r="K255" s="29">
        <f t="shared" ref="K255:K265" si="131">E255 + H255</f>
        <v>9</v>
      </c>
      <c r="L255" s="16">
        <f t="shared" ref="L255:L265" si="132">F255 + I255</f>
        <v>10</v>
      </c>
      <c r="M255" s="39">
        <f t="shared" ref="M255:M265" si="133">K255 + L255</f>
        <v>19</v>
      </c>
      <c r="N255" s="43">
        <f>IF(K338&gt;0,ROUND((K255/K338) * 100, 4), "")</f>
        <v>2.9700000000000001E-2</v>
      </c>
      <c r="O255" s="17">
        <f>IF(L338&gt;0,ROUND((L255/L338) * 100, 4), "")</f>
        <v>0.19040000000000001</v>
      </c>
      <c r="P255" s="46">
        <f>IF(M338&gt;0,ROUND((M255/M338) * 100, 4), "")</f>
        <v>5.3400000000000003E-2</v>
      </c>
      <c r="Q255" s="29">
        <v>9</v>
      </c>
      <c r="R255" s="16">
        <v>10</v>
      </c>
      <c r="S255" s="39">
        <f t="shared" ref="S255:S265" si="134">Q255 + R255</f>
        <v>19</v>
      </c>
      <c r="T255" s="29">
        <f t="shared" ref="T255:T265" si="135">B255 + K255 - Q255</f>
        <v>0</v>
      </c>
      <c r="U255" s="16">
        <f t="shared" ref="U255:U265" si="136">C255 + L255 - R255</f>
        <v>0</v>
      </c>
      <c r="V255" s="30">
        <f t="shared" ref="V255:V265" si="137">T255 + U255</f>
        <v>0</v>
      </c>
      <c r="W255" s="50"/>
    </row>
    <row r="256" spans="1:23" s="2" customFormat="1">
      <c r="A256" s="52" t="s">
        <v>249</v>
      </c>
      <c r="B256" s="24">
        <v>0</v>
      </c>
      <c r="C256" s="16">
        <v>0</v>
      </c>
      <c r="D256" s="39">
        <f t="shared" si="128"/>
        <v>0</v>
      </c>
      <c r="E256" s="29">
        <v>0</v>
      </c>
      <c r="F256" s="16">
        <v>0</v>
      </c>
      <c r="G256" s="39">
        <f t="shared" si="129"/>
        <v>0</v>
      </c>
      <c r="H256" s="29">
        <v>0</v>
      </c>
      <c r="I256" s="16">
        <v>0</v>
      </c>
      <c r="J256" s="39">
        <f t="shared" si="130"/>
        <v>0</v>
      </c>
      <c r="K256" s="29">
        <f t="shared" si="131"/>
        <v>0</v>
      </c>
      <c r="L256" s="16">
        <f t="shared" si="132"/>
        <v>0</v>
      </c>
      <c r="M256" s="39">
        <f t="shared" si="133"/>
        <v>0</v>
      </c>
      <c r="N256" s="43">
        <f>IF(K338&gt;0,ROUND((K256/K338) * 100, 4), "")</f>
        <v>0</v>
      </c>
      <c r="O256" s="17">
        <f>IF(L338&gt;0,ROUND((L256/L338) * 100, 4), "")</f>
        <v>0</v>
      </c>
      <c r="P256" s="46">
        <f>IF(M338&gt;0,ROUND((M256/M338) * 100, 4), "")</f>
        <v>0</v>
      </c>
      <c r="Q256" s="29">
        <v>0</v>
      </c>
      <c r="R256" s="16">
        <v>0</v>
      </c>
      <c r="S256" s="39">
        <f t="shared" si="134"/>
        <v>0</v>
      </c>
      <c r="T256" s="29">
        <f t="shared" si="135"/>
        <v>0</v>
      </c>
      <c r="U256" s="16">
        <f t="shared" si="136"/>
        <v>0</v>
      </c>
      <c r="V256" s="30">
        <f t="shared" si="137"/>
        <v>0</v>
      </c>
      <c r="W256" s="50"/>
    </row>
    <row r="257" spans="1:23" s="2" customFormat="1">
      <c r="A257" s="52" t="s">
        <v>250</v>
      </c>
      <c r="B257" s="24">
        <v>0</v>
      </c>
      <c r="C257" s="16">
        <v>5</v>
      </c>
      <c r="D257" s="39">
        <f t="shared" si="128"/>
        <v>5</v>
      </c>
      <c r="E257" s="29">
        <v>0</v>
      </c>
      <c r="F257" s="16">
        <v>28</v>
      </c>
      <c r="G257" s="39">
        <f t="shared" si="129"/>
        <v>28</v>
      </c>
      <c r="H257" s="29">
        <v>0</v>
      </c>
      <c r="I257" s="16">
        <v>0</v>
      </c>
      <c r="J257" s="39">
        <f t="shared" si="130"/>
        <v>0</v>
      </c>
      <c r="K257" s="29">
        <f t="shared" si="131"/>
        <v>0</v>
      </c>
      <c r="L257" s="16">
        <f t="shared" si="132"/>
        <v>28</v>
      </c>
      <c r="M257" s="39">
        <f t="shared" si="133"/>
        <v>28</v>
      </c>
      <c r="N257" s="43">
        <f>IF(K338&gt;0,ROUND((K257/K338) * 100, 4), "")</f>
        <v>0</v>
      </c>
      <c r="O257" s="17">
        <f>IF(L338&gt;0,ROUND((L257/L338) * 100, 4), "")</f>
        <v>0.53300000000000003</v>
      </c>
      <c r="P257" s="46">
        <f>IF(M338&gt;0,ROUND((M257/M338) * 100, 4), "")</f>
        <v>7.8799999999999995E-2</v>
      </c>
      <c r="Q257" s="29">
        <v>0</v>
      </c>
      <c r="R257" s="16">
        <v>28</v>
      </c>
      <c r="S257" s="39">
        <f t="shared" si="134"/>
        <v>28</v>
      </c>
      <c r="T257" s="29">
        <f t="shared" si="135"/>
        <v>0</v>
      </c>
      <c r="U257" s="16">
        <f t="shared" si="136"/>
        <v>5</v>
      </c>
      <c r="V257" s="30">
        <f t="shared" si="137"/>
        <v>5</v>
      </c>
      <c r="W257" s="50"/>
    </row>
    <row r="258" spans="1:23" s="2" customFormat="1">
      <c r="A258" s="52" t="s">
        <v>251</v>
      </c>
      <c r="B258" s="24">
        <v>6</v>
      </c>
      <c r="C258" s="16">
        <v>0</v>
      </c>
      <c r="D258" s="39">
        <f t="shared" si="128"/>
        <v>6</v>
      </c>
      <c r="E258" s="29">
        <v>12</v>
      </c>
      <c r="F258" s="16">
        <v>5</v>
      </c>
      <c r="G258" s="39">
        <f t="shared" si="129"/>
        <v>17</v>
      </c>
      <c r="H258" s="29">
        <v>1</v>
      </c>
      <c r="I258" s="16">
        <v>0</v>
      </c>
      <c r="J258" s="39">
        <f t="shared" si="130"/>
        <v>1</v>
      </c>
      <c r="K258" s="29">
        <f t="shared" si="131"/>
        <v>13</v>
      </c>
      <c r="L258" s="16">
        <f t="shared" si="132"/>
        <v>5</v>
      </c>
      <c r="M258" s="39">
        <f t="shared" si="133"/>
        <v>18</v>
      </c>
      <c r="N258" s="43">
        <f>IF(K338&gt;0,ROUND((K258/K338) * 100, 4), "")</f>
        <v>4.2900000000000001E-2</v>
      </c>
      <c r="O258" s="17">
        <f>IF(L338&gt;0,ROUND((L258/L338) * 100, 4), "")</f>
        <v>9.5200000000000007E-2</v>
      </c>
      <c r="P258" s="46">
        <f>IF(M338&gt;0,ROUND((M258/M338) * 100, 4), "")</f>
        <v>5.0599999999999999E-2</v>
      </c>
      <c r="Q258" s="29">
        <v>18</v>
      </c>
      <c r="R258" s="16">
        <v>5</v>
      </c>
      <c r="S258" s="39">
        <f t="shared" si="134"/>
        <v>23</v>
      </c>
      <c r="T258" s="29">
        <f t="shared" si="135"/>
        <v>1</v>
      </c>
      <c r="U258" s="16">
        <f t="shared" si="136"/>
        <v>0</v>
      </c>
      <c r="V258" s="30">
        <f t="shared" si="137"/>
        <v>1</v>
      </c>
      <c r="W258" s="50"/>
    </row>
    <row r="259" spans="1:23" s="2" customFormat="1">
      <c r="A259" s="52" t="s">
        <v>252</v>
      </c>
      <c r="B259" s="24">
        <v>6</v>
      </c>
      <c r="C259" s="16">
        <v>11</v>
      </c>
      <c r="D259" s="39">
        <f t="shared" si="128"/>
        <v>17</v>
      </c>
      <c r="E259" s="29">
        <v>39</v>
      </c>
      <c r="F259" s="16">
        <v>71</v>
      </c>
      <c r="G259" s="39">
        <f t="shared" si="129"/>
        <v>110</v>
      </c>
      <c r="H259" s="29">
        <v>0</v>
      </c>
      <c r="I259" s="16">
        <v>0</v>
      </c>
      <c r="J259" s="39">
        <f t="shared" si="130"/>
        <v>0</v>
      </c>
      <c r="K259" s="29">
        <f t="shared" si="131"/>
        <v>39</v>
      </c>
      <c r="L259" s="16">
        <f t="shared" si="132"/>
        <v>71</v>
      </c>
      <c r="M259" s="39">
        <f t="shared" si="133"/>
        <v>110</v>
      </c>
      <c r="N259" s="43">
        <f>IF(K338&gt;0,ROUND((K259/K338) * 100, 4), "")</f>
        <v>0.12870000000000001</v>
      </c>
      <c r="O259" s="17">
        <f>IF(L338&gt;0,ROUND((L259/L338) * 100, 4), "")</f>
        <v>1.3515999999999999</v>
      </c>
      <c r="P259" s="46">
        <f>IF(M338&gt;0,ROUND((M259/M338) * 100, 4), "")</f>
        <v>0.30940000000000001</v>
      </c>
      <c r="Q259" s="29">
        <v>34</v>
      </c>
      <c r="R259" s="16">
        <v>73</v>
      </c>
      <c r="S259" s="39">
        <f t="shared" si="134"/>
        <v>107</v>
      </c>
      <c r="T259" s="29">
        <f t="shared" si="135"/>
        <v>11</v>
      </c>
      <c r="U259" s="16">
        <f t="shared" si="136"/>
        <v>9</v>
      </c>
      <c r="V259" s="30">
        <f t="shared" si="137"/>
        <v>20</v>
      </c>
      <c r="W259" s="50"/>
    </row>
    <row r="260" spans="1:23" s="2" customFormat="1">
      <c r="A260" s="52" t="s">
        <v>253</v>
      </c>
      <c r="B260" s="24">
        <v>0</v>
      </c>
      <c r="C260" s="16">
        <v>22</v>
      </c>
      <c r="D260" s="39">
        <f t="shared" si="128"/>
        <v>22</v>
      </c>
      <c r="E260" s="29">
        <v>0</v>
      </c>
      <c r="F260" s="16">
        <v>61</v>
      </c>
      <c r="G260" s="39">
        <f t="shared" si="129"/>
        <v>61</v>
      </c>
      <c r="H260" s="29">
        <v>0</v>
      </c>
      <c r="I260" s="16">
        <v>2</v>
      </c>
      <c r="J260" s="39">
        <f t="shared" si="130"/>
        <v>2</v>
      </c>
      <c r="K260" s="29">
        <f t="shared" si="131"/>
        <v>0</v>
      </c>
      <c r="L260" s="16">
        <f t="shared" si="132"/>
        <v>63</v>
      </c>
      <c r="M260" s="39">
        <f t="shared" si="133"/>
        <v>63</v>
      </c>
      <c r="N260" s="43">
        <f>IF(K338&gt;0,ROUND((K260/K338) * 100, 4), "")</f>
        <v>0</v>
      </c>
      <c r="O260" s="17">
        <f>IF(L338&gt;0,ROUND((L260/L338) * 100, 4), "")</f>
        <v>1.1993</v>
      </c>
      <c r="P260" s="46">
        <f>IF(M338&gt;0,ROUND((M260/M338) * 100, 4), "")</f>
        <v>0.1772</v>
      </c>
      <c r="Q260" s="29">
        <v>0</v>
      </c>
      <c r="R260" s="16">
        <v>69</v>
      </c>
      <c r="S260" s="39">
        <f t="shared" si="134"/>
        <v>69</v>
      </c>
      <c r="T260" s="29">
        <f t="shared" si="135"/>
        <v>0</v>
      </c>
      <c r="U260" s="16">
        <f t="shared" si="136"/>
        <v>16</v>
      </c>
      <c r="V260" s="30">
        <f t="shared" si="137"/>
        <v>16</v>
      </c>
      <c r="W260" s="50"/>
    </row>
    <row r="261" spans="1:23" s="2" customFormat="1">
      <c r="A261" s="52" t="s">
        <v>254</v>
      </c>
      <c r="B261" s="24">
        <v>0</v>
      </c>
      <c r="C261" s="16">
        <v>3</v>
      </c>
      <c r="D261" s="39">
        <f t="shared" si="128"/>
        <v>3</v>
      </c>
      <c r="E261" s="29">
        <v>0</v>
      </c>
      <c r="F261" s="16">
        <v>4</v>
      </c>
      <c r="G261" s="39">
        <f t="shared" si="129"/>
        <v>4</v>
      </c>
      <c r="H261" s="29">
        <v>0</v>
      </c>
      <c r="I261" s="16">
        <v>1</v>
      </c>
      <c r="J261" s="39">
        <f t="shared" si="130"/>
        <v>1</v>
      </c>
      <c r="K261" s="29">
        <f t="shared" si="131"/>
        <v>0</v>
      </c>
      <c r="L261" s="16">
        <f t="shared" si="132"/>
        <v>5</v>
      </c>
      <c r="M261" s="39">
        <f t="shared" si="133"/>
        <v>5</v>
      </c>
      <c r="N261" s="43">
        <f>IF(K338&gt;0,ROUND((K261/K338) * 100, 4), "")</f>
        <v>0</v>
      </c>
      <c r="O261" s="17">
        <f>IF(L338&gt;0,ROUND((L261/L338) * 100, 4), "")</f>
        <v>9.5200000000000007E-2</v>
      </c>
      <c r="P261" s="46">
        <f>IF(M338&gt;0,ROUND((M261/M338) * 100, 4), "")</f>
        <v>1.41E-2</v>
      </c>
      <c r="Q261" s="29">
        <v>0</v>
      </c>
      <c r="R261" s="16">
        <v>7</v>
      </c>
      <c r="S261" s="39">
        <f t="shared" si="134"/>
        <v>7</v>
      </c>
      <c r="T261" s="29">
        <f t="shared" si="135"/>
        <v>0</v>
      </c>
      <c r="U261" s="16">
        <f t="shared" si="136"/>
        <v>1</v>
      </c>
      <c r="V261" s="30">
        <f t="shared" si="137"/>
        <v>1</v>
      </c>
      <c r="W261" s="50"/>
    </row>
    <row r="262" spans="1:23" s="2" customFormat="1">
      <c r="A262" s="52" t="s">
        <v>255</v>
      </c>
      <c r="B262" s="24">
        <v>0</v>
      </c>
      <c r="C262" s="16">
        <v>0</v>
      </c>
      <c r="D262" s="39">
        <f t="shared" si="128"/>
        <v>0</v>
      </c>
      <c r="E262" s="29">
        <v>0</v>
      </c>
      <c r="F262" s="16">
        <v>0</v>
      </c>
      <c r="G262" s="39">
        <f t="shared" si="129"/>
        <v>0</v>
      </c>
      <c r="H262" s="29">
        <v>0</v>
      </c>
      <c r="I262" s="16">
        <v>0</v>
      </c>
      <c r="J262" s="39">
        <f t="shared" si="130"/>
        <v>0</v>
      </c>
      <c r="K262" s="29">
        <f t="shared" si="131"/>
        <v>0</v>
      </c>
      <c r="L262" s="16">
        <f t="shared" si="132"/>
        <v>0</v>
      </c>
      <c r="M262" s="39">
        <f t="shared" si="133"/>
        <v>0</v>
      </c>
      <c r="N262" s="43">
        <f>IF(K338&gt;0,ROUND((K262/K338) * 100, 4), "")</f>
        <v>0</v>
      </c>
      <c r="O262" s="17">
        <f>IF(L338&gt;0,ROUND((L262/L338) * 100, 4), "")</f>
        <v>0</v>
      </c>
      <c r="P262" s="46">
        <f>IF(M338&gt;0,ROUND((M262/M338) * 100, 4), "")</f>
        <v>0</v>
      </c>
      <c r="Q262" s="29">
        <v>0</v>
      </c>
      <c r="R262" s="16">
        <v>0</v>
      </c>
      <c r="S262" s="39">
        <f t="shared" si="134"/>
        <v>0</v>
      </c>
      <c r="T262" s="29">
        <f t="shared" si="135"/>
        <v>0</v>
      </c>
      <c r="U262" s="16">
        <f t="shared" si="136"/>
        <v>0</v>
      </c>
      <c r="V262" s="30">
        <f t="shared" si="137"/>
        <v>0</v>
      </c>
      <c r="W262" s="50"/>
    </row>
    <row r="263" spans="1:23" s="2" customFormat="1">
      <c r="A263" s="52" t="s">
        <v>256</v>
      </c>
      <c r="B263" s="24">
        <v>0</v>
      </c>
      <c r="C263" s="16">
        <v>2</v>
      </c>
      <c r="D263" s="39">
        <f t="shared" si="128"/>
        <v>2</v>
      </c>
      <c r="E263" s="29">
        <v>0</v>
      </c>
      <c r="F263" s="16">
        <v>3</v>
      </c>
      <c r="G263" s="39">
        <f t="shared" si="129"/>
        <v>3</v>
      </c>
      <c r="H263" s="29">
        <v>0</v>
      </c>
      <c r="I263" s="16">
        <v>0</v>
      </c>
      <c r="J263" s="39">
        <f t="shared" si="130"/>
        <v>0</v>
      </c>
      <c r="K263" s="29">
        <f t="shared" si="131"/>
        <v>0</v>
      </c>
      <c r="L263" s="16">
        <f t="shared" si="132"/>
        <v>3</v>
      </c>
      <c r="M263" s="39">
        <f t="shared" si="133"/>
        <v>3</v>
      </c>
      <c r="N263" s="43">
        <f>IF(K338&gt;0,ROUND((K263/K338) * 100, 4), "")</f>
        <v>0</v>
      </c>
      <c r="O263" s="17">
        <f>IF(L338&gt;0,ROUND((L263/L338) * 100, 4), "")</f>
        <v>5.7099999999999998E-2</v>
      </c>
      <c r="P263" s="46">
        <f>IF(M338&gt;0,ROUND((M263/M338) * 100, 4), "")</f>
        <v>8.3999999999999995E-3</v>
      </c>
      <c r="Q263" s="29">
        <v>0</v>
      </c>
      <c r="R263" s="16">
        <v>5</v>
      </c>
      <c r="S263" s="39">
        <f t="shared" si="134"/>
        <v>5</v>
      </c>
      <c r="T263" s="29">
        <f t="shared" si="135"/>
        <v>0</v>
      </c>
      <c r="U263" s="16">
        <f t="shared" si="136"/>
        <v>0</v>
      </c>
      <c r="V263" s="30">
        <f t="shared" si="137"/>
        <v>0</v>
      </c>
      <c r="W263" s="50"/>
    </row>
    <row r="264" spans="1:23" s="2" customFormat="1">
      <c r="A264" s="52" t="s">
        <v>257</v>
      </c>
      <c r="B264" s="24">
        <v>0</v>
      </c>
      <c r="C264" s="16">
        <v>0</v>
      </c>
      <c r="D264" s="39">
        <f t="shared" si="128"/>
        <v>0</v>
      </c>
      <c r="E264" s="29">
        <v>0</v>
      </c>
      <c r="F264" s="16">
        <v>13</v>
      </c>
      <c r="G264" s="39">
        <f t="shared" si="129"/>
        <v>13</v>
      </c>
      <c r="H264" s="29">
        <v>0</v>
      </c>
      <c r="I264" s="16">
        <v>0</v>
      </c>
      <c r="J264" s="39">
        <f t="shared" si="130"/>
        <v>0</v>
      </c>
      <c r="K264" s="29">
        <f t="shared" si="131"/>
        <v>0</v>
      </c>
      <c r="L264" s="16">
        <f t="shared" si="132"/>
        <v>13</v>
      </c>
      <c r="M264" s="39">
        <f t="shared" si="133"/>
        <v>13</v>
      </c>
      <c r="N264" s="43">
        <f>IF(K338&gt;0,ROUND((K264/K338) * 100, 4), "")</f>
        <v>0</v>
      </c>
      <c r="O264" s="17">
        <f>IF(L338&gt;0,ROUND((L264/L338) * 100, 4), "")</f>
        <v>0.2475</v>
      </c>
      <c r="P264" s="46">
        <f>IF(M338&gt;0,ROUND((M264/M338) * 100, 4), "")</f>
        <v>3.6600000000000001E-2</v>
      </c>
      <c r="Q264" s="29">
        <v>0</v>
      </c>
      <c r="R264" s="16">
        <v>12</v>
      </c>
      <c r="S264" s="39">
        <f t="shared" si="134"/>
        <v>12</v>
      </c>
      <c r="T264" s="29">
        <f t="shared" si="135"/>
        <v>0</v>
      </c>
      <c r="U264" s="16">
        <f t="shared" si="136"/>
        <v>1</v>
      </c>
      <c r="V264" s="30">
        <f t="shared" si="137"/>
        <v>1</v>
      </c>
      <c r="W264" s="50"/>
    </row>
    <row r="265" spans="1:23" s="2" customFormat="1">
      <c r="A265" s="52" t="s">
        <v>258</v>
      </c>
      <c r="B265" s="24">
        <v>0</v>
      </c>
      <c r="C265" s="16">
        <v>0</v>
      </c>
      <c r="D265" s="39">
        <f t="shared" si="128"/>
        <v>0</v>
      </c>
      <c r="E265" s="29">
        <v>0</v>
      </c>
      <c r="F265" s="16">
        <v>0</v>
      </c>
      <c r="G265" s="39">
        <f t="shared" si="129"/>
        <v>0</v>
      </c>
      <c r="H265" s="29">
        <v>0</v>
      </c>
      <c r="I265" s="16">
        <v>0</v>
      </c>
      <c r="J265" s="39">
        <f t="shared" si="130"/>
        <v>0</v>
      </c>
      <c r="K265" s="29">
        <f t="shared" si="131"/>
        <v>0</v>
      </c>
      <c r="L265" s="16">
        <f t="shared" si="132"/>
        <v>0</v>
      </c>
      <c r="M265" s="39">
        <f t="shared" si="133"/>
        <v>0</v>
      </c>
      <c r="N265" s="43">
        <f>IF(K338&gt;0,ROUND((K265/K338) * 100, 4), "")</f>
        <v>0</v>
      </c>
      <c r="O265" s="17">
        <f>IF(L338&gt;0,ROUND((L265/L338) * 100, 4), "")</f>
        <v>0</v>
      </c>
      <c r="P265" s="46">
        <f>IF(M338&gt;0,ROUND((M265/M338) * 100, 4), "")</f>
        <v>0</v>
      </c>
      <c r="Q265" s="29">
        <v>0</v>
      </c>
      <c r="R265" s="16">
        <v>0</v>
      </c>
      <c r="S265" s="39">
        <f t="shared" si="134"/>
        <v>0</v>
      </c>
      <c r="T265" s="29">
        <f t="shared" si="135"/>
        <v>0</v>
      </c>
      <c r="U265" s="16">
        <f t="shared" si="136"/>
        <v>0</v>
      </c>
      <c r="V265" s="30">
        <f t="shared" si="137"/>
        <v>0</v>
      </c>
      <c r="W265" s="50"/>
    </row>
    <row r="266" spans="1:23" s="18" customFormat="1">
      <c r="B266" s="32"/>
      <c r="C266" s="32"/>
      <c r="D266" s="32"/>
      <c r="E266" s="32"/>
      <c r="F266" s="32"/>
      <c r="G266" s="32"/>
      <c r="H266" s="32"/>
      <c r="I266" s="32"/>
      <c r="J266" s="32"/>
      <c r="K266" s="32"/>
      <c r="L266" s="32"/>
      <c r="M266" s="32"/>
      <c r="N266" s="32"/>
      <c r="O266" s="32"/>
      <c r="P266" s="32"/>
      <c r="Q266" s="32"/>
      <c r="R266" s="32"/>
      <c r="S266" s="32"/>
      <c r="T266" s="32"/>
      <c r="U266" s="32"/>
      <c r="V266" s="32"/>
    </row>
    <row r="267" spans="1:23" s="6" customFormat="1">
      <c r="A267" s="143" t="s">
        <v>259</v>
      </c>
      <c r="B267" s="143" t="s">
        <v>259</v>
      </c>
      <c r="C267" s="143" t="s">
        <v>259</v>
      </c>
      <c r="D267" s="143" t="s">
        <v>259</v>
      </c>
      <c r="E267" s="143" t="s">
        <v>259</v>
      </c>
      <c r="F267" s="143" t="s">
        <v>259</v>
      </c>
      <c r="G267" s="143" t="s">
        <v>259</v>
      </c>
      <c r="H267" s="143" t="s">
        <v>259</v>
      </c>
      <c r="I267" s="143" t="s">
        <v>259</v>
      </c>
      <c r="J267" s="143" t="s">
        <v>259</v>
      </c>
      <c r="K267" s="143" t="s">
        <v>259</v>
      </c>
      <c r="L267" s="143" t="s">
        <v>259</v>
      </c>
      <c r="M267" s="143" t="s">
        <v>259</v>
      </c>
      <c r="N267" s="143" t="s">
        <v>259</v>
      </c>
      <c r="O267" s="143" t="s">
        <v>259</v>
      </c>
      <c r="P267" s="143" t="s">
        <v>259</v>
      </c>
      <c r="Q267" s="143" t="s">
        <v>259</v>
      </c>
      <c r="R267" s="143" t="s">
        <v>259</v>
      </c>
      <c r="S267" s="143" t="s">
        <v>259</v>
      </c>
      <c r="T267" s="143" t="s">
        <v>259</v>
      </c>
      <c r="U267" s="143" t="s">
        <v>259</v>
      </c>
      <c r="V267" s="143" t="s">
        <v>259</v>
      </c>
      <c r="W267" s="78"/>
    </row>
    <row r="268" spans="1:23" s="2" customFormat="1">
      <c r="A268" s="52" t="s">
        <v>260</v>
      </c>
      <c r="B268" s="24">
        <v>0</v>
      </c>
      <c r="C268" s="16">
        <v>0</v>
      </c>
      <c r="D268" s="39">
        <f t="shared" ref="D268:D289" si="138">B268+C268</f>
        <v>0</v>
      </c>
      <c r="E268" s="29">
        <v>0</v>
      </c>
      <c r="F268" s="16">
        <v>0</v>
      </c>
      <c r="G268" s="39">
        <f t="shared" ref="G268:G289" si="139">E268+F268</f>
        <v>0</v>
      </c>
      <c r="H268" s="29">
        <v>0</v>
      </c>
      <c r="I268" s="16">
        <v>0</v>
      </c>
      <c r="J268" s="39">
        <f t="shared" ref="J268:J289" si="140">H268+I268</f>
        <v>0</v>
      </c>
      <c r="K268" s="29">
        <f t="shared" ref="K268:K289" si="141">E268 + H268</f>
        <v>0</v>
      </c>
      <c r="L268" s="16">
        <f t="shared" ref="L268:L289" si="142">F268 + I268</f>
        <v>0</v>
      </c>
      <c r="M268" s="39">
        <f t="shared" ref="M268:M289" si="143">K268 + L268</f>
        <v>0</v>
      </c>
      <c r="N268" s="43">
        <f>IF(K338&gt;0,ROUND((K268/K338) * 100, 4), "")</f>
        <v>0</v>
      </c>
      <c r="O268" s="17">
        <f>IF(L338&gt;0,ROUND((L268/L338) * 100, 4), "")</f>
        <v>0</v>
      </c>
      <c r="P268" s="46">
        <f>IF(M338&gt;0,ROUND((M268/M338) * 100, 4), "")</f>
        <v>0</v>
      </c>
      <c r="Q268" s="29">
        <v>0</v>
      </c>
      <c r="R268" s="16">
        <v>0</v>
      </c>
      <c r="S268" s="39">
        <f t="shared" ref="S268:S289" si="144">Q268 + R268</f>
        <v>0</v>
      </c>
      <c r="T268" s="29">
        <f t="shared" ref="T268:T289" si="145">B268 + K268 - Q268</f>
        <v>0</v>
      </c>
      <c r="U268" s="16">
        <f t="shared" ref="U268:U289" si="146">C268 + L268 - R268</f>
        <v>0</v>
      </c>
      <c r="V268" s="30">
        <f t="shared" ref="V268:V289" si="147">T268 + U268</f>
        <v>0</v>
      </c>
      <c r="W268" s="50"/>
    </row>
    <row r="269" spans="1:23" s="2" customFormat="1">
      <c r="A269" s="52" t="s">
        <v>261</v>
      </c>
      <c r="B269" s="24">
        <v>0</v>
      </c>
      <c r="C269" s="16">
        <v>0</v>
      </c>
      <c r="D269" s="39">
        <f t="shared" si="138"/>
        <v>0</v>
      </c>
      <c r="E269" s="29">
        <v>1</v>
      </c>
      <c r="F269" s="16">
        <v>1</v>
      </c>
      <c r="G269" s="39">
        <f t="shared" si="139"/>
        <v>2</v>
      </c>
      <c r="H269" s="29">
        <v>0</v>
      </c>
      <c r="I269" s="16">
        <v>0</v>
      </c>
      <c r="J269" s="39">
        <f t="shared" si="140"/>
        <v>0</v>
      </c>
      <c r="K269" s="29">
        <f t="shared" si="141"/>
        <v>1</v>
      </c>
      <c r="L269" s="16">
        <f t="shared" si="142"/>
        <v>1</v>
      </c>
      <c r="M269" s="39">
        <f t="shared" si="143"/>
        <v>2</v>
      </c>
      <c r="N269" s="43">
        <f>IF(K338&gt;0,ROUND((K269/K338) * 100, 4), "")</f>
        <v>3.3E-3</v>
      </c>
      <c r="O269" s="17">
        <f>IF(L338&gt;0,ROUND((L269/L338) * 100, 4), "")</f>
        <v>1.9E-2</v>
      </c>
      <c r="P269" s="46">
        <f>IF(M338&gt;0,ROUND((M269/M338) * 100, 4), "")</f>
        <v>5.5999999999999999E-3</v>
      </c>
      <c r="Q269" s="29">
        <v>1</v>
      </c>
      <c r="R269" s="16">
        <v>1</v>
      </c>
      <c r="S269" s="39">
        <f t="shared" si="144"/>
        <v>2</v>
      </c>
      <c r="T269" s="29">
        <f t="shared" si="145"/>
        <v>0</v>
      </c>
      <c r="U269" s="16">
        <f t="shared" si="146"/>
        <v>0</v>
      </c>
      <c r="V269" s="30">
        <f t="shared" si="147"/>
        <v>0</v>
      </c>
      <c r="W269" s="50"/>
    </row>
    <row r="270" spans="1:23" s="2" customFormat="1">
      <c r="A270" s="52" t="s">
        <v>262</v>
      </c>
      <c r="B270" s="24">
        <v>1</v>
      </c>
      <c r="C270" s="16">
        <v>0</v>
      </c>
      <c r="D270" s="39">
        <f t="shared" si="138"/>
        <v>1</v>
      </c>
      <c r="E270" s="29">
        <v>4</v>
      </c>
      <c r="F270" s="16">
        <v>3</v>
      </c>
      <c r="G270" s="39">
        <f t="shared" si="139"/>
        <v>7</v>
      </c>
      <c r="H270" s="29">
        <v>0</v>
      </c>
      <c r="I270" s="16">
        <v>0</v>
      </c>
      <c r="J270" s="39">
        <f t="shared" si="140"/>
        <v>0</v>
      </c>
      <c r="K270" s="29">
        <f t="shared" si="141"/>
        <v>4</v>
      </c>
      <c r="L270" s="16">
        <f t="shared" si="142"/>
        <v>3</v>
      </c>
      <c r="M270" s="39">
        <f t="shared" si="143"/>
        <v>7</v>
      </c>
      <c r="N270" s="43">
        <f>IF(K338&gt;0,ROUND((K270/K338) * 100, 4), "")</f>
        <v>1.32E-2</v>
      </c>
      <c r="O270" s="17">
        <f>IF(L338&gt;0,ROUND((L270/L338) * 100, 4), "")</f>
        <v>5.7099999999999998E-2</v>
      </c>
      <c r="P270" s="46">
        <f>IF(M338&gt;0,ROUND((M270/M338) * 100, 4), "")</f>
        <v>1.9699999999999999E-2</v>
      </c>
      <c r="Q270" s="29">
        <v>4</v>
      </c>
      <c r="R270" s="16">
        <v>2</v>
      </c>
      <c r="S270" s="39">
        <f t="shared" si="144"/>
        <v>6</v>
      </c>
      <c r="T270" s="29">
        <f t="shared" si="145"/>
        <v>1</v>
      </c>
      <c r="U270" s="16">
        <f t="shared" si="146"/>
        <v>1</v>
      </c>
      <c r="V270" s="30">
        <f t="shared" si="147"/>
        <v>2</v>
      </c>
      <c r="W270" s="50"/>
    </row>
    <row r="271" spans="1:23" s="2" customFormat="1">
      <c r="A271" s="52" t="s">
        <v>263</v>
      </c>
      <c r="B271" s="24">
        <v>1</v>
      </c>
      <c r="C271" s="16">
        <v>1</v>
      </c>
      <c r="D271" s="39">
        <f t="shared" si="138"/>
        <v>2</v>
      </c>
      <c r="E271" s="29">
        <v>47</v>
      </c>
      <c r="F271" s="16">
        <v>8</v>
      </c>
      <c r="G271" s="39">
        <f t="shared" si="139"/>
        <v>55</v>
      </c>
      <c r="H271" s="29">
        <v>0</v>
      </c>
      <c r="I271" s="16">
        <v>0</v>
      </c>
      <c r="J271" s="39">
        <f t="shared" si="140"/>
        <v>0</v>
      </c>
      <c r="K271" s="29">
        <f t="shared" si="141"/>
        <v>47</v>
      </c>
      <c r="L271" s="16">
        <f t="shared" si="142"/>
        <v>8</v>
      </c>
      <c r="M271" s="39">
        <f t="shared" si="143"/>
        <v>55</v>
      </c>
      <c r="N271" s="43">
        <f>IF(K338&gt;0,ROUND((K271/K338) * 100, 4), "")</f>
        <v>0.15509999999999999</v>
      </c>
      <c r="O271" s="17">
        <f>IF(L338&gt;0,ROUND((L271/L338) * 100, 4), "")</f>
        <v>0.15229999999999999</v>
      </c>
      <c r="P271" s="46">
        <f>IF(M338&gt;0,ROUND((M271/M338) * 100, 4), "")</f>
        <v>0.1547</v>
      </c>
      <c r="Q271" s="29">
        <v>45</v>
      </c>
      <c r="R271" s="16">
        <v>9</v>
      </c>
      <c r="S271" s="39">
        <f t="shared" si="144"/>
        <v>54</v>
      </c>
      <c r="T271" s="29">
        <f t="shared" si="145"/>
        <v>3</v>
      </c>
      <c r="U271" s="16">
        <f t="shared" si="146"/>
        <v>0</v>
      </c>
      <c r="V271" s="30">
        <f t="shared" si="147"/>
        <v>3</v>
      </c>
      <c r="W271" s="50"/>
    </row>
    <row r="272" spans="1:23" s="2" customFormat="1">
      <c r="A272" s="52" t="s">
        <v>264</v>
      </c>
      <c r="B272" s="24">
        <v>0</v>
      </c>
      <c r="C272" s="16">
        <v>0</v>
      </c>
      <c r="D272" s="39">
        <f t="shared" si="138"/>
        <v>0</v>
      </c>
      <c r="E272" s="29">
        <v>0</v>
      </c>
      <c r="F272" s="16">
        <v>0</v>
      </c>
      <c r="G272" s="39">
        <f t="shared" si="139"/>
        <v>0</v>
      </c>
      <c r="H272" s="29">
        <v>0</v>
      </c>
      <c r="I272" s="16">
        <v>0</v>
      </c>
      <c r="J272" s="39">
        <f t="shared" si="140"/>
        <v>0</v>
      </c>
      <c r="K272" s="29">
        <f t="shared" si="141"/>
        <v>0</v>
      </c>
      <c r="L272" s="16">
        <f t="shared" si="142"/>
        <v>0</v>
      </c>
      <c r="M272" s="39">
        <f t="shared" si="143"/>
        <v>0</v>
      </c>
      <c r="N272" s="43">
        <f>IF(K338&gt;0,ROUND((K272/K338) * 100, 4), "")</f>
        <v>0</v>
      </c>
      <c r="O272" s="17">
        <f>IF(L338&gt;0,ROUND((L272/L338) * 100, 4), "")</f>
        <v>0</v>
      </c>
      <c r="P272" s="46">
        <f>IF(M338&gt;0,ROUND((M272/M338) * 100, 4), "")</f>
        <v>0</v>
      </c>
      <c r="Q272" s="29">
        <v>0</v>
      </c>
      <c r="R272" s="16">
        <v>0</v>
      </c>
      <c r="S272" s="39">
        <f t="shared" si="144"/>
        <v>0</v>
      </c>
      <c r="T272" s="29">
        <f t="shared" si="145"/>
        <v>0</v>
      </c>
      <c r="U272" s="16">
        <f t="shared" si="146"/>
        <v>0</v>
      </c>
      <c r="V272" s="30">
        <f t="shared" si="147"/>
        <v>0</v>
      </c>
      <c r="W272" s="50"/>
    </row>
    <row r="273" spans="1:23" s="2" customFormat="1">
      <c r="A273" s="52" t="s">
        <v>265</v>
      </c>
      <c r="B273" s="24">
        <v>0</v>
      </c>
      <c r="C273" s="16">
        <v>0</v>
      </c>
      <c r="D273" s="39">
        <f t="shared" si="138"/>
        <v>0</v>
      </c>
      <c r="E273" s="29">
        <v>0</v>
      </c>
      <c r="F273" s="16">
        <v>1</v>
      </c>
      <c r="G273" s="39">
        <f t="shared" si="139"/>
        <v>1</v>
      </c>
      <c r="H273" s="29">
        <v>0</v>
      </c>
      <c r="I273" s="16">
        <v>0</v>
      </c>
      <c r="J273" s="39">
        <f t="shared" si="140"/>
        <v>0</v>
      </c>
      <c r="K273" s="29">
        <f t="shared" si="141"/>
        <v>0</v>
      </c>
      <c r="L273" s="16">
        <f t="shared" si="142"/>
        <v>1</v>
      </c>
      <c r="M273" s="39">
        <f t="shared" si="143"/>
        <v>1</v>
      </c>
      <c r="N273" s="43">
        <f>IF(K338&gt;0,ROUND((K273/K338) * 100, 4), "")</f>
        <v>0</v>
      </c>
      <c r="O273" s="17">
        <f>IF(L338&gt;0,ROUND((L273/L338) * 100, 4), "")</f>
        <v>1.9E-2</v>
      </c>
      <c r="P273" s="46">
        <f>IF(M338&gt;0,ROUND((M273/M338) * 100, 4), "")</f>
        <v>2.8E-3</v>
      </c>
      <c r="Q273" s="29">
        <v>0</v>
      </c>
      <c r="R273" s="16">
        <v>1</v>
      </c>
      <c r="S273" s="39">
        <f t="shared" si="144"/>
        <v>1</v>
      </c>
      <c r="T273" s="29">
        <f t="shared" si="145"/>
        <v>0</v>
      </c>
      <c r="U273" s="16">
        <f t="shared" si="146"/>
        <v>0</v>
      </c>
      <c r="V273" s="30">
        <f t="shared" si="147"/>
        <v>0</v>
      </c>
      <c r="W273" s="50"/>
    </row>
    <row r="274" spans="1:23" s="2" customFormat="1">
      <c r="A274" s="52" t="s">
        <v>266</v>
      </c>
      <c r="B274" s="24">
        <v>0</v>
      </c>
      <c r="C274" s="16">
        <v>54</v>
      </c>
      <c r="D274" s="39">
        <f t="shared" si="138"/>
        <v>54</v>
      </c>
      <c r="E274" s="29">
        <v>3</v>
      </c>
      <c r="F274" s="16">
        <v>223</v>
      </c>
      <c r="G274" s="39">
        <f t="shared" si="139"/>
        <v>226</v>
      </c>
      <c r="H274" s="29">
        <v>0</v>
      </c>
      <c r="I274" s="16">
        <v>15</v>
      </c>
      <c r="J274" s="39">
        <f t="shared" si="140"/>
        <v>15</v>
      </c>
      <c r="K274" s="29">
        <f t="shared" si="141"/>
        <v>3</v>
      </c>
      <c r="L274" s="16">
        <f t="shared" si="142"/>
        <v>238</v>
      </c>
      <c r="M274" s="39">
        <f t="shared" si="143"/>
        <v>241</v>
      </c>
      <c r="N274" s="43">
        <f>IF(K338&gt;0,ROUND((K274/K338) * 100, 4), "")</f>
        <v>9.9000000000000008E-3</v>
      </c>
      <c r="O274" s="17">
        <f>IF(L338&gt;0,ROUND((L274/L338) * 100, 4), "")</f>
        <v>4.5307000000000004</v>
      </c>
      <c r="P274" s="46">
        <f>IF(M338&gt;0,ROUND((M274/M338) * 100, 4), "")</f>
        <v>0.67789999999999995</v>
      </c>
      <c r="Q274" s="29">
        <v>2</v>
      </c>
      <c r="R274" s="16">
        <v>253</v>
      </c>
      <c r="S274" s="39">
        <f t="shared" si="144"/>
        <v>255</v>
      </c>
      <c r="T274" s="29">
        <f t="shared" si="145"/>
        <v>1</v>
      </c>
      <c r="U274" s="16">
        <f t="shared" si="146"/>
        <v>39</v>
      </c>
      <c r="V274" s="30">
        <f t="shared" si="147"/>
        <v>40</v>
      </c>
      <c r="W274" s="50"/>
    </row>
    <row r="275" spans="1:23" s="2" customFormat="1">
      <c r="A275" s="52" t="s">
        <v>267</v>
      </c>
      <c r="B275" s="24">
        <v>0</v>
      </c>
      <c r="C275" s="16">
        <v>0</v>
      </c>
      <c r="D275" s="39">
        <f t="shared" si="138"/>
        <v>0</v>
      </c>
      <c r="E275" s="29">
        <v>0</v>
      </c>
      <c r="F275" s="16">
        <v>0</v>
      </c>
      <c r="G275" s="39">
        <f t="shared" si="139"/>
        <v>0</v>
      </c>
      <c r="H275" s="29">
        <v>0</v>
      </c>
      <c r="I275" s="16">
        <v>0</v>
      </c>
      <c r="J275" s="39">
        <f t="shared" si="140"/>
        <v>0</v>
      </c>
      <c r="K275" s="29">
        <f t="shared" si="141"/>
        <v>0</v>
      </c>
      <c r="L275" s="16">
        <f t="shared" si="142"/>
        <v>0</v>
      </c>
      <c r="M275" s="39">
        <f t="shared" si="143"/>
        <v>0</v>
      </c>
      <c r="N275" s="43">
        <f>IF(K338&gt;0,ROUND((K275/K338) * 100, 4), "")</f>
        <v>0</v>
      </c>
      <c r="O275" s="17">
        <f>IF(L338&gt;0,ROUND((L275/L338) * 100, 4), "")</f>
        <v>0</v>
      </c>
      <c r="P275" s="46">
        <f>IF(M338&gt;0,ROUND((M275/M338) * 100, 4), "")</f>
        <v>0</v>
      </c>
      <c r="Q275" s="29">
        <v>0</v>
      </c>
      <c r="R275" s="16">
        <v>0</v>
      </c>
      <c r="S275" s="39">
        <f t="shared" si="144"/>
        <v>0</v>
      </c>
      <c r="T275" s="29">
        <f t="shared" si="145"/>
        <v>0</v>
      </c>
      <c r="U275" s="16">
        <f t="shared" si="146"/>
        <v>0</v>
      </c>
      <c r="V275" s="30">
        <f t="shared" si="147"/>
        <v>0</v>
      </c>
      <c r="W275" s="50"/>
    </row>
    <row r="276" spans="1:23" s="2" customFormat="1">
      <c r="A276" s="52" t="s">
        <v>268</v>
      </c>
      <c r="B276" s="24">
        <v>0</v>
      </c>
      <c r="C276" s="16">
        <v>0</v>
      </c>
      <c r="D276" s="39">
        <f t="shared" si="138"/>
        <v>0</v>
      </c>
      <c r="E276" s="29">
        <v>0</v>
      </c>
      <c r="F276" s="16">
        <v>0</v>
      </c>
      <c r="G276" s="39">
        <f t="shared" si="139"/>
        <v>0</v>
      </c>
      <c r="H276" s="29">
        <v>0</v>
      </c>
      <c r="I276" s="16">
        <v>0</v>
      </c>
      <c r="J276" s="39">
        <f t="shared" si="140"/>
        <v>0</v>
      </c>
      <c r="K276" s="29">
        <f t="shared" si="141"/>
        <v>0</v>
      </c>
      <c r="L276" s="16">
        <f t="shared" si="142"/>
        <v>0</v>
      </c>
      <c r="M276" s="39">
        <f t="shared" si="143"/>
        <v>0</v>
      </c>
      <c r="N276" s="43">
        <f>IF(K338&gt;0,ROUND((K276/K338) * 100, 4), "")</f>
        <v>0</v>
      </c>
      <c r="O276" s="17">
        <f>IF(L338&gt;0,ROUND((L276/L338) * 100, 4), "")</f>
        <v>0</v>
      </c>
      <c r="P276" s="46">
        <f>IF(M338&gt;0,ROUND((M276/M338) * 100, 4), "")</f>
        <v>0</v>
      </c>
      <c r="Q276" s="29">
        <v>0</v>
      </c>
      <c r="R276" s="16">
        <v>0</v>
      </c>
      <c r="S276" s="39">
        <f t="shared" si="144"/>
        <v>0</v>
      </c>
      <c r="T276" s="29">
        <f t="shared" si="145"/>
        <v>0</v>
      </c>
      <c r="U276" s="16">
        <f t="shared" si="146"/>
        <v>0</v>
      </c>
      <c r="V276" s="30">
        <f t="shared" si="147"/>
        <v>0</v>
      </c>
      <c r="W276" s="50"/>
    </row>
    <row r="277" spans="1:23" s="2" customFormat="1">
      <c r="A277" s="52" t="s">
        <v>269</v>
      </c>
      <c r="B277" s="24">
        <v>0</v>
      </c>
      <c r="C277" s="16">
        <v>0</v>
      </c>
      <c r="D277" s="39">
        <f t="shared" si="138"/>
        <v>0</v>
      </c>
      <c r="E277" s="29">
        <v>0</v>
      </c>
      <c r="F277" s="16">
        <v>2</v>
      </c>
      <c r="G277" s="39">
        <f t="shared" si="139"/>
        <v>2</v>
      </c>
      <c r="H277" s="29">
        <v>0</v>
      </c>
      <c r="I277" s="16">
        <v>0</v>
      </c>
      <c r="J277" s="39">
        <f t="shared" si="140"/>
        <v>0</v>
      </c>
      <c r="K277" s="29">
        <f t="shared" si="141"/>
        <v>0</v>
      </c>
      <c r="L277" s="16">
        <f t="shared" si="142"/>
        <v>2</v>
      </c>
      <c r="M277" s="39">
        <f t="shared" si="143"/>
        <v>2</v>
      </c>
      <c r="N277" s="43">
        <f>IF(K338&gt;0,ROUND((K277/K338) * 100, 4), "")</f>
        <v>0</v>
      </c>
      <c r="O277" s="17">
        <f>IF(L338&gt;0,ROUND((L277/L338) * 100, 4), "")</f>
        <v>3.8100000000000002E-2</v>
      </c>
      <c r="P277" s="46">
        <f>IF(M338&gt;0,ROUND((M277/M338) * 100, 4), "")</f>
        <v>5.5999999999999999E-3</v>
      </c>
      <c r="Q277" s="29">
        <v>0</v>
      </c>
      <c r="R277" s="16">
        <v>2</v>
      </c>
      <c r="S277" s="39">
        <f t="shared" si="144"/>
        <v>2</v>
      </c>
      <c r="T277" s="29">
        <f t="shared" si="145"/>
        <v>0</v>
      </c>
      <c r="U277" s="16">
        <f t="shared" si="146"/>
        <v>0</v>
      </c>
      <c r="V277" s="30">
        <f t="shared" si="147"/>
        <v>0</v>
      </c>
      <c r="W277" s="50"/>
    </row>
    <row r="278" spans="1:23" s="2" customFormat="1">
      <c r="A278" s="52" t="s">
        <v>270</v>
      </c>
      <c r="B278" s="24">
        <v>1</v>
      </c>
      <c r="C278" s="16">
        <v>0</v>
      </c>
      <c r="D278" s="39">
        <f t="shared" si="138"/>
        <v>1</v>
      </c>
      <c r="E278" s="29">
        <v>4</v>
      </c>
      <c r="F278" s="16">
        <v>0</v>
      </c>
      <c r="G278" s="39">
        <f t="shared" si="139"/>
        <v>4</v>
      </c>
      <c r="H278" s="29">
        <v>0</v>
      </c>
      <c r="I278" s="16">
        <v>0</v>
      </c>
      <c r="J278" s="39">
        <f t="shared" si="140"/>
        <v>0</v>
      </c>
      <c r="K278" s="29">
        <f t="shared" si="141"/>
        <v>4</v>
      </c>
      <c r="L278" s="16">
        <f t="shared" si="142"/>
        <v>0</v>
      </c>
      <c r="M278" s="39">
        <f t="shared" si="143"/>
        <v>4</v>
      </c>
      <c r="N278" s="43">
        <f>IF(K338&gt;0,ROUND((K278/K338) * 100, 4), "")</f>
        <v>1.32E-2</v>
      </c>
      <c r="O278" s="17">
        <f>IF(L338&gt;0,ROUND((L278/L338) * 100, 4), "")</f>
        <v>0</v>
      </c>
      <c r="P278" s="46">
        <f>IF(M338&gt;0,ROUND((M278/M338) * 100, 4), "")</f>
        <v>1.1299999999999999E-2</v>
      </c>
      <c r="Q278" s="29">
        <v>4</v>
      </c>
      <c r="R278" s="16">
        <v>0</v>
      </c>
      <c r="S278" s="39">
        <f t="shared" si="144"/>
        <v>4</v>
      </c>
      <c r="T278" s="29">
        <f t="shared" si="145"/>
        <v>1</v>
      </c>
      <c r="U278" s="16">
        <f t="shared" si="146"/>
        <v>0</v>
      </c>
      <c r="V278" s="30">
        <f t="shared" si="147"/>
        <v>1</v>
      </c>
      <c r="W278" s="50"/>
    </row>
    <row r="279" spans="1:23" s="2" customFormat="1">
      <c r="A279" s="52" t="s">
        <v>271</v>
      </c>
      <c r="B279" s="24">
        <v>0</v>
      </c>
      <c r="C279" s="16">
        <v>0</v>
      </c>
      <c r="D279" s="39">
        <f t="shared" si="138"/>
        <v>0</v>
      </c>
      <c r="E279" s="29">
        <v>0</v>
      </c>
      <c r="F279" s="16">
        <v>0</v>
      </c>
      <c r="G279" s="39">
        <f t="shared" si="139"/>
        <v>0</v>
      </c>
      <c r="H279" s="29">
        <v>0</v>
      </c>
      <c r="I279" s="16">
        <v>0</v>
      </c>
      <c r="J279" s="39">
        <f t="shared" si="140"/>
        <v>0</v>
      </c>
      <c r="K279" s="29">
        <f t="shared" si="141"/>
        <v>0</v>
      </c>
      <c r="L279" s="16">
        <f t="shared" si="142"/>
        <v>0</v>
      </c>
      <c r="M279" s="39">
        <f t="shared" si="143"/>
        <v>0</v>
      </c>
      <c r="N279" s="43">
        <f>IF(K338&gt;0,ROUND((K279/K338) * 100, 4), "")</f>
        <v>0</v>
      </c>
      <c r="O279" s="17">
        <f>IF(L338&gt;0,ROUND((L279/L338) * 100, 4), "")</f>
        <v>0</v>
      </c>
      <c r="P279" s="46">
        <f>IF(M338&gt;0,ROUND((M279/M338) * 100, 4), "")</f>
        <v>0</v>
      </c>
      <c r="Q279" s="29">
        <v>0</v>
      </c>
      <c r="R279" s="16">
        <v>0</v>
      </c>
      <c r="S279" s="39">
        <f t="shared" si="144"/>
        <v>0</v>
      </c>
      <c r="T279" s="29">
        <f t="shared" si="145"/>
        <v>0</v>
      </c>
      <c r="U279" s="16">
        <f t="shared" si="146"/>
        <v>0</v>
      </c>
      <c r="V279" s="30">
        <f t="shared" si="147"/>
        <v>0</v>
      </c>
      <c r="W279" s="50"/>
    </row>
    <row r="280" spans="1:23" s="2" customFormat="1">
      <c r="A280" s="52" t="s">
        <v>272</v>
      </c>
      <c r="B280" s="24">
        <v>0</v>
      </c>
      <c r="C280" s="16">
        <v>0</v>
      </c>
      <c r="D280" s="39">
        <f t="shared" si="138"/>
        <v>0</v>
      </c>
      <c r="E280" s="29">
        <v>0</v>
      </c>
      <c r="F280" s="16">
        <v>0</v>
      </c>
      <c r="G280" s="39">
        <f t="shared" si="139"/>
        <v>0</v>
      </c>
      <c r="H280" s="29">
        <v>0</v>
      </c>
      <c r="I280" s="16">
        <v>0</v>
      </c>
      <c r="J280" s="39">
        <f t="shared" si="140"/>
        <v>0</v>
      </c>
      <c r="K280" s="29">
        <f t="shared" si="141"/>
        <v>0</v>
      </c>
      <c r="L280" s="16">
        <f t="shared" si="142"/>
        <v>0</v>
      </c>
      <c r="M280" s="39">
        <f t="shared" si="143"/>
        <v>0</v>
      </c>
      <c r="N280" s="43">
        <f>IF(K338&gt;0,ROUND((K280/K338) * 100, 4), "")</f>
        <v>0</v>
      </c>
      <c r="O280" s="17">
        <f>IF(L338&gt;0,ROUND((L280/L338) * 100, 4), "")</f>
        <v>0</v>
      </c>
      <c r="P280" s="46">
        <f>IF(M338&gt;0,ROUND((M280/M338) * 100, 4), "")</f>
        <v>0</v>
      </c>
      <c r="Q280" s="29">
        <v>0</v>
      </c>
      <c r="R280" s="16">
        <v>0</v>
      </c>
      <c r="S280" s="39">
        <f t="shared" si="144"/>
        <v>0</v>
      </c>
      <c r="T280" s="29">
        <f t="shared" si="145"/>
        <v>0</v>
      </c>
      <c r="U280" s="16">
        <f t="shared" si="146"/>
        <v>0</v>
      </c>
      <c r="V280" s="30">
        <f t="shared" si="147"/>
        <v>0</v>
      </c>
      <c r="W280" s="50"/>
    </row>
    <row r="281" spans="1:23" s="2" customFormat="1">
      <c r="A281" s="52" t="s">
        <v>273</v>
      </c>
      <c r="B281" s="24">
        <v>0</v>
      </c>
      <c r="C281" s="16">
        <v>2</v>
      </c>
      <c r="D281" s="39">
        <f t="shared" si="138"/>
        <v>2</v>
      </c>
      <c r="E281" s="29">
        <v>0</v>
      </c>
      <c r="F281" s="16">
        <v>0</v>
      </c>
      <c r="G281" s="39">
        <f t="shared" si="139"/>
        <v>0</v>
      </c>
      <c r="H281" s="29">
        <v>0</v>
      </c>
      <c r="I281" s="16">
        <v>0</v>
      </c>
      <c r="J281" s="39">
        <f t="shared" si="140"/>
        <v>0</v>
      </c>
      <c r="K281" s="29">
        <f t="shared" si="141"/>
        <v>0</v>
      </c>
      <c r="L281" s="16">
        <f t="shared" si="142"/>
        <v>0</v>
      </c>
      <c r="M281" s="39">
        <f t="shared" si="143"/>
        <v>0</v>
      </c>
      <c r="N281" s="43">
        <f>IF(K338&gt;0,ROUND((K281/K338) * 100, 4), "")</f>
        <v>0</v>
      </c>
      <c r="O281" s="17">
        <f>IF(L338&gt;0,ROUND((L281/L338) * 100, 4), "")</f>
        <v>0</v>
      </c>
      <c r="P281" s="46">
        <f>IF(M338&gt;0,ROUND((M281/M338) * 100, 4), "")</f>
        <v>0</v>
      </c>
      <c r="Q281" s="29">
        <v>0</v>
      </c>
      <c r="R281" s="16">
        <v>0</v>
      </c>
      <c r="S281" s="39">
        <f t="shared" si="144"/>
        <v>0</v>
      </c>
      <c r="T281" s="29">
        <f t="shared" si="145"/>
        <v>0</v>
      </c>
      <c r="U281" s="16">
        <f t="shared" si="146"/>
        <v>2</v>
      </c>
      <c r="V281" s="30">
        <f t="shared" si="147"/>
        <v>2</v>
      </c>
      <c r="W281" s="50"/>
    </row>
    <row r="282" spans="1:23" s="2" customFormat="1">
      <c r="A282" s="52" t="s">
        <v>274</v>
      </c>
      <c r="B282" s="24">
        <v>0</v>
      </c>
      <c r="C282" s="16">
        <v>0</v>
      </c>
      <c r="D282" s="39">
        <f t="shared" si="138"/>
        <v>0</v>
      </c>
      <c r="E282" s="29">
        <v>0</v>
      </c>
      <c r="F282" s="16">
        <v>1</v>
      </c>
      <c r="G282" s="39">
        <f t="shared" si="139"/>
        <v>1</v>
      </c>
      <c r="H282" s="29">
        <v>0</v>
      </c>
      <c r="I282" s="16">
        <v>0</v>
      </c>
      <c r="J282" s="39">
        <f t="shared" si="140"/>
        <v>0</v>
      </c>
      <c r="K282" s="29">
        <f t="shared" si="141"/>
        <v>0</v>
      </c>
      <c r="L282" s="16">
        <f t="shared" si="142"/>
        <v>1</v>
      </c>
      <c r="M282" s="39">
        <f t="shared" si="143"/>
        <v>1</v>
      </c>
      <c r="N282" s="43">
        <f>IF(K338&gt;0,ROUND((K282/K338) * 100, 4), "")</f>
        <v>0</v>
      </c>
      <c r="O282" s="17">
        <f>IF(L338&gt;0,ROUND((L282/L338) * 100, 4), "")</f>
        <v>1.9E-2</v>
      </c>
      <c r="P282" s="46">
        <f>IF(M338&gt;0,ROUND((M282/M338) * 100, 4), "")</f>
        <v>2.8E-3</v>
      </c>
      <c r="Q282" s="29">
        <v>0</v>
      </c>
      <c r="R282" s="16">
        <v>0</v>
      </c>
      <c r="S282" s="39">
        <f t="shared" si="144"/>
        <v>0</v>
      </c>
      <c r="T282" s="29">
        <f t="shared" si="145"/>
        <v>0</v>
      </c>
      <c r="U282" s="16">
        <f t="shared" si="146"/>
        <v>1</v>
      </c>
      <c r="V282" s="30">
        <f t="shared" si="147"/>
        <v>1</v>
      </c>
      <c r="W282" s="50"/>
    </row>
    <row r="283" spans="1:23" s="2" customFormat="1">
      <c r="A283" s="52" t="s">
        <v>275</v>
      </c>
      <c r="B283" s="24">
        <v>0</v>
      </c>
      <c r="C283" s="16">
        <v>0</v>
      </c>
      <c r="D283" s="39">
        <f t="shared" si="138"/>
        <v>0</v>
      </c>
      <c r="E283" s="29">
        <v>0</v>
      </c>
      <c r="F283" s="16">
        <v>10</v>
      </c>
      <c r="G283" s="39">
        <f t="shared" si="139"/>
        <v>10</v>
      </c>
      <c r="H283" s="29">
        <v>0</v>
      </c>
      <c r="I283" s="16">
        <v>1</v>
      </c>
      <c r="J283" s="39">
        <f t="shared" si="140"/>
        <v>1</v>
      </c>
      <c r="K283" s="29">
        <f t="shared" si="141"/>
        <v>0</v>
      </c>
      <c r="L283" s="16">
        <f t="shared" si="142"/>
        <v>11</v>
      </c>
      <c r="M283" s="39">
        <f t="shared" si="143"/>
        <v>11</v>
      </c>
      <c r="N283" s="43">
        <f>IF(K338&gt;0,ROUND((K283/K338) * 100, 4), "")</f>
        <v>0</v>
      </c>
      <c r="O283" s="17">
        <f>IF(L338&gt;0,ROUND((L283/L338) * 100, 4), "")</f>
        <v>0.2094</v>
      </c>
      <c r="P283" s="46">
        <f>IF(M338&gt;0,ROUND((M283/M338) * 100, 4), "")</f>
        <v>3.09E-2</v>
      </c>
      <c r="Q283" s="29">
        <v>0</v>
      </c>
      <c r="R283" s="16">
        <v>11</v>
      </c>
      <c r="S283" s="39">
        <f t="shared" si="144"/>
        <v>11</v>
      </c>
      <c r="T283" s="29">
        <f t="shared" si="145"/>
        <v>0</v>
      </c>
      <c r="U283" s="16">
        <f t="shared" si="146"/>
        <v>0</v>
      </c>
      <c r="V283" s="30">
        <f t="shared" si="147"/>
        <v>0</v>
      </c>
      <c r="W283" s="50"/>
    </row>
    <row r="284" spans="1:23" s="2" customFormat="1">
      <c r="A284" s="52" t="s">
        <v>276</v>
      </c>
      <c r="B284" s="24">
        <v>0</v>
      </c>
      <c r="C284" s="16">
        <v>4</v>
      </c>
      <c r="D284" s="39">
        <f t="shared" si="138"/>
        <v>4</v>
      </c>
      <c r="E284" s="29">
        <v>0</v>
      </c>
      <c r="F284" s="16">
        <v>49</v>
      </c>
      <c r="G284" s="39">
        <f t="shared" si="139"/>
        <v>49</v>
      </c>
      <c r="H284" s="29">
        <v>0</v>
      </c>
      <c r="I284" s="16">
        <v>0</v>
      </c>
      <c r="J284" s="39">
        <f t="shared" si="140"/>
        <v>0</v>
      </c>
      <c r="K284" s="29">
        <f t="shared" si="141"/>
        <v>0</v>
      </c>
      <c r="L284" s="16">
        <f t="shared" si="142"/>
        <v>49</v>
      </c>
      <c r="M284" s="39">
        <f t="shared" si="143"/>
        <v>49</v>
      </c>
      <c r="N284" s="43">
        <f>IF(K338&gt;0,ROUND((K284/K338) * 100, 4), "")</f>
        <v>0</v>
      </c>
      <c r="O284" s="17">
        <f>IF(L338&gt;0,ROUND((L284/L338) * 100, 4), "")</f>
        <v>0.93279999999999996</v>
      </c>
      <c r="P284" s="46">
        <f>IF(M338&gt;0,ROUND((M284/M338) * 100, 4), "")</f>
        <v>0.13780000000000001</v>
      </c>
      <c r="Q284" s="29">
        <v>0</v>
      </c>
      <c r="R284" s="16">
        <v>42</v>
      </c>
      <c r="S284" s="39">
        <f t="shared" si="144"/>
        <v>42</v>
      </c>
      <c r="T284" s="29">
        <f t="shared" si="145"/>
        <v>0</v>
      </c>
      <c r="U284" s="16">
        <f t="shared" si="146"/>
        <v>11</v>
      </c>
      <c r="V284" s="30">
        <f t="shared" si="147"/>
        <v>11</v>
      </c>
      <c r="W284" s="50"/>
    </row>
    <row r="285" spans="1:23" s="2" customFormat="1">
      <c r="A285" s="52" t="s">
        <v>277</v>
      </c>
      <c r="B285" s="24">
        <v>0</v>
      </c>
      <c r="C285" s="16">
        <v>0</v>
      </c>
      <c r="D285" s="39">
        <f t="shared" si="138"/>
        <v>0</v>
      </c>
      <c r="E285" s="29">
        <v>0</v>
      </c>
      <c r="F285" s="16">
        <v>0</v>
      </c>
      <c r="G285" s="39">
        <f t="shared" si="139"/>
        <v>0</v>
      </c>
      <c r="H285" s="29">
        <v>0</v>
      </c>
      <c r="I285" s="16">
        <v>0</v>
      </c>
      <c r="J285" s="39">
        <f t="shared" si="140"/>
        <v>0</v>
      </c>
      <c r="K285" s="29">
        <f t="shared" si="141"/>
        <v>0</v>
      </c>
      <c r="L285" s="16">
        <f t="shared" si="142"/>
        <v>0</v>
      </c>
      <c r="M285" s="39">
        <f t="shared" si="143"/>
        <v>0</v>
      </c>
      <c r="N285" s="43">
        <f>IF(K338&gt;0,ROUND((K285/K338) * 100, 4), "")</f>
        <v>0</v>
      </c>
      <c r="O285" s="17">
        <f>IF(L338&gt;0,ROUND((L285/L338) * 100, 4), "")</f>
        <v>0</v>
      </c>
      <c r="P285" s="46">
        <f>IF(M338&gt;0,ROUND((M285/M338) * 100, 4), "")</f>
        <v>0</v>
      </c>
      <c r="Q285" s="29">
        <v>0</v>
      </c>
      <c r="R285" s="16">
        <v>0</v>
      </c>
      <c r="S285" s="39">
        <f t="shared" si="144"/>
        <v>0</v>
      </c>
      <c r="T285" s="29">
        <f t="shared" si="145"/>
        <v>0</v>
      </c>
      <c r="U285" s="16">
        <f t="shared" si="146"/>
        <v>0</v>
      </c>
      <c r="V285" s="30">
        <f t="shared" si="147"/>
        <v>0</v>
      </c>
      <c r="W285" s="50"/>
    </row>
    <row r="286" spans="1:23" s="2" customFormat="1">
      <c r="A286" s="52" t="s">
        <v>278</v>
      </c>
      <c r="B286" s="24">
        <v>0</v>
      </c>
      <c r="C286" s="16">
        <v>12</v>
      </c>
      <c r="D286" s="39">
        <f t="shared" si="138"/>
        <v>12</v>
      </c>
      <c r="E286" s="29">
        <v>0</v>
      </c>
      <c r="F286" s="16">
        <v>48</v>
      </c>
      <c r="G286" s="39">
        <f t="shared" si="139"/>
        <v>48</v>
      </c>
      <c r="H286" s="29">
        <v>0</v>
      </c>
      <c r="I286" s="16">
        <v>0</v>
      </c>
      <c r="J286" s="39">
        <f t="shared" si="140"/>
        <v>0</v>
      </c>
      <c r="K286" s="29">
        <f t="shared" si="141"/>
        <v>0</v>
      </c>
      <c r="L286" s="16">
        <f t="shared" si="142"/>
        <v>48</v>
      </c>
      <c r="M286" s="39">
        <f t="shared" si="143"/>
        <v>48</v>
      </c>
      <c r="N286" s="43">
        <f>IF(K338&gt;0,ROUND((K286/K338) * 100, 4), "")</f>
        <v>0</v>
      </c>
      <c r="O286" s="17">
        <f>IF(L338&gt;0,ROUND((L286/L338) * 100, 4), "")</f>
        <v>0.91379999999999995</v>
      </c>
      <c r="P286" s="46">
        <f>IF(M338&gt;0,ROUND((M286/M338) * 100, 4), "")</f>
        <v>0.13500000000000001</v>
      </c>
      <c r="Q286" s="29">
        <v>0</v>
      </c>
      <c r="R286" s="16">
        <v>42</v>
      </c>
      <c r="S286" s="39">
        <f t="shared" si="144"/>
        <v>42</v>
      </c>
      <c r="T286" s="29">
        <f t="shared" si="145"/>
        <v>0</v>
      </c>
      <c r="U286" s="16">
        <f t="shared" si="146"/>
        <v>18</v>
      </c>
      <c r="V286" s="30">
        <f t="shared" si="147"/>
        <v>18</v>
      </c>
      <c r="W286" s="50"/>
    </row>
    <row r="287" spans="1:23" s="2" customFormat="1">
      <c r="A287" s="52" t="s">
        <v>279</v>
      </c>
      <c r="B287" s="24">
        <v>0</v>
      </c>
      <c r="C287" s="16">
        <v>0</v>
      </c>
      <c r="D287" s="39">
        <f t="shared" si="138"/>
        <v>0</v>
      </c>
      <c r="E287" s="29">
        <v>0</v>
      </c>
      <c r="F287" s="16">
        <v>1</v>
      </c>
      <c r="G287" s="39">
        <f t="shared" si="139"/>
        <v>1</v>
      </c>
      <c r="H287" s="29">
        <v>0</v>
      </c>
      <c r="I287" s="16">
        <v>0</v>
      </c>
      <c r="J287" s="39">
        <f t="shared" si="140"/>
        <v>0</v>
      </c>
      <c r="K287" s="29">
        <f t="shared" si="141"/>
        <v>0</v>
      </c>
      <c r="L287" s="16">
        <f t="shared" si="142"/>
        <v>1</v>
      </c>
      <c r="M287" s="39">
        <f t="shared" si="143"/>
        <v>1</v>
      </c>
      <c r="N287" s="43">
        <f>IF(K338&gt;0,ROUND((K287/K338) * 100, 4), "")</f>
        <v>0</v>
      </c>
      <c r="O287" s="17">
        <f>IF(L338&gt;0,ROUND((L287/L338) * 100, 4), "")</f>
        <v>1.9E-2</v>
      </c>
      <c r="P287" s="46">
        <f>IF(M338&gt;0,ROUND((M287/M338) * 100, 4), "")</f>
        <v>2.8E-3</v>
      </c>
      <c r="Q287" s="29">
        <v>0</v>
      </c>
      <c r="R287" s="16">
        <v>0</v>
      </c>
      <c r="S287" s="39">
        <f t="shared" si="144"/>
        <v>0</v>
      </c>
      <c r="T287" s="29">
        <f t="shared" si="145"/>
        <v>0</v>
      </c>
      <c r="U287" s="16">
        <f t="shared" si="146"/>
        <v>1</v>
      </c>
      <c r="V287" s="30">
        <f t="shared" si="147"/>
        <v>1</v>
      </c>
      <c r="W287" s="50"/>
    </row>
    <row r="288" spans="1:23" s="2" customFormat="1">
      <c r="A288" s="52" t="s">
        <v>280</v>
      </c>
      <c r="B288" s="24">
        <v>0</v>
      </c>
      <c r="C288" s="16">
        <v>0</v>
      </c>
      <c r="D288" s="39">
        <f t="shared" si="138"/>
        <v>0</v>
      </c>
      <c r="E288" s="29">
        <v>2</v>
      </c>
      <c r="F288" s="16">
        <v>0</v>
      </c>
      <c r="G288" s="39">
        <f t="shared" si="139"/>
        <v>2</v>
      </c>
      <c r="H288" s="29">
        <v>0</v>
      </c>
      <c r="I288" s="16">
        <v>0</v>
      </c>
      <c r="J288" s="39">
        <f t="shared" si="140"/>
        <v>0</v>
      </c>
      <c r="K288" s="29">
        <f t="shared" si="141"/>
        <v>2</v>
      </c>
      <c r="L288" s="16">
        <f t="shared" si="142"/>
        <v>0</v>
      </c>
      <c r="M288" s="39">
        <f t="shared" si="143"/>
        <v>2</v>
      </c>
      <c r="N288" s="43">
        <f>IF(K338&gt;0,ROUND((K288/K338) * 100, 4), "")</f>
        <v>6.6E-3</v>
      </c>
      <c r="O288" s="17">
        <f>IF(L338&gt;0,ROUND((L288/L338) * 100, 4), "")</f>
        <v>0</v>
      </c>
      <c r="P288" s="46">
        <f>IF(M338&gt;0,ROUND((M288/M338) * 100, 4), "")</f>
        <v>5.5999999999999999E-3</v>
      </c>
      <c r="Q288" s="29">
        <v>2</v>
      </c>
      <c r="R288" s="16">
        <v>0</v>
      </c>
      <c r="S288" s="39">
        <f t="shared" si="144"/>
        <v>2</v>
      </c>
      <c r="T288" s="29">
        <f t="shared" si="145"/>
        <v>0</v>
      </c>
      <c r="U288" s="16">
        <f t="shared" si="146"/>
        <v>0</v>
      </c>
      <c r="V288" s="30">
        <f t="shared" si="147"/>
        <v>0</v>
      </c>
      <c r="W288" s="50"/>
    </row>
    <row r="289" spans="1:23" s="2" customFormat="1">
      <c r="A289" s="52" t="s">
        <v>281</v>
      </c>
      <c r="B289" s="24">
        <v>0</v>
      </c>
      <c r="C289" s="16">
        <v>0</v>
      </c>
      <c r="D289" s="39">
        <f t="shared" si="138"/>
        <v>0</v>
      </c>
      <c r="E289" s="29">
        <v>0</v>
      </c>
      <c r="F289" s="16">
        <v>0</v>
      </c>
      <c r="G289" s="39">
        <f t="shared" si="139"/>
        <v>0</v>
      </c>
      <c r="H289" s="29">
        <v>0</v>
      </c>
      <c r="I289" s="16">
        <v>0</v>
      </c>
      <c r="J289" s="39">
        <f t="shared" si="140"/>
        <v>0</v>
      </c>
      <c r="K289" s="29">
        <f t="shared" si="141"/>
        <v>0</v>
      </c>
      <c r="L289" s="16">
        <f t="shared" si="142"/>
        <v>0</v>
      </c>
      <c r="M289" s="39">
        <f t="shared" si="143"/>
        <v>0</v>
      </c>
      <c r="N289" s="43">
        <f>IF(K338&gt;0,ROUND((K289/K338) * 100, 4), "")</f>
        <v>0</v>
      </c>
      <c r="O289" s="17">
        <f>IF(L338&gt;0,ROUND((L289/L338) * 100, 4), "")</f>
        <v>0</v>
      </c>
      <c r="P289" s="46">
        <f>IF(M338&gt;0,ROUND((M289/M338) * 100, 4), "")</f>
        <v>0</v>
      </c>
      <c r="Q289" s="29">
        <v>0</v>
      </c>
      <c r="R289" s="16">
        <v>0</v>
      </c>
      <c r="S289" s="39">
        <f t="shared" si="144"/>
        <v>0</v>
      </c>
      <c r="T289" s="29">
        <f t="shared" si="145"/>
        <v>0</v>
      </c>
      <c r="U289" s="16">
        <f t="shared" si="146"/>
        <v>0</v>
      </c>
      <c r="V289" s="30">
        <f t="shared" si="147"/>
        <v>0</v>
      </c>
      <c r="W289" s="50"/>
    </row>
    <row r="290" spans="1:23" s="18" customFormat="1">
      <c r="B290" s="32"/>
      <c r="C290" s="32"/>
      <c r="D290" s="32"/>
      <c r="E290" s="32"/>
      <c r="F290" s="32"/>
      <c r="G290" s="32"/>
      <c r="H290" s="32"/>
      <c r="I290" s="32"/>
      <c r="J290" s="32"/>
      <c r="K290" s="32"/>
      <c r="L290" s="32"/>
      <c r="M290" s="32"/>
      <c r="N290" s="32"/>
      <c r="O290" s="32"/>
      <c r="P290" s="32"/>
      <c r="Q290" s="32"/>
      <c r="R290" s="32"/>
      <c r="S290" s="32"/>
      <c r="T290" s="32"/>
      <c r="U290" s="32"/>
      <c r="V290" s="32"/>
    </row>
    <row r="291" spans="1:23" s="6" customFormat="1">
      <c r="A291" s="143" t="s">
        <v>282</v>
      </c>
      <c r="B291" s="143" t="s">
        <v>282</v>
      </c>
      <c r="C291" s="143" t="s">
        <v>282</v>
      </c>
      <c r="D291" s="143" t="s">
        <v>282</v>
      </c>
      <c r="E291" s="143" t="s">
        <v>282</v>
      </c>
      <c r="F291" s="143" t="s">
        <v>282</v>
      </c>
      <c r="G291" s="143" t="s">
        <v>282</v>
      </c>
      <c r="H291" s="143" t="s">
        <v>282</v>
      </c>
      <c r="I291" s="143" t="s">
        <v>282</v>
      </c>
      <c r="J291" s="143" t="s">
        <v>282</v>
      </c>
      <c r="K291" s="143" t="s">
        <v>282</v>
      </c>
      <c r="L291" s="143" t="s">
        <v>282</v>
      </c>
      <c r="M291" s="143" t="s">
        <v>282</v>
      </c>
      <c r="N291" s="143" t="s">
        <v>282</v>
      </c>
      <c r="O291" s="143" t="s">
        <v>282</v>
      </c>
      <c r="P291" s="143" t="s">
        <v>282</v>
      </c>
      <c r="Q291" s="143" t="s">
        <v>282</v>
      </c>
      <c r="R291" s="143" t="s">
        <v>282</v>
      </c>
      <c r="S291" s="143" t="s">
        <v>282</v>
      </c>
      <c r="T291" s="143" t="s">
        <v>282</v>
      </c>
      <c r="U291" s="143" t="s">
        <v>282</v>
      </c>
      <c r="V291" s="143" t="s">
        <v>282</v>
      </c>
      <c r="W291" s="78"/>
    </row>
    <row r="292" spans="1:23" s="2" customFormat="1">
      <c r="A292" s="52" t="s">
        <v>283</v>
      </c>
      <c r="B292" s="24">
        <v>0</v>
      </c>
      <c r="C292" s="16">
        <v>0</v>
      </c>
      <c r="D292" s="39">
        <f t="shared" ref="D292:D303" si="148">B292+C292</f>
        <v>0</v>
      </c>
      <c r="E292" s="29">
        <v>0</v>
      </c>
      <c r="F292" s="16">
        <v>2</v>
      </c>
      <c r="G292" s="39">
        <f t="shared" ref="G292:G303" si="149">E292+F292</f>
        <v>2</v>
      </c>
      <c r="H292" s="29">
        <v>0</v>
      </c>
      <c r="I292" s="16">
        <v>0</v>
      </c>
      <c r="J292" s="39">
        <f t="shared" ref="J292:J303" si="150">H292+I292</f>
        <v>0</v>
      </c>
      <c r="K292" s="29">
        <f t="shared" ref="K292:K303" si="151">E292 + H292</f>
        <v>0</v>
      </c>
      <c r="L292" s="16">
        <f t="shared" ref="L292:L303" si="152">F292 + I292</f>
        <v>2</v>
      </c>
      <c r="M292" s="39">
        <f t="shared" ref="M292:M303" si="153">K292 + L292</f>
        <v>2</v>
      </c>
      <c r="N292" s="43">
        <f>IF(K338&gt;0,ROUND((K292/K338) * 100, 4), "")</f>
        <v>0</v>
      </c>
      <c r="O292" s="17">
        <f>IF(L338&gt;0,ROUND((L292/L338) * 100, 4), "")</f>
        <v>3.8100000000000002E-2</v>
      </c>
      <c r="P292" s="46">
        <f>IF(M338&gt;0,ROUND((M292/M338) * 100, 4), "")</f>
        <v>5.5999999999999999E-3</v>
      </c>
      <c r="Q292" s="29">
        <v>0</v>
      </c>
      <c r="R292" s="16">
        <v>2</v>
      </c>
      <c r="S292" s="39">
        <f t="shared" ref="S292:S303" si="154">Q292 + R292</f>
        <v>2</v>
      </c>
      <c r="T292" s="29">
        <f t="shared" ref="T292:T303" si="155">B292 + K292 - Q292</f>
        <v>0</v>
      </c>
      <c r="U292" s="16">
        <f t="shared" ref="U292:U303" si="156">C292 + L292 - R292</f>
        <v>0</v>
      </c>
      <c r="V292" s="30">
        <f t="shared" ref="V292:V303" si="157">T292 + U292</f>
        <v>0</v>
      </c>
      <c r="W292" s="50"/>
    </row>
    <row r="293" spans="1:23" s="2" customFormat="1">
      <c r="A293" s="52" t="s">
        <v>284</v>
      </c>
      <c r="B293" s="24">
        <v>0</v>
      </c>
      <c r="C293" s="16">
        <v>0</v>
      </c>
      <c r="D293" s="39">
        <f t="shared" si="148"/>
        <v>0</v>
      </c>
      <c r="E293" s="29">
        <v>0</v>
      </c>
      <c r="F293" s="16">
        <v>7</v>
      </c>
      <c r="G293" s="39">
        <f t="shared" si="149"/>
        <v>7</v>
      </c>
      <c r="H293" s="29">
        <v>0</v>
      </c>
      <c r="I293" s="16">
        <v>0</v>
      </c>
      <c r="J293" s="39">
        <f t="shared" si="150"/>
        <v>0</v>
      </c>
      <c r="K293" s="29">
        <f t="shared" si="151"/>
        <v>0</v>
      </c>
      <c r="L293" s="16">
        <f t="shared" si="152"/>
        <v>7</v>
      </c>
      <c r="M293" s="39">
        <f t="shared" si="153"/>
        <v>7</v>
      </c>
      <c r="N293" s="43">
        <f>IF(K338&gt;0,ROUND((K293/K338) * 100, 4), "")</f>
        <v>0</v>
      </c>
      <c r="O293" s="17">
        <f>IF(L338&gt;0,ROUND((L293/L338) * 100, 4), "")</f>
        <v>0.1333</v>
      </c>
      <c r="P293" s="46">
        <f>IF(M338&gt;0,ROUND((M293/M338) * 100, 4), "")</f>
        <v>1.9699999999999999E-2</v>
      </c>
      <c r="Q293" s="29">
        <v>0</v>
      </c>
      <c r="R293" s="16">
        <v>6</v>
      </c>
      <c r="S293" s="39">
        <f t="shared" si="154"/>
        <v>6</v>
      </c>
      <c r="T293" s="29">
        <f t="shared" si="155"/>
        <v>0</v>
      </c>
      <c r="U293" s="16">
        <f t="shared" si="156"/>
        <v>1</v>
      </c>
      <c r="V293" s="30">
        <f t="shared" si="157"/>
        <v>1</v>
      </c>
      <c r="W293" s="50"/>
    </row>
    <row r="294" spans="1:23" s="2" customFormat="1">
      <c r="A294" s="52" t="s">
        <v>285</v>
      </c>
      <c r="B294" s="24">
        <v>0</v>
      </c>
      <c r="C294" s="16">
        <v>1</v>
      </c>
      <c r="D294" s="39">
        <f t="shared" si="148"/>
        <v>1</v>
      </c>
      <c r="E294" s="29">
        <v>0</v>
      </c>
      <c r="F294" s="16">
        <v>0</v>
      </c>
      <c r="G294" s="39">
        <f t="shared" si="149"/>
        <v>0</v>
      </c>
      <c r="H294" s="29">
        <v>0</v>
      </c>
      <c r="I294" s="16">
        <v>0</v>
      </c>
      <c r="J294" s="39">
        <f t="shared" si="150"/>
        <v>0</v>
      </c>
      <c r="K294" s="29">
        <f t="shared" si="151"/>
        <v>0</v>
      </c>
      <c r="L294" s="16">
        <f t="shared" si="152"/>
        <v>0</v>
      </c>
      <c r="M294" s="39">
        <f t="shared" si="153"/>
        <v>0</v>
      </c>
      <c r="N294" s="43">
        <f>IF(K338&gt;0,ROUND((K294/K338) * 100, 4), "")</f>
        <v>0</v>
      </c>
      <c r="O294" s="17">
        <f>IF(L338&gt;0,ROUND((L294/L338) * 100, 4), "")</f>
        <v>0</v>
      </c>
      <c r="P294" s="46">
        <f>IF(M338&gt;0,ROUND((M294/M338) * 100, 4), "")</f>
        <v>0</v>
      </c>
      <c r="Q294" s="29">
        <v>0</v>
      </c>
      <c r="R294" s="16">
        <v>0</v>
      </c>
      <c r="S294" s="39">
        <f t="shared" si="154"/>
        <v>0</v>
      </c>
      <c r="T294" s="29">
        <f t="shared" si="155"/>
        <v>0</v>
      </c>
      <c r="U294" s="16">
        <f t="shared" si="156"/>
        <v>1</v>
      </c>
      <c r="V294" s="30">
        <f t="shared" si="157"/>
        <v>1</v>
      </c>
      <c r="W294" s="50"/>
    </row>
    <row r="295" spans="1:23" s="2" customFormat="1">
      <c r="A295" s="52" t="s">
        <v>286</v>
      </c>
      <c r="B295" s="24">
        <v>0</v>
      </c>
      <c r="C295" s="16">
        <v>0</v>
      </c>
      <c r="D295" s="39">
        <f t="shared" si="148"/>
        <v>0</v>
      </c>
      <c r="E295" s="29">
        <v>0</v>
      </c>
      <c r="F295" s="16">
        <v>0</v>
      </c>
      <c r="G295" s="39">
        <f t="shared" si="149"/>
        <v>0</v>
      </c>
      <c r="H295" s="29">
        <v>0</v>
      </c>
      <c r="I295" s="16">
        <v>0</v>
      </c>
      <c r="J295" s="39">
        <f t="shared" si="150"/>
        <v>0</v>
      </c>
      <c r="K295" s="29">
        <f t="shared" si="151"/>
        <v>0</v>
      </c>
      <c r="L295" s="16">
        <f t="shared" si="152"/>
        <v>0</v>
      </c>
      <c r="M295" s="39">
        <f t="shared" si="153"/>
        <v>0</v>
      </c>
      <c r="N295" s="43">
        <f>IF(K338&gt;0,ROUND((K295/K338) * 100, 4), "")</f>
        <v>0</v>
      </c>
      <c r="O295" s="17">
        <f>IF(L338&gt;0,ROUND((L295/L338) * 100, 4), "")</f>
        <v>0</v>
      </c>
      <c r="P295" s="46">
        <f>IF(M338&gt;0,ROUND((M295/M338) * 100, 4), "")</f>
        <v>0</v>
      </c>
      <c r="Q295" s="29">
        <v>0</v>
      </c>
      <c r="R295" s="16">
        <v>0</v>
      </c>
      <c r="S295" s="39">
        <f t="shared" si="154"/>
        <v>0</v>
      </c>
      <c r="T295" s="29">
        <f t="shared" si="155"/>
        <v>0</v>
      </c>
      <c r="U295" s="16">
        <f t="shared" si="156"/>
        <v>0</v>
      </c>
      <c r="V295" s="30">
        <f t="shared" si="157"/>
        <v>0</v>
      </c>
      <c r="W295" s="50"/>
    </row>
    <row r="296" spans="1:23" s="2" customFormat="1">
      <c r="A296" s="52" t="s">
        <v>287</v>
      </c>
      <c r="B296" s="25">
        <v>368</v>
      </c>
      <c r="C296" s="22">
        <v>5</v>
      </c>
      <c r="D296" s="40">
        <f t="shared" si="148"/>
        <v>373</v>
      </c>
      <c r="E296" s="34">
        <v>4365</v>
      </c>
      <c r="F296" s="22">
        <v>112</v>
      </c>
      <c r="G296" s="40">
        <f t="shared" si="149"/>
        <v>4477</v>
      </c>
      <c r="H296" s="34">
        <v>18</v>
      </c>
      <c r="I296" s="22">
        <v>6</v>
      </c>
      <c r="J296" s="40">
        <f t="shared" si="150"/>
        <v>24</v>
      </c>
      <c r="K296" s="34">
        <f t="shared" si="151"/>
        <v>4383</v>
      </c>
      <c r="L296" s="22">
        <f t="shared" si="152"/>
        <v>118</v>
      </c>
      <c r="M296" s="40">
        <f t="shared" si="153"/>
        <v>4501</v>
      </c>
      <c r="N296" s="43">
        <f>IF(K338&gt;0,ROUND((K296/K338) * 100, 4), "")</f>
        <v>14.466799999999999</v>
      </c>
      <c r="O296" s="17">
        <f>IF(L338&gt;0,ROUND((L296/L338) * 100, 4), "")</f>
        <v>2.2463000000000002</v>
      </c>
      <c r="P296" s="46">
        <f>IF(M338&gt;0,ROUND((M296/M338) * 100, 4), "")</f>
        <v>12.661</v>
      </c>
      <c r="Q296" s="34">
        <v>4391</v>
      </c>
      <c r="R296" s="22">
        <v>98</v>
      </c>
      <c r="S296" s="40">
        <f t="shared" si="154"/>
        <v>4489</v>
      </c>
      <c r="T296" s="34">
        <f t="shared" si="155"/>
        <v>360</v>
      </c>
      <c r="U296" s="22">
        <f t="shared" si="156"/>
        <v>25</v>
      </c>
      <c r="V296" s="35">
        <f t="shared" si="157"/>
        <v>385</v>
      </c>
      <c r="W296" s="50"/>
    </row>
    <row r="297" spans="1:23" s="2" customFormat="1">
      <c r="A297" s="52" t="s">
        <v>288</v>
      </c>
      <c r="B297" s="25">
        <v>7</v>
      </c>
      <c r="C297" s="22">
        <v>8</v>
      </c>
      <c r="D297" s="40">
        <f t="shared" si="148"/>
        <v>15</v>
      </c>
      <c r="E297" s="34">
        <v>80</v>
      </c>
      <c r="F297" s="22">
        <v>89</v>
      </c>
      <c r="G297" s="40">
        <f t="shared" si="149"/>
        <v>169</v>
      </c>
      <c r="H297" s="34">
        <v>12</v>
      </c>
      <c r="I297" s="22">
        <v>13</v>
      </c>
      <c r="J297" s="40">
        <f t="shared" si="150"/>
        <v>25</v>
      </c>
      <c r="K297" s="34">
        <f t="shared" si="151"/>
        <v>92</v>
      </c>
      <c r="L297" s="22">
        <f t="shared" si="152"/>
        <v>102</v>
      </c>
      <c r="M297" s="40">
        <f t="shared" si="153"/>
        <v>194</v>
      </c>
      <c r="N297" s="43">
        <f>IF(K338&gt;0,ROUND((K297/K338) * 100, 4), "")</f>
        <v>0.30370000000000003</v>
      </c>
      <c r="O297" s="17">
        <f>IF(L338&gt;0,ROUND((L297/L338) * 100, 4), "")</f>
        <v>1.9417</v>
      </c>
      <c r="P297" s="46">
        <f>IF(M338&gt;0,ROUND((M297/M338) * 100, 4), "")</f>
        <v>0.54569999999999996</v>
      </c>
      <c r="Q297" s="34">
        <v>94</v>
      </c>
      <c r="R297" s="22">
        <v>96</v>
      </c>
      <c r="S297" s="40">
        <f t="shared" si="154"/>
        <v>190</v>
      </c>
      <c r="T297" s="34">
        <f t="shared" si="155"/>
        <v>5</v>
      </c>
      <c r="U297" s="22">
        <f t="shared" si="156"/>
        <v>14</v>
      </c>
      <c r="V297" s="35">
        <f t="shared" si="157"/>
        <v>19</v>
      </c>
      <c r="W297" s="50"/>
    </row>
    <row r="298" spans="1:23" s="2" customFormat="1">
      <c r="A298" s="52" t="s">
        <v>289</v>
      </c>
      <c r="B298" s="24">
        <v>0</v>
      </c>
      <c r="C298" s="16">
        <v>0</v>
      </c>
      <c r="D298" s="39">
        <f t="shared" si="148"/>
        <v>0</v>
      </c>
      <c r="E298" s="29">
        <v>2</v>
      </c>
      <c r="F298" s="16">
        <v>0</v>
      </c>
      <c r="G298" s="39">
        <f t="shared" si="149"/>
        <v>2</v>
      </c>
      <c r="H298" s="29">
        <v>0</v>
      </c>
      <c r="I298" s="16">
        <v>0</v>
      </c>
      <c r="J298" s="39">
        <f t="shared" si="150"/>
        <v>0</v>
      </c>
      <c r="K298" s="29">
        <f t="shared" si="151"/>
        <v>2</v>
      </c>
      <c r="L298" s="16">
        <f t="shared" si="152"/>
        <v>0</v>
      </c>
      <c r="M298" s="39">
        <f t="shared" si="153"/>
        <v>2</v>
      </c>
      <c r="N298" s="43">
        <f>IF(K338&gt;0,ROUND((K298/K338) * 100, 4), "")</f>
        <v>6.6E-3</v>
      </c>
      <c r="O298" s="17">
        <f>IF(L338&gt;0,ROUND((L298/L338) * 100, 4), "")</f>
        <v>0</v>
      </c>
      <c r="P298" s="46">
        <f>IF(M338&gt;0,ROUND((M298/M338) * 100, 4), "")</f>
        <v>5.5999999999999999E-3</v>
      </c>
      <c r="Q298" s="29">
        <v>2</v>
      </c>
      <c r="R298" s="16">
        <v>0</v>
      </c>
      <c r="S298" s="39">
        <f t="shared" si="154"/>
        <v>2</v>
      </c>
      <c r="T298" s="29">
        <f t="shared" si="155"/>
        <v>0</v>
      </c>
      <c r="U298" s="16">
        <f t="shared" si="156"/>
        <v>0</v>
      </c>
      <c r="V298" s="30">
        <f t="shared" si="157"/>
        <v>0</v>
      </c>
      <c r="W298" s="50"/>
    </row>
    <row r="299" spans="1:23" s="2" customFormat="1">
      <c r="A299" s="52" t="s">
        <v>290</v>
      </c>
      <c r="B299" s="24">
        <v>1</v>
      </c>
      <c r="C299" s="16">
        <v>0</v>
      </c>
      <c r="D299" s="39">
        <f t="shared" si="148"/>
        <v>1</v>
      </c>
      <c r="E299" s="29">
        <v>0</v>
      </c>
      <c r="F299" s="16">
        <v>1</v>
      </c>
      <c r="G299" s="39">
        <f t="shared" si="149"/>
        <v>1</v>
      </c>
      <c r="H299" s="29">
        <v>0</v>
      </c>
      <c r="I299" s="16">
        <v>0</v>
      </c>
      <c r="J299" s="39">
        <f t="shared" si="150"/>
        <v>0</v>
      </c>
      <c r="K299" s="29">
        <f t="shared" si="151"/>
        <v>0</v>
      </c>
      <c r="L299" s="16">
        <f t="shared" si="152"/>
        <v>1</v>
      </c>
      <c r="M299" s="39">
        <f t="shared" si="153"/>
        <v>1</v>
      </c>
      <c r="N299" s="43">
        <f>IF(K338&gt;0,ROUND((K299/K338) * 100, 4), "")</f>
        <v>0</v>
      </c>
      <c r="O299" s="17">
        <f>IF(L338&gt;0,ROUND((L299/L338) * 100, 4), "")</f>
        <v>1.9E-2</v>
      </c>
      <c r="P299" s="46">
        <f>IF(M338&gt;0,ROUND((M299/M338) * 100, 4), "")</f>
        <v>2.8E-3</v>
      </c>
      <c r="Q299" s="29">
        <v>1</v>
      </c>
      <c r="R299" s="16">
        <v>1</v>
      </c>
      <c r="S299" s="39">
        <f t="shared" si="154"/>
        <v>2</v>
      </c>
      <c r="T299" s="29">
        <f t="shared" si="155"/>
        <v>0</v>
      </c>
      <c r="U299" s="16">
        <f t="shared" si="156"/>
        <v>0</v>
      </c>
      <c r="V299" s="30">
        <f t="shared" si="157"/>
        <v>0</v>
      </c>
      <c r="W299" s="50"/>
    </row>
    <row r="300" spans="1:23" s="2" customFormat="1">
      <c r="A300" s="52" t="s">
        <v>291</v>
      </c>
      <c r="B300" s="24">
        <v>0</v>
      </c>
      <c r="C300" s="16">
        <v>1</v>
      </c>
      <c r="D300" s="39">
        <f t="shared" si="148"/>
        <v>1</v>
      </c>
      <c r="E300" s="29">
        <v>2</v>
      </c>
      <c r="F300" s="16">
        <v>8</v>
      </c>
      <c r="G300" s="39">
        <f t="shared" si="149"/>
        <v>10</v>
      </c>
      <c r="H300" s="29">
        <v>0</v>
      </c>
      <c r="I300" s="16">
        <v>0</v>
      </c>
      <c r="J300" s="39">
        <f t="shared" si="150"/>
        <v>0</v>
      </c>
      <c r="K300" s="29">
        <f t="shared" si="151"/>
        <v>2</v>
      </c>
      <c r="L300" s="16">
        <f t="shared" si="152"/>
        <v>8</v>
      </c>
      <c r="M300" s="39">
        <f t="shared" si="153"/>
        <v>10</v>
      </c>
      <c r="N300" s="43">
        <f>IF(K338&gt;0,ROUND((K300/K338) * 100, 4), "")</f>
        <v>6.6E-3</v>
      </c>
      <c r="O300" s="17">
        <f>IF(L338&gt;0,ROUND((L300/L338) * 100, 4), "")</f>
        <v>0.15229999999999999</v>
      </c>
      <c r="P300" s="46">
        <f>IF(M338&gt;0,ROUND((M300/M338) * 100, 4), "")</f>
        <v>2.81E-2</v>
      </c>
      <c r="Q300" s="29">
        <v>2</v>
      </c>
      <c r="R300" s="16">
        <v>7</v>
      </c>
      <c r="S300" s="39">
        <f t="shared" si="154"/>
        <v>9</v>
      </c>
      <c r="T300" s="29">
        <f t="shared" si="155"/>
        <v>0</v>
      </c>
      <c r="U300" s="16">
        <f t="shared" si="156"/>
        <v>2</v>
      </c>
      <c r="V300" s="30">
        <f t="shared" si="157"/>
        <v>2</v>
      </c>
      <c r="W300" s="50"/>
    </row>
    <row r="301" spans="1:23" s="2" customFormat="1">
      <c r="A301" s="52" t="s">
        <v>292</v>
      </c>
      <c r="B301" s="24">
        <v>0</v>
      </c>
      <c r="C301" s="16">
        <v>0</v>
      </c>
      <c r="D301" s="39">
        <f t="shared" si="148"/>
        <v>0</v>
      </c>
      <c r="E301" s="29">
        <v>2</v>
      </c>
      <c r="F301" s="16">
        <v>0</v>
      </c>
      <c r="G301" s="39">
        <f t="shared" si="149"/>
        <v>2</v>
      </c>
      <c r="H301" s="29">
        <v>0</v>
      </c>
      <c r="I301" s="16">
        <v>0</v>
      </c>
      <c r="J301" s="39">
        <f t="shared" si="150"/>
        <v>0</v>
      </c>
      <c r="K301" s="29">
        <f t="shared" si="151"/>
        <v>2</v>
      </c>
      <c r="L301" s="16">
        <f t="shared" si="152"/>
        <v>0</v>
      </c>
      <c r="M301" s="39">
        <f t="shared" si="153"/>
        <v>2</v>
      </c>
      <c r="N301" s="43">
        <f>IF(K338&gt;0,ROUND((K301/K338) * 100, 4), "")</f>
        <v>6.6E-3</v>
      </c>
      <c r="O301" s="17">
        <f>IF(L338&gt;0,ROUND((L301/L338) * 100, 4), "")</f>
        <v>0</v>
      </c>
      <c r="P301" s="46">
        <f>IF(M338&gt;0,ROUND((M301/M338) * 100, 4), "")</f>
        <v>5.5999999999999999E-3</v>
      </c>
      <c r="Q301" s="29">
        <v>2</v>
      </c>
      <c r="R301" s="16">
        <v>0</v>
      </c>
      <c r="S301" s="39">
        <f t="shared" si="154"/>
        <v>2</v>
      </c>
      <c r="T301" s="29">
        <f t="shared" si="155"/>
        <v>0</v>
      </c>
      <c r="U301" s="16">
        <f t="shared" si="156"/>
        <v>0</v>
      </c>
      <c r="V301" s="30">
        <f t="shared" si="157"/>
        <v>0</v>
      </c>
      <c r="W301" s="50"/>
    </row>
    <row r="302" spans="1:23" s="2" customFormat="1">
      <c r="A302" s="52" t="s">
        <v>293</v>
      </c>
      <c r="B302" s="24">
        <v>0</v>
      </c>
      <c r="C302" s="16">
        <v>0</v>
      </c>
      <c r="D302" s="39">
        <f t="shared" si="148"/>
        <v>0</v>
      </c>
      <c r="E302" s="29">
        <v>0</v>
      </c>
      <c r="F302" s="16">
        <v>0</v>
      </c>
      <c r="G302" s="39">
        <f t="shared" si="149"/>
        <v>0</v>
      </c>
      <c r="H302" s="29">
        <v>0</v>
      </c>
      <c r="I302" s="16">
        <v>0</v>
      </c>
      <c r="J302" s="39">
        <f t="shared" si="150"/>
        <v>0</v>
      </c>
      <c r="K302" s="29">
        <f t="shared" si="151"/>
        <v>0</v>
      </c>
      <c r="L302" s="16">
        <f t="shared" si="152"/>
        <v>0</v>
      </c>
      <c r="M302" s="39">
        <f t="shared" si="153"/>
        <v>0</v>
      </c>
      <c r="N302" s="43">
        <f>IF(K338&gt;0,ROUND((K302/K338) * 100, 4), "")</f>
        <v>0</v>
      </c>
      <c r="O302" s="17">
        <f>IF(L338&gt;0,ROUND((L302/L338) * 100, 4), "")</f>
        <v>0</v>
      </c>
      <c r="P302" s="46">
        <f>IF(M338&gt;0,ROUND((M302/M338) * 100, 4), "")</f>
        <v>0</v>
      </c>
      <c r="Q302" s="29">
        <v>0</v>
      </c>
      <c r="R302" s="16">
        <v>0</v>
      </c>
      <c r="S302" s="39">
        <f t="shared" si="154"/>
        <v>0</v>
      </c>
      <c r="T302" s="29">
        <f t="shared" si="155"/>
        <v>0</v>
      </c>
      <c r="U302" s="16">
        <f t="shared" si="156"/>
        <v>0</v>
      </c>
      <c r="V302" s="30">
        <f t="shared" si="157"/>
        <v>0</v>
      </c>
      <c r="W302" s="50"/>
    </row>
    <row r="303" spans="1:23" s="2" customFormat="1">
      <c r="A303" s="52" t="s">
        <v>294</v>
      </c>
      <c r="B303" s="24">
        <v>1</v>
      </c>
      <c r="C303" s="16">
        <v>0</v>
      </c>
      <c r="D303" s="39">
        <f t="shared" si="148"/>
        <v>1</v>
      </c>
      <c r="E303" s="29">
        <v>13</v>
      </c>
      <c r="F303" s="16">
        <v>0</v>
      </c>
      <c r="G303" s="39">
        <f t="shared" si="149"/>
        <v>13</v>
      </c>
      <c r="H303" s="29">
        <v>0</v>
      </c>
      <c r="I303" s="16">
        <v>0</v>
      </c>
      <c r="J303" s="39">
        <f t="shared" si="150"/>
        <v>0</v>
      </c>
      <c r="K303" s="29">
        <f t="shared" si="151"/>
        <v>13</v>
      </c>
      <c r="L303" s="16">
        <f t="shared" si="152"/>
        <v>0</v>
      </c>
      <c r="M303" s="39">
        <f t="shared" si="153"/>
        <v>13</v>
      </c>
      <c r="N303" s="43">
        <f>IF(K338&gt;0,ROUND((K303/K338) * 100, 4), "")</f>
        <v>4.2900000000000001E-2</v>
      </c>
      <c r="O303" s="17">
        <f>IF(L338&gt;0,ROUND((L303/L338) * 100, 4), "")</f>
        <v>0</v>
      </c>
      <c r="P303" s="46">
        <f>IF(M338&gt;0,ROUND((M303/M338) * 100, 4), "")</f>
        <v>3.6600000000000001E-2</v>
      </c>
      <c r="Q303" s="29">
        <v>14</v>
      </c>
      <c r="R303" s="16">
        <v>0</v>
      </c>
      <c r="S303" s="39">
        <f t="shared" si="154"/>
        <v>14</v>
      </c>
      <c r="T303" s="29">
        <f t="shared" si="155"/>
        <v>0</v>
      </c>
      <c r="U303" s="16">
        <f t="shared" si="156"/>
        <v>0</v>
      </c>
      <c r="V303" s="30">
        <f t="shared" si="157"/>
        <v>0</v>
      </c>
      <c r="W303" s="50"/>
    </row>
    <row r="304" spans="1:23" s="18" customFormat="1">
      <c r="B304" s="32"/>
      <c r="C304" s="32"/>
      <c r="D304" s="32"/>
      <c r="E304" s="32"/>
      <c r="F304" s="32"/>
      <c r="G304" s="32"/>
      <c r="H304" s="32"/>
      <c r="I304" s="32"/>
      <c r="J304" s="32"/>
      <c r="K304" s="32"/>
      <c r="L304" s="32"/>
      <c r="M304" s="32"/>
      <c r="N304" s="32"/>
      <c r="O304" s="32"/>
      <c r="P304" s="32"/>
      <c r="Q304" s="32"/>
      <c r="R304" s="32"/>
      <c r="S304" s="32"/>
      <c r="T304" s="32"/>
      <c r="U304" s="32"/>
      <c r="V304" s="32"/>
    </row>
    <row r="305" spans="1:23" s="6" customFormat="1">
      <c r="A305" s="143" t="s">
        <v>295</v>
      </c>
      <c r="B305" s="143" t="s">
        <v>295</v>
      </c>
      <c r="C305" s="143" t="s">
        <v>295</v>
      </c>
      <c r="D305" s="143" t="s">
        <v>295</v>
      </c>
      <c r="E305" s="143" t="s">
        <v>295</v>
      </c>
      <c r="F305" s="143" t="s">
        <v>295</v>
      </c>
      <c r="G305" s="143" t="s">
        <v>295</v>
      </c>
      <c r="H305" s="143" t="s">
        <v>295</v>
      </c>
      <c r="I305" s="143" t="s">
        <v>295</v>
      </c>
      <c r="J305" s="143" t="s">
        <v>295</v>
      </c>
      <c r="K305" s="143" t="s">
        <v>295</v>
      </c>
      <c r="L305" s="143" t="s">
        <v>295</v>
      </c>
      <c r="M305" s="143" t="s">
        <v>295</v>
      </c>
      <c r="N305" s="143" t="s">
        <v>295</v>
      </c>
      <c r="O305" s="143" t="s">
        <v>295</v>
      </c>
      <c r="P305" s="143" t="s">
        <v>295</v>
      </c>
      <c r="Q305" s="143" t="s">
        <v>295</v>
      </c>
      <c r="R305" s="143" t="s">
        <v>295</v>
      </c>
      <c r="S305" s="143" t="s">
        <v>295</v>
      </c>
      <c r="T305" s="143" t="s">
        <v>295</v>
      </c>
      <c r="U305" s="143" t="s">
        <v>295</v>
      </c>
      <c r="V305" s="143" t="s">
        <v>295</v>
      </c>
      <c r="W305" s="78"/>
    </row>
    <row r="306" spans="1:23" s="2" customFormat="1">
      <c r="A306" s="52" t="s">
        <v>296</v>
      </c>
      <c r="B306" s="24">
        <v>0</v>
      </c>
      <c r="C306" s="16">
        <v>0</v>
      </c>
      <c r="D306" s="39">
        <f t="shared" ref="D306:D333" si="158">B306+C306</f>
        <v>0</v>
      </c>
      <c r="E306" s="29">
        <v>0</v>
      </c>
      <c r="F306" s="16">
        <v>5</v>
      </c>
      <c r="G306" s="39">
        <f t="shared" ref="G306:G333" si="159">E306+F306</f>
        <v>5</v>
      </c>
      <c r="H306" s="29">
        <v>0</v>
      </c>
      <c r="I306" s="16">
        <v>0</v>
      </c>
      <c r="J306" s="39">
        <f t="shared" ref="J306:J333" si="160">H306+I306</f>
        <v>0</v>
      </c>
      <c r="K306" s="29">
        <f t="shared" ref="K306:K333" si="161">E306 + H306</f>
        <v>0</v>
      </c>
      <c r="L306" s="16">
        <f t="shared" ref="L306:L333" si="162">F306 + I306</f>
        <v>5</v>
      </c>
      <c r="M306" s="39">
        <f t="shared" ref="M306:M333" si="163">K306 + L306</f>
        <v>5</v>
      </c>
      <c r="N306" s="43">
        <f>IF(K338&gt;0,ROUND((K306/K338) * 100, 4), "")</f>
        <v>0</v>
      </c>
      <c r="O306" s="17">
        <f>IF(L338&gt;0,ROUND((L306/L338) * 100, 4), "")</f>
        <v>9.5200000000000007E-2</v>
      </c>
      <c r="P306" s="46">
        <f>IF(M338&gt;0,ROUND((M306/M338) * 100, 4), "")</f>
        <v>1.41E-2</v>
      </c>
      <c r="Q306" s="29">
        <v>0</v>
      </c>
      <c r="R306" s="16">
        <v>5</v>
      </c>
      <c r="S306" s="39">
        <f t="shared" ref="S306:S333" si="164">Q306 + R306</f>
        <v>5</v>
      </c>
      <c r="T306" s="29">
        <f t="shared" ref="T306:T333" si="165">B306 + K306 - Q306</f>
        <v>0</v>
      </c>
      <c r="U306" s="16">
        <f t="shared" ref="U306:U333" si="166">C306 + L306 - R306</f>
        <v>0</v>
      </c>
      <c r="V306" s="30">
        <f t="shared" ref="V306:V333" si="167">T306 + U306</f>
        <v>0</v>
      </c>
      <c r="W306" s="50"/>
    </row>
    <row r="307" spans="1:23" s="2" customFormat="1">
      <c r="A307" s="52" t="s">
        <v>297</v>
      </c>
      <c r="B307" s="24">
        <v>0</v>
      </c>
      <c r="C307" s="16">
        <v>0</v>
      </c>
      <c r="D307" s="39">
        <f t="shared" si="158"/>
        <v>0</v>
      </c>
      <c r="E307" s="29">
        <v>0</v>
      </c>
      <c r="F307" s="16">
        <v>0</v>
      </c>
      <c r="G307" s="39">
        <f t="shared" si="159"/>
        <v>0</v>
      </c>
      <c r="H307" s="29">
        <v>0</v>
      </c>
      <c r="I307" s="16">
        <v>0</v>
      </c>
      <c r="J307" s="39">
        <f t="shared" si="160"/>
        <v>0</v>
      </c>
      <c r="K307" s="29">
        <f t="shared" si="161"/>
        <v>0</v>
      </c>
      <c r="L307" s="16">
        <f t="shared" si="162"/>
        <v>0</v>
      </c>
      <c r="M307" s="39">
        <f t="shared" si="163"/>
        <v>0</v>
      </c>
      <c r="N307" s="43">
        <f>IF(K338&gt;0,ROUND((K307/K338) * 100, 4), "")</f>
        <v>0</v>
      </c>
      <c r="O307" s="17">
        <f>IF(L338&gt;0,ROUND((L307/L338) * 100, 4), "")</f>
        <v>0</v>
      </c>
      <c r="P307" s="46">
        <f>IF(M338&gt;0,ROUND((M307/M338) * 100, 4), "")</f>
        <v>0</v>
      </c>
      <c r="Q307" s="29">
        <v>0</v>
      </c>
      <c r="R307" s="16">
        <v>0</v>
      </c>
      <c r="S307" s="39">
        <f t="shared" si="164"/>
        <v>0</v>
      </c>
      <c r="T307" s="29">
        <f t="shared" si="165"/>
        <v>0</v>
      </c>
      <c r="U307" s="16">
        <f t="shared" si="166"/>
        <v>0</v>
      </c>
      <c r="V307" s="30">
        <f t="shared" si="167"/>
        <v>0</v>
      </c>
      <c r="W307" s="50"/>
    </row>
    <row r="308" spans="1:23" s="2" customFormat="1">
      <c r="A308" s="52" t="s">
        <v>298</v>
      </c>
      <c r="B308" s="24">
        <v>0</v>
      </c>
      <c r="C308" s="16">
        <v>0</v>
      </c>
      <c r="D308" s="39">
        <f t="shared" si="158"/>
        <v>0</v>
      </c>
      <c r="E308" s="29">
        <v>0</v>
      </c>
      <c r="F308" s="16">
        <v>0</v>
      </c>
      <c r="G308" s="39">
        <f t="shared" si="159"/>
        <v>0</v>
      </c>
      <c r="H308" s="29">
        <v>0</v>
      </c>
      <c r="I308" s="16">
        <v>0</v>
      </c>
      <c r="J308" s="39">
        <f t="shared" si="160"/>
        <v>0</v>
      </c>
      <c r="K308" s="29">
        <f t="shared" si="161"/>
        <v>0</v>
      </c>
      <c r="L308" s="16">
        <f t="shared" si="162"/>
        <v>0</v>
      </c>
      <c r="M308" s="39">
        <f t="shared" si="163"/>
        <v>0</v>
      </c>
      <c r="N308" s="43">
        <f>IF(K338&gt;0,ROUND((K308/K338) * 100, 4), "")</f>
        <v>0</v>
      </c>
      <c r="O308" s="17">
        <f>IF(L338&gt;0,ROUND((L308/L338) * 100, 4), "")</f>
        <v>0</v>
      </c>
      <c r="P308" s="46">
        <f>IF(M338&gt;0,ROUND((M308/M338) * 100, 4), "")</f>
        <v>0</v>
      </c>
      <c r="Q308" s="29">
        <v>0</v>
      </c>
      <c r="R308" s="16">
        <v>0</v>
      </c>
      <c r="S308" s="39">
        <f t="shared" si="164"/>
        <v>0</v>
      </c>
      <c r="T308" s="29">
        <f t="shared" si="165"/>
        <v>0</v>
      </c>
      <c r="U308" s="16">
        <f t="shared" si="166"/>
        <v>0</v>
      </c>
      <c r="V308" s="30">
        <f t="shared" si="167"/>
        <v>0</v>
      </c>
      <c r="W308" s="50"/>
    </row>
    <row r="309" spans="1:23" s="2" customFormat="1">
      <c r="A309" s="52" t="s">
        <v>299</v>
      </c>
      <c r="B309" s="24">
        <v>0</v>
      </c>
      <c r="C309" s="16">
        <v>0</v>
      </c>
      <c r="D309" s="39">
        <f t="shared" si="158"/>
        <v>0</v>
      </c>
      <c r="E309" s="29">
        <v>5</v>
      </c>
      <c r="F309" s="16">
        <v>11</v>
      </c>
      <c r="G309" s="39">
        <f t="shared" si="159"/>
        <v>16</v>
      </c>
      <c r="H309" s="29">
        <v>1</v>
      </c>
      <c r="I309" s="16">
        <v>2</v>
      </c>
      <c r="J309" s="39">
        <f t="shared" si="160"/>
        <v>3</v>
      </c>
      <c r="K309" s="29">
        <f t="shared" si="161"/>
        <v>6</v>
      </c>
      <c r="L309" s="16">
        <f t="shared" si="162"/>
        <v>13</v>
      </c>
      <c r="M309" s="39">
        <f t="shared" si="163"/>
        <v>19</v>
      </c>
      <c r="N309" s="43">
        <f>IF(K338&gt;0,ROUND((K309/K338) * 100, 4), "")</f>
        <v>1.9800000000000002E-2</v>
      </c>
      <c r="O309" s="17">
        <f>IF(L338&gt;0,ROUND((L309/L338) * 100, 4), "")</f>
        <v>0.2475</v>
      </c>
      <c r="P309" s="46">
        <f>IF(M338&gt;0,ROUND((M309/M338) * 100, 4), "")</f>
        <v>5.3400000000000003E-2</v>
      </c>
      <c r="Q309" s="29">
        <v>6</v>
      </c>
      <c r="R309" s="16">
        <v>12</v>
      </c>
      <c r="S309" s="39">
        <f t="shared" si="164"/>
        <v>18</v>
      </c>
      <c r="T309" s="29">
        <f t="shared" si="165"/>
        <v>0</v>
      </c>
      <c r="U309" s="16">
        <f t="shared" si="166"/>
        <v>1</v>
      </c>
      <c r="V309" s="30">
        <f t="shared" si="167"/>
        <v>1</v>
      </c>
      <c r="W309" s="50"/>
    </row>
    <row r="310" spans="1:23" s="2" customFormat="1">
      <c r="A310" s="52" t="s">
        <v>300</v>
      </c>
      <c r="B310" s="24">
        <v>0</v>
      </c>
      <c r="C310" s="16">
        <v>0</v>
      </c>
      <c r="D310" s="39">
        <f t="shared" si="158"/>
        <v>0</v>
      </c>
      <c r="E310" s="29">
        <v>0</v>
      </c>
      <c r="F310" s="16">
        <v>11</v>
      </c>
      <c r="G310" s="39">
        <f t="shared" si="159"/>
        <v>11</v>
      </c>
      <c r="H310" s="29">
        <v>0</v>
      </c>
      <c r="I310" s="16">
        <v>0</v>
      </c>
      <c r="J310" s="39">
        <f t="shared" si="160"/>
        <v>0</v>
      </c>
      <c r="K310" s="29">
        <f t="shared" si="161"/>
        <v>0</v>
      </c>
      <c r="L310" s="16">
        <f t="shared" si="162"/>
        <v>11</v>
      </c>
      <c r="M310" s="39">
        <f t="shared" si="163"/>
        <v>11</v>
      </c>
      <c r="N310" s="43">
        <f>IF(K338&gt;0,ROUND((K310/K338) * 100, 4), "")</f>
        <v>0</v>
      </c>
      <c r="O310" s="17">
        <f>IF(L338&gt;0,ROUND((L310/L338) * 100, 4), "")</f>
        <v>0.2094</v>
      </c>
      <c r="P310" s="46">
        <f>IF(M338&gt;0,ROUND((M310/M338) * 100, 4), "")</f>
        <v>3.09E-2</v>
      </c>
      <c r="Q310" s="29">
        <v>0</v>
      </c>
      <c r="R310" s="16">
        <v>9</v>
      </c>
      <c r="S310" s="39">
        <f t="shared" si="164"/>
        <v>9</v>
      </c>
      <c r="T310" s="29">
        <f t="shared" si="165"/>
        <v>0</v>
      </c>
      <c r="U310" s="16">
        <f t="shared" si="166"/>
        <v>2</v>
      </c>
      <c r="V310" s="30">
        <f t="shared" si="167"/>
        <v>2</v>
      </c>
      <c r="W310" s="50"/>
    </row>
    <row r="311" spans="1:23" s="2" customFormat="1">
      <c r="A311" s="52" t="s">
        <v>301</v>
      </c>
      <c r="B311" s="24">
        <v>0</v>
      </c>
      <c r="C311" s="16">
        <v>7</v>
      </c>
      <c r="D311" s="39">
        <f t="shared" si="158"/>
        <v>7</v>
      </c>
      <c r="E311" s="29">
        <v>1</v>
      </c>
      <c r="F311" s="16">
        <v>45</v>
      </c>
      <c r="G311" s="39">
        <f t="shared" si="159"/>
        <v>46</v>
      </c>
      <c r="H311" s="29">
        <v>0</v>
      </c>
      <c r="I311" s="16">
        <v>0</v>
      </c>
      <c r="J311" s="39">
        <f t="shared" si="160"/>
        <v>0</v>
      </c>
      <c r="K311" s="29">
        <f t="shared" si="161"/>
        <v>1</v>
      </c>
      <c r="L311" s="16">
        <f t="shared" si="162"/>
        <v>45</v>
      </c>
      <c r="M311" s="39">
        <f t="shared" si="163"/>
        <v>46</v>
      </c>
      <c r="N311" s="43">
        <f>IF(K338&gt;0,ROUND((K311/K338) * 100, 4), "")</f>
        <v>3.3E-3</v>
      </c>
      <c r="O311" s="17">
        <f>IF(L338&gt;0,ROUND((L311/L338) * 100, 4), "")</f>
        <v>0.85670000000000002</v>
      </c>
      <c r="P311" s="46">
        <f>IF(M338&gt;0,ROUND((M311/M338) * 100, 4), "")</f>
        <v>0.12939999999999999</v>
      </c>
      <c r="Q311" s="29">
        <v>1</v>
      </c>
      <c r="R311" s="16">
        <v>46</v>
      </c>
      <c r="S311" s="39">
        <f t="shared" si="164"/>
        <v>47</v>
      </c>
      <c r="T311" s="29">
        <f t="shared" si="165"/>
        <v>0</v>
      </c>
      <c r="U311" s="16">
        <f t="shared" si="166"/>
        <v>6</v>
      </c>
      <c r="V311" s="30">
        <f t="shared" si="167"/>
        <v>6</v>
      </c>
      <c r="W311" s="50"/>
    </row>
    <row r="312" spans="1:23" s="2" customFormat="1">
      <c r="A312" s="52" t="s">
        <v>302</v>
      </c>
      <c r="B312" s="24">
        <v>0</v>
      </c>
      <c r="C312" s="16">
        <v>0</v>
      </c>
      <c r="D312" s="39">
        <f t="shared" si="158"/>
        <v>0</v>
      </c>
      <c r="E312" s="29">
        <v>0</v>
      </c>
      <c r="F312" s="16">
        <v>0</v>
      </c>
      <c r="G312" s="39">
        <f t="shared" si="159"/>
        <v>0</v>
      </c>
      <c r="H312" s="29">
        <v>0</v>
      </c>
      <c r="I312" s="16">
        <v>0</v>
      </c>
      <c r="J312" s="39">
        <f t="shared" si="160"/>
        <v>0</v>
      </c>
      <c r="K312" s="29">
        <f t="shared" si="161"/>
        <v>0</v>
      </c>
      <c r="L312" s="16">
        <f t="shared" si="162"/>
        <v>0</v>
      </c>
      <c r="M312" s="39">
        <f t="shared" si="163"/>
        <v>0</v>
      </c>
      <c r="N312" s="43">
        <f>IF(K338&gt;0,ROUND((K312/K338) * 100, 4), "")</f>
        <v>0</v>
      </c>
      <c r="O312" s="17">
        <f>IF(L338&gt;0,ROUND((L312/L338) * 100, 4), "")</f>
        <v>0</v>
      </c>
      <c r="P312" s="46">
        <f>IF(M338&gt;0,ROUND((M312/M338) * 100, 4), "")</f>
        <v>0</v>
      </c>
      <c r="Q312" s="29">
        <v>0</v>
      </c>
      <c r="R312" s="16">
        <v>0</v>
      </c>
      <c r="S312" s="39">
        <f t="shared" si="164"/>
        <v>0</v>
      </c>
      <c r="T312" s="29">
        <f t="shared" si="165"/>
        <v>0</v>
      </c>
      <c r="U312" s="16">
        <f t="shared" si="166"/>
        <v>0</v>
      </c>
      <c r="V312" s="30">
        <f t="shared" si="167"/>
        <v>0</v>
      </c>
      <c r="W312" s="50"/>
    </row>
    <row r="313" spans="1:23" s="2" customFormat="1">
      <c r="A313" s="52" t="s">
        <v>303</v>
      </c>
      <c r="B313" s="24">
        <v>0</v>
      </c>
      <c r="C313" s="16">
        <v>0</v>
      </c>
      <c r="D313" s="39">
        <f t="shared" si="158"/>
        <v>0</v>
      </c>
      <c r="E313" s="29">
        <v>0</v>
      </c>
      <c r="F313" s="16">
        <v>0</v>
      </c>
      <c r="G313" s="39">
        <f t="shared" si="159"/>
        <v>0</v>
      </c>
      <c r="H313" s="29">
        <v>0</v>
      </c>
      <c r="I313" s="16">
        <v>0</v>
      </c>
      <c r="J313" s="39">
        <f t="shared" si="160"/>
        <v>0</v>
      </c>
      <c r="K313" s="29">
        <f t="shared" si="161"/>
        <v>0</v>
      </c>
      <c r="L313" s="16">
        <f t="shared" si="162"/>
        <v>0</v>
      </c>
      <c r="M313" s="39">
        <f t="shared" si="163"/>
        <v>0</v>
      </c>
      <c r="N313" s="43">
        <f>IF(K338&gt;0,ROUND((K313/K338) * 100, 4), "")</f>
        <v>0</v>
      </c>
      <c r="O313" s="17">
        <f>IF(L338&gt;0,ROUND((L313/L338) * 100, 4), "")</f>
        <v>0</v>
      </c>
      <c r="P313" s="46">
        <f>IF(M338&gt;0,ROUND((M313/M338) * 100, 4), "")</f>
        <v>0</v>
      </c>
      <c r="Q313" s="29">
        <v>0</v>
      </c>
      <c r="R313" s="16">
        <v>0</v>
      </c>
      <c r="S313" s="39">
        <f t="shared" si="164"/>
        <v>0</v>
      </c>
      <c r="T313" s="29">
        <f t="shared" si="165"/>
        <v>0</v>
      </c>
      <c r="U313" s="16">
        <f t="shared" si="166"/>
        <v>0</v>
      </c>
      <c r="V313" s="30">
        <f t="shared" si="167"/>
        <v>0</v>
      </c>
      <c r="W313" s="50"/>
    </row>
    <row r="314" spans="1:23" s="2" customFormat="1">
      <c r="A314" s="52" t="s">
        <v>304</v>
      </c>
      <c r="B314" s="24">
        <v>0</v>
      </c>
      <c r="C314" s="16">
        <v>3</v>
      </c>
      <c r="D314" s="39">
        <f t="shared" si="158"/>
        <v>3</v>
      </c>
      <c r="E314" s="29">
        <v>4</v>
      </c>
      <c r="F314" s="16">
        <v>63</v>
      </c>
      <c r="G314" s="39">
        <f t="shared" si="159"/>
        <v>67</v>
      </c>
      <c r="H314" s="29">
        <v>0</v>
      </c>
      <c r="I314" s="16">
        <v>0</v>
      </c>
      <c r="J314" s="39">
        <f t="shared" si="160"/>
        <v>0</v>
      </c>
      <c r="K314" s="29">
        <f t="shared" si="161"/>
        <v>4</v>
      </c>
      <c r="L314" s="16">
        <f t="shared" si="162"/>
        <v>63</v>
      </c>
      <c r="M314" s="39">
        <f t="shared" si="163"/>
        <v>67</v>
      </c>
      <c r="N314" s="43">
        <f>IF(K338&gt;0,ROUND((K314/K338) * 100, 4), "")</f>
        <v>1.32E-2</v>
      </c>
      <c r="O314" s="17">
        <f>IF(L338&gt;0,ROUND((L314/L338) * 100, 4), "")</f>
        <v>1.1993</v>
      </c>
      <c r="P314" s="46">
        <f>IF(M338&gt;0,ROUND((M314/M338) * 100, 4), "")</f>
        <v>0.1885</v>
      </c>
      <c r="Q314" s="29">
        <v>4</v>
      </c>
      <c r="R314" s="16">
        <v>63</v>
      </c>
      <c r="S314" s="39">
        <f t="shared" si="164"/>
        <v>67</v>
      </c>
      <c r="T314" s="29">
        <f t="shared" si="165"/>
        <v>0</v>
      </c>
      <c r="U314" s="16">
        <f t="shared" si="166"/>
        <v>3</v>
      </c>
      <c r="V314" s="30">
        <f t="shared" si="167"/>
        <v>3</v>
      </c>
      <c r="W314" s="50"/>
    </row>
    <row r="315" spans="1:23" s="2" customFormat="1">
      <c r="A315" s="52" t="s">
        <v>305</v>
      </c>
      <c r="B315" s="24">
        <v>0</v>
      </c>
      <c r="C315" s="16">
        <v>0</v>
      </c>
      <c r="D315" s="39">
        <f t="shared" si="158"/>
        <v>0</v>
      </c>
      <c r="E315" s="29">
        <v>0</v>
      </c>
      <c r="F315" s="16">
        <v>0</v>
      </c>
      <c r="G315" s="39">
        <f t="shared" si="159"/>
        <v>0</v>
      </c>
      <c r="H315" s="29">
        <v>0</v>
      </c>
      <c r="I315" s="16">
        <v>0</v>
      </c>
      <c r="J315" s="39">
        <f t="shared" si="160"/>
        <v>0</v>
      </c>
      <c r="K315" s="29">
        <f t="shared" si="161"/>
        <v>0</v>
      </c>
      <c r="L315" s="16">
        <f t="shared" si="162"/>
        <v>0</v>
      </c>
      <c r="M315" s="39">
        <f t="shared" si="163"/>
        <v>0</v>
      </c>
      <c r="N315" s="43">
        <f>IF(K338&gt;0,ROUND((K315/K338) * 100, 4), "")</f>
        <v>0</v>
      </c>
      <c r="O315" s="17">
        <f>IF(L338&gt;0,ROUND((L315/L338) * 100, 4), "")</f>
        <v>0</v>
      </c>
      <c r="P315" s="46">
        <f>IF(M338&gt;0,ROUND((M315/M338) * 100, 4), "")</f>
        <v>0</v>
      </c>
      <c r="Q315" s="29">
        <v>0</v>
      </c>
      <c r="R315" s="16">
        <v>0</v>
      </c>
      <c r="S315" s="39">
        <f t="shared" si="164"/>
        <v>0</v>
      </c>
      <c r="T315" s="29">
        <f t="shared" si="165"/>
        <v>0</v>
      </c>
      <c r="U315" s="16">
        <f t="shared" si="166"/>
        <v>0</v>
      </c>
      <c r="V315" s="30">
        <f t="shared" si="167"/>
        <v>0</v>
      </c>
      <c r="W315" s="50"/>
    </row>
    <row r="316" spans="1:23" s="2" customFormat="1">
      <c r="A316" s="52" t="s">
        <v>306</v>
      </c>
      <c r="B316" s="24">
        <v>6</v>
      </c>
      <c r="C316" s="16">
        <v>33</v>
      </c>
      <c r="D316" s="39">
        <f t="shared" si="158"/>
        <v>39</v>
      </c>
      <c r="E316" s="29">
        <v>31</v>
      </c>
      <c r="F316" s="16">
        <v>223</v>
      </c>
      <c r="G316" s="39">
        <f t="shared" si="159"/>
        <v>254</v>
      </c>
      <c r="H316" s="29">
        <v>0</v>
      </c>
      <c r="I316" s="16">
        <v>0</v>
      </c>
      <c r="J316" s="39">
        <f t="shared" si="160"/>
        <v>0</v>
      </c>
      <c r="K316" s="29">
        <f t="shared" si="161"/>
        <v>31</v>
      </c>
      <c r="L316" s="16">
        <f t="shared" si="162"/>
        <v>223</v>
      </c>
      <c r="M316" s="39">
        <f t="shared" si="163"/>
        <v>254</v>
      </c>
      <c r="N316" s="43">
        <f>IF(K338&gt;0,ROUND((K316/K338) * 100, 4), "")</f>
        <v>0.1023</v>
      </c>
      <c r="O316" s="17">
        <f>IF(L338&gt;0,ROUND((L316/L338) * 100, 4), "")</f>
        <v>4.2451999999999996</v>
      </c>
      <c r="P316" s="46">
        <f>IF(M338&gt;0,ROUND((M316/M338) * 100, 4), "")</f>
        <v>0.71450000000000002</v>
      </c>
      <c r="Q316" s="29">
        <v>34</v>
      </c>
      <c r="R316" s="16">
        <v>247</v>
      </c>
      <c r="S316" s="39">
        <f t="shared" si="164"/>
        <v>281</v>
      </c>
      <c r="T316" s="29">
        <f t="shared" si="165"/>
        <v>3</v>
      </c>
      <c r="U316" s="16">
        <f t="shared" si="166"/>
        <v>9</v>
      </c>
      <c r="V316" s="30">
        <f t="shared" si="167"/>
        <v>12</v>
      </c>
      <c r="W316" s="50"/>
    </row>
    <row r="317" spans="1:23" s="2" customFormat="1">
      <c r="A317" s="52" t="s">
        <v>307</v>
      </c>
      <c r="B317" s="24">
        <v>28</v>
      </c>
      <c r="C317" s="16">
        <v>48</v>
      </c>
      <c r="D317" s="39">
        <f t="shared" si="158"/>
        <v>76</v>
      </c>
      <c r="E317" s="29">
        <v>554</v>
      </c>
      <c r="F317" s="16">
        <v>440</v>
      </c>
      <c r="G317" s="39">
        <f t="shared" si="159"/>
        <v>994</v>
      </c>
      <c r="H317" s="29">
        <v>2</v>
      </c>
      <c r="I317" s="16">
        <v>3</v>
      </c>
      <c r="J317" s="39">
        <f t="shared" si="160"/>
        <v>5</v>
      </c>
      <c r="K317" s="29">
        <f t="shared" si="161"/>
        <v>556</v>
      </c>
      <c r="L317" s="16">
        <f t="shared" si="162"/>
        <v>443</v>
      </c>
      <c r="M317" s="39">
        <f t="shared" si="163"/>
        <v>999</v>
      </c>
      <c r="N317" s="43">
        <f>IF(K338&gt;0,ROUND((K317/K338) * 100, 4), "")</f>
        <v>1.8351999999999999</v>
      </c>
      <c r="O317" s="17">
        <f>IF(L338&gt;0,ROUND((L317/L338) * 100, 4), "")</f>
        <v>8.4332999999999991</v>
      </c>
      <c r="P317" s="46">
        <f>IF(M338&gt;0,ROUND((M317/M338) * 100, 4), "")</f>
        <v>2.8100999999999998</v>
      </c>
      <c r="Q317" s="29">
        <v>556</v>
      </c>
      <c r="R317" s="16">
        <v>441</v>
      </c>
      <c r="S317" s="39">
        <f t="shared" si="164"/>
        <v>997</v>
      </c>
      <c r="T317" s="29">
        <f t="shared" si="165"/>
        <v>28</v>
      </c>
      <c r="U317" s="16">
        <f t="shared" si="166"/>
        <v>50</v>
      </c>
      <c r="V317" s="30">
        <f t="shared" si="167"/>
        <v>78</v>
      </c>
      <c r="W317" s="50"/>
    </row>
    <row r="318" spans="1:23" s="2" customFormat="1">
      <c r="A318" s="52" t="s">
        <v>308</v>
      </c>
      <c r="B318" s="24">
        <v>0</v>
      </c>
      <c r="C318" s="16">
        <v>0</v>
      </c>
      <c r="D318" s="39">
        <f t="shared" si="158"/>
        <v>0</v>
      </c>
      <c r="E318" s="29">
        <v>0</v>
      </c>
      <c r="F318" s="16">
        <v>0</v>
      </c>
      <c r="G318" s="39">
        <f t="shared" si="159"/>
        <v>0</v>
      </c>
      <c r="H318" s="29">
        <v>0</v>
      </c>
      <c r="I318" s="16">
        <v>0</v>
      </c>
      <c r="J318" s="39">
        <f t="shared" si="160"/>
        <v>0</v>
      </c>
      <c r="K318" s="29">
        <f t="shared" si="161"/>
        <v>0</v>
      </c>
      <c r="L318" s="16">
        <f t="shared" si="162"/>
        <v>0</v>
      </c>
      <c r="M318" s="39">
        <f t="shared" si="163"/>
        <v>0</v>
      </c>
      <c r="N318" s="43">
        <f>IF(K338&gt;0,ROUND((K318/K338) * 100, 4), "")</f>
        <v>0</v>
      </c>
      <c r="O318" s="17">
        <f>IF(L338&gt;0,ROUND((L318/L338) * 100, 4), "")</f>
        <v>0</v>
      </c>
      <c r="P318" s="46">
        <f>IF(M338&gt;0,ROUND((M318/M338) * 100, 4), "")</f>
        <v>0</v>
      </c>
      <c r="Q318" s="29">
        <v>0</v>
      </c>
      <c r="R318" s="16">
        <v>0</v>
      </c>
      <c r="S318" s="39">
        <f t="shared" si="164"/>
        <v>0</v>
      </c>
      <c r="T318" s="29">
        <f t="shared" si="165"/>
        <v>0</v>
      </c>
      <c r="U318" s="16">
        <f t="shared" si="166"/>
        <v>0</v>
      </c>
      <c r="V318" s="30">
        <f t="shared" si="167"/>
        <v>0</v>
      </c>
      <c r="W318" s="50"/>
    </row>
    <row r="319" spans="1:23" s="2" customFormat="1">
      <c r="A319" s="52" t="s">
        <v>309</v>
      </c>
      <c r="B319" s="24">
        <v>0</v>
      </c>
      <c r="C319" s="16">
        <v>0</v>
      </c>
      <c r="D319" s="39">
        <f t="shared" si="158"/>
        <v>0</v>
      </c>
      <c r="E319" s="29">
        <v>0</v>
      </c>
      <c r="F319" s="16">
        <v>0</v>
      </c>
      <c r="G319" s="39">
        <f t="shared" si="159"/>
        <v>0</v>
      </c>
      <c r="H319" s="29">
        <v>0</v>
      </c>
      <c r="I319" s="16">
        <v>0</v>
      </c>
      <c r="J319" s="39">
        <f t="shared" si="160"/>
        <v>0</v>
      </c>
      <c r="K319" s="29">
        <f t="shared" si="161"/>
        <v>0</v>
      </c>
      <c r="L319" s="16">
        <f t="shared" si="162"/>
        <v>0</v>
      </c>
      <c r="M319" s="39">
        <f t="shared" si="163"/>
        <v>0</v>
      </c>
      <c r="N319" s="43">
        <f>IF(K338&gt;0,ROUND((K319/K338) * 100, 4), "")</f>
        <v>0</v>
      </c>
      <c r="O319" s="17">
        <f>IF(L338&gt;0,ROUND((L319/L338) * 100, 4), "")</f>
        <v>0</v>
      </c>
      <c r="P319" s="46">
        <f>IF(M338&gt;0,ROUND((M319/M338) * 100, 4), "")</f>
        <v>0</v>
      </c>
      <c r="Q319" s="29">
        <v>0</v>
      </c>
      <c r="R319" s="16">
        <v>0</v>
      </c>
      <c r="S319" s="39">
        <f t="shared" si="164"/>
        <v>0</v>
      </c>
      <c r="T319" s="29">
        <f t="shared" si="165"/>
        <v>0</v>
      </c>
      <c r="U319" s="16">
        <f t="shared" si="166"/>
        <v>0</v>
      </c>
      <c r="V319" s="30">
        <f t="shared" si="167"/>
        <v>0</v>
      </c>
      <c r="W319" s="50"/>
    </row>
    <row r="320" spans="1:23" s="2" customFormat="1">
      <c r="A320" s="52" t="s">
        <v>310</v>
      </c>
      <c r="B320" s="24">
        <v>0</v>
      </c>
      <c r="C320" s="16">
        <v>0</v>
      </c>
      <c r="D320" s="39">
        <f t="shared" si="158"/>
        <v>0</v>
      </c>
      <c r="E320" s="29">
        <v>0</v>
      </c>
      <c r="F320" s="16">
        <v>0</v>
      </c>
      <c r="G320" s="39">
        <f t="shared" si="159"/>
        <v>0</v>
      </c>
      <c r="H320" s="29">
        <v>0</v>
      </c>
      <c r="I320" s="16">
        <v>0</v>
      </c>
      <c r="J320" s="39">
        <f t="shared" si="160"/>
        <v>0</v>
      </c>
      <c r="K320" s="29">
        <f t="shared" si="161"/>
        <v>0</v>
      </c>
      <c r="L320" s="16">
        <f t="shared" si="162"/>
        <v>0</v>
      </c>
      <c r="M320" s="39">
        <f t="shared" si="163"/>
        <v>0</v>
      </c>
      <c r="N320" s="43">
        <f>IF(K338&gt;0,ROUND((K320/K338) * 100, 4), "")</f>
        <v>0</v>
      </c>
      <c r="O320" s="17">
        <f>IF(L338&gt;0,ROUND((L320/L338) * 100, 4), "")</f>
        <v>0</v>
      </c>
      <c r="P320" s="46">
        <f>IF(M338&gt;0,ROUND((M320/M338) * 100, 4), "")</f>
        <v>0</v>
      </c>
      <c r="Q320" s="29">
        <v>0</v>
      </c>
      <c r="R320" s="16">
        <v>0</v>
      </c>
      <c r="S320" s="39">
        <f t="shared" si="164"/>
        <v>0</v>
      </c>
      <c r="T320" s="29">
        <f t="shared" si="165"/>
        <v>0</v>
      </c>
      <c r="U320" s="16">
        <f t="shared" si="166"/>
        <v>0</v>
      </c>
      <c r="V320" s="30">
        <f t="shared" si="167"/>
        <v>0</v>
      </c>
      <c r="W320" s="50"/>
    </row>
    <row r="321" spans="1:23" s="2" customFormat="1">
      <c r="A321" s="52" t="s">
        <v>311</v>
      </c>
      <c r="B321" s="24">
        <v>0</v>
      </c>
      <c r="C321" s="16">
        <v>0</v>
      </c>
      <c r="D321" s="39">
        <f t="shared" si="158"/>
        <v>0</v>
      </c>
      <c r="E321" s="29">
        <v>0</v>
      </c>
      <c r="F321" s="16">
        <v>0</v>
      </c>
      <c r="G321" s="39">
        <f t="shared" si="159"/>
        <v>0</v>
      </c>
      <c r="H321" s="29">
        <v>0</v>
      </c>
      <c r="I321" s="16">
        <v>0</v>
      </c>
      <c r="J321" s="39">
        <f t="shared" si="160"/>
        <v>0</v>
      </c>
      <c r="K321" s="29">
        <f t="shared" si="161"/>
        <v>0</v>
      </c>
      <c r="L321" s="16">
        <f t="shared" si="162"/>
        <v>0</v>
      </c>
      <c r="M321" s="39">
        <f t="shared" si="163"/>
        <v>0</v>
      </c>
      <c r="N321" s="43">
        <f>IF(K338&gt;0,ROUND((K321/K338) * 100, 4), "")</f>
        <v>0</v>
      </c>
      <c r="O321" s="17">
        <f>IF(L338&gt;0,ROUND((L321/L338) * 100, 4), "")</f>
        <v>0</v>
      </c>
      <c r="P321" s="46">
        <f>IF(M338&gt;0,ROUND((M321/M338) * 100, 4), "")</f>
        <v>0</v>
      </c>
      <c r="Q321" s="29">
        <v>0</v>
      </c>
      <c r="R321" s="16">
        <v>0</v>
      </c>
      <c r="S321" s="39">
        <f t="shared" si="164"/>
        <v>0</v>
      </c>
      <c r="T321" s="29">
        <f t="shared" si="165"/>
        <v>0</v>
      </c>
      <c r="U321" s="16">
        <f t="shared" si="166"/>
        <v>0</v>
      </c>
      <c r="V321" s="30">
        <f t="shared" si="167"/>
        <v>0</v>
      </c>
      <c r="W321" s="50"/>
    </row>
    <row r="322" spans="1:23" s="2" customFormat="1">
      <c r="A322" s="52" t="s">
        <v>312</v>
      </c>
      <c r="B322" s="24">
        <v>1</v>
      </c>
      <c r="C322" s="16">
        <v>19</v>
      </c>
      <c r="D322" s="39">
        <f t="shared" si="158"/>
        <v>20</v>
      </c>
      <c r="E322" s="29">
        <v>3</v>
      </c>
      <c r="F322" s="16">
        <v>209</v>
      </c>
      <c r="G322" s="39">
        <f t="shared" si="159"/>
        <v>212</v>
      </c>
      <c r="H322" s="29">
        <v>0</v>
      </c>
      <c r="I322" s="16">
        <v>0</v>
      </c>
      <c r="J322" s="39">
        <f t="shared" si="160"/>
        <v>0</v>
      </c>
      <c r="K322" s="29">
        <f t="shared" si="161"/>
        <v>3</v>
      </c>
      <c r="L322" s="16">
        <f t="shared" si="162"/>
        <v>209</v>
      </c>
      <c r="M322" s="39">
        <f t="shared" si="163"/>
        <v>212</v>
      </c>
      <c r="N322" s="43">
        <f>IF(K338&gt;0,ROUND((K322/K338) * 100, 4), "")</f>
        <v>9.9000000000000008E-3</v>
      </c>
      <c r="O322" s="17">
        <f>IF(L338&gt;0,ROUND((L322/L338) * 100, 4), "")</f>
        <v>3.9786999999999999</v>
      </c>
      <c r="P322" s="46">
        <f>IF(M338&gt;0,ROUND((M322/M338) * 100, 4), "")</f>
        <v>0.59630000000000005</v>
      </c>
      <c r="Q322" s="29">
        <v>1</v>
      </c>
      <c r="R322" s="16">
        <v>159</v>
      </c>
      <c r="S322" s="39">
        <f t="shared" si="164"/>
        <v>160</v>
      </c>
      <c r="T322" s="29">
        <f t="shared" si="165"/>
        <v>3</v>
      </c>
      <c r="U322" s="16">
        <f t="shared" si="166"/>
        <v>69</v>
      </c>
      <c r="V322" s="30">
        <f t="shared" si="167"/>
        <v>72</v>
      </c>
      <c r="W322" s="50"/>
    </row>
    <row r="323" spans="1:23" s="2" customFormat="1">
      <c r="A323" s="52" t="s">
        <v>313</v>
      </c>
      <c r="B323" s="24">
        <v>0</v>
      </c>
      <c r="C323" s="16">
        <v>0</v>
      </c>
      <c r="D323" s="39">
        <f t="shared" si="158"/>
        <v>0</v>
      </c>
      <c r="E323" s="29">
        <v>0</v>
      </c>
      <c r="F323" s="16">
        <v>0</v>
      </c>
      <c r="G323" s="39">
        <f t="shared" si="159"/>
        <v>0</v>
      </c>
      <c r="H323" s="29">
        <v>0</v>
      </c>
      <c r="I323" s="16">
        <v>0</v>
      </c>
      <c r="J323" s="39">
        <f t="shared" si="160"/>
        <v>0</v>
      </c>
      <c r="K323" s="29">
        <f t="shared" si="161"/>
        <v>0</v>
      </c>
      <c r="L323" s="16">
        <f t="shared" si="162"/>
        <v>0</v>
      </c>
      <c r="M323" s="39">
        <f t="shared" si="163"/>
        <v>0</v>
      </c>
      <c r="N323" s="43">
        <f>IF(K338&gt;0,ROUND((K323/K338) * 100, 4), "")</f>
        <v>0</v>
      </c>
      <c r="O323" s="17">
        <f>IF(L338&gt;0,ROUND((L323/L338) * 100, 4), "")</f>
        <v>0</v>
      </c>
      <c r="P323" s="46">
        <f>IF(M338&gt;0,ROUND((M323/M338) * 100, 4), "")</f>
        <v>0</v>
      </c>
      <c r="Q323" s="29">
        <v>0</v>
      </c>
      <c r="R323" s="16">
        <v>0</v>
      </c>
      <c r="S323" s="39">
        <f t="shared" si="164"/>
        <v>0</v>
      </c>
      <c r="T323" s="29">
        <f t="shared" si="165"/>
        <v>0</v>
      </c>
      <c r="U323" s="16">
        <f t="shared" si="166"/>
        <v>0</v>
      </c>
      <c r="V323" s="30">
        <f t="shared" si="167"/>
        <v>0</v>
      </c>
      <c r="W323" s="50"/>
    </row>
    <row r="324" spans="1:23" s="2" customFormat="1">
      <c r="A324" s="52" t="s">
        <v>314</v>
      </c>
      <c r="B324" s="24">
        <v>0</v>
      </c>
      <c r="C324" s="16">
        <v>0</v>
      </c>
      <c r="D324" s="39">
        <f t="shared" si="158"/>
        <v>0</v>
      </c>
      <c r="E324" s="29">
        <v>0</v>
      </c>
      <c r="F324" s="16">
        <v>1</v>
      </c>
      <c r="G324" s="39">
        <f t="shared" si="159"/>
        <v>1</v>
      </c>
      <c r="H324" s="29">
        <v>0</v>
      </c>
      <c r="I324" s="16">
        <v>0</v>
      </c>
      <c r="J324" s="39">
        <f t="shared" si="160"/>
        <v>0</v>
      </c>
      <c r="K324" s="29">
        <f t="shared" si="161"/>
        <v>0</v>
      </c>
      <c r="L324" s="16">
        <f t="shared" si="162"/>
        <v>1</v>
      </c>
      <c r="M324" s="39">
        <f t="shared" si="163"/>
        <v>1</v>
      </c>
      <c r="N324" s="43">
        <f>IF(K338&gt;0,ROUND((K324/K338) * 100, 4), "")</f>
        <v>0</v>
      </c>
      <c r="O324" s="17">
        <f>IF(L338&gt;0,ROUND((L324/L338) * 100, 4), "")</f>
        <v>1.9E-2</v>
      </c>
      <c r="P324" s="46">
        <f>IF(M338&gt;0,ROUND((M324/M338) * 100, 4), "")</f>
        <v>2.8E-3</v>
      </c>
      <c r="Q324" s="29">
        <v>0</v>
      </c>
      <c r="R324" s="16">
        <v>1</v>
      </c>
      <c r="S324" s="39">
        <f t="shared" si="164"/>
        <v>1</v>
      </c>
      <c r="T324" s="29">
        <f t="shared" si="165"/>
        <v>0</v>
      </c>
      <c r="U324" s="16">
        <f t="shared" si="166"/>
        <v>0</v>
      </c>
      <c r="V324" s="30">
        <f t="shared" si="167"/>
        <v>0</v>
      </c>
      <c r="W324" s="50"/>
    </row>
    <row r="325" spans="1:23" s="2" customFormat="1">
      <c r="A325" s="52" t="s">
        <v>315</v>
      </c>
      <c r="B325" s="24">
        <v>0</v>
      </c>
      <c r="C325" s="16">
        <v>0</v>
      </c>
      <c r="D325" s="39">
        <f t="shared" si="158"/>
        <v>0</v>
      </c>
      <c r="E325" s="29">
        <v>0</v>
      </c>
      <c r="F325" s="16">
        <v>1</v>
      </c>
      <c r="G325" s="39">
        <f t="shared" si="159"/>
        <v>1</v>
      </c>
      <c r="H325" s="29">
        <v>0</v>
      </c>
      <c r="I325" s="16">
        <v>0</v>
      </c>
      <c r="J325" s="39">
        <f t="shared" si="160"/>
        <v>0</v>
      </c>
      <c r="K325" s="29">
        <f t="shared" si="161"/>
        <v>0</v>
      </c>
      <c r="L325" s="16">
        <f t="shared" si="162"/>
        <v>1</v>
      </c>
      <c r="M325" s="39">
        <f t="shared" si="163"/>
        <v>1</v>
      </c>
      <c r="N325" s="43">
        <f>IF(K338&gt;0,ROUND((K325/K338) * 100, 4), "")</f>
        <v>0</v>
      </c>
      <c r="O325" s="17">
        <f>IF(L338&gt;0,ROUND((L325/L338) * 100, 4), "")</f>
        <v>1.9E-2</v>
      </c>
      <c r="P325" s="46">
        <f>IF(M338&gt;0,ROUND((M325/M338) * 100, 4), "")</f>
        <v>2.8E-3</v>
      </c>
      <c r="Q325" s="29">
        <v>0</v>
      </c>
      <c r="R325" s="16">
        <v>1</v>
      </c>
      <c r="S325" s="39">
        <f t="shared" si="164"/>
        <v>1</v>
      </c>
      <c r="T325" s="29">
        <f t="shared" si="165"/>
        <v>0</v>
      </c>
      <c r="U325" s="16">
        <f t="shared" si="166"/>
        <v>0</v>
      </c>
      <c r="V325" s="30">
        <f t="shared" si="167"/>
        <v>0</v>
      </c>
      <c r="W325" s="50"/>
    </row>
    <row r="326" spans="1:23" s="2" customFormat="1">
      <c r="A326" s="52" t="s">
        <v>316</v>
      </c>
      <c r="B326" s="24">
        <v>0</v>
      </c>
      <c r="C326" s="16">
        <v>0</v>
      </c>
      <c r="D326" s="39">
        <f t="shared" si="158"/>
        <v>0</v>
      </c>
      <c r="E326" s="29">
        <v>0</v>
      </c>
      <c r="F326" s="16">
        <v>0</v>
      </c>
      <c r="G326" s="39">
        <f t="shared" si="159"/>
        <v>0</v>
      </c>
      <c r="H326" s="29">
        <v>0</v>
      </c>
      <c r="I326" s="16">
        <v>0</v>
      </c>
      <c r="J326" s="39">
        <f t="shared" si="160"/>
        <v>0</v>
      </c>
      <c r="K326" s="29">
        <f t="shared" si="161"/>
        <v>0</v>
      </c>
      <c r="L326" s="16">
        <f t="shared" si="162"/>
        <v>0</v>
      </c>
      <c r="M326" s="39">
        <f t="shared" si="163"/>
        <v>0</v>
      </c>
      <c r="N326" s="43">
        <f>IF(K338&gt;0,ROUND((K326/K338) * 100, 4), "")</f>
        <v>0</v>
      </c>
      <c r="O326" s="17">
        <f>IF(L338&gt;0,ROUND((L326/L338) * 100, 4), "")</f>
        <v>0</v>
      </c>
      <c r="P326" s="46">
        <f>IF(M338&gt;0,ROUND((M326/M338) * 100, 4), "")</f>
        <v>0</v>
      </c>
      <c r="Q326" s="29">
        <v>0</v>
      </c>
      <c r="R326" s="16">
        <v>0</v>
      </c>
      <c r="S326" s="39">
        <f t="shared" si="164"/>
        <v>0</v>
      </c>
      <c r="T326" s="29">
        <f t="shared" si="165"/>
        <v>0</v>
      </c>
      <c r="U326" s="16">
        <f t="shared" si="166"/>
        <v>0</v>
      </c>
      <c r="V326" s="30">
        <f t="shared" si="167"/>
        <v>0</v>
      </c>
      <c r="W326" s="50"/>
    </row>
    <row r="327" spans="1:23" s="2" customFormat="1">
      <c r="A327" s="52" t="s">
        <v>317</v>
      </c>
      <c r="B327" s="24">
        <v>0</v>
      </c>
      <c r="C327" s="16">
        <v>0</v>
      </c>
      <c r="D327" s="39">
        <f t="shared" si="158"/>
        <v>0</v>
      </c>
      <c r="E327" s="29">
        <v>0</v>
      </c>
      <c r="F327" s="16">
        <v>0</v>
      </c>
      <c r="G327" s="39">
        <f t="shared" si="159"/>
        <v>0</v>
      </c>
      <c r="H327" s="29">
        <v>0</v>
      </c>
      <c r="I327" s="16">
        <v>0</v>
      </c>
      <c r="J327" s="39">
        <f t="shared" si="160"/>
        <v>0</v>
      </c>
      <c r="K327" s="29">
        <f t="shared" si="161"/>
        <v>0</v>
      </c>
      <c r="L327" s="16">
        <f t="shared" si="162"/>
        <v>0</v>
      </c>
      <c r="M327" s="39">
        <f t="shared" si="163"/>
        <v>0</v>
      </c>
      <c r="N327" s="43">
        <f>IF(K338&gt;0,ROUND((K327/K338) * 100, 4), "")</f>
        <v>0</v>
      </c>
      <c r="O327" s="17">
        <f>IF(L338&gt;0,ROUND((L327/L338) * 100, 4), "")</f>
        <v>0</v>
      </c>
      <c r="P327" s="46">
        <f>IF(M338&gt;0,ROUND((M327/M338) * 100, 4), "")</f>
        <v>0</v>
      </c>
      <c r="Q327" s="29">
        <v>0</v>
      </c>
      <c r="R327" s="16">
        <v>0</v>
      </c>
      <c r="S327" s="39">
        <f t="shared" si="164"/>
        <v>0</v>
      </c>
      <c r="T327" s="29">
        <f t="shared" si="165"/>
        <v>0</v>
      </c>
      <c r="U327" s="16">
        <f t="shared" si="166"/>
        <v>0</v>
      </c>
      <c r="V327" s="30">
        <f t="shared" si="167"/>
        <v>0</v>
      </c>
      <c r="W327" s="50"/>
    </row>
    <row r="328" spans="1:23" s="2" customFormat="1">
      <c r="A328" s="52" t="s">
        <v>318</v>
      </c>
      <c r="B328" s="24">
        <v>0</v>
      </c>
      <c r="C328" s="16">
        <v>0</v>
      </c>
      <c r="D328" s="39">
        <f t="shared" si="158"/>
        <v>0</v>
      </c>
      <c r="E328" s="29">
        <v>0</v>
      </c>
      <c r="F328" s="16">
        <v>2</v>
      </c>
      <c r="G328" s="39">
        <f t="shared" si="159"/>
        <v>2</v>
      </c>
      <c r="H328" s="29">
        <v>0</v>
      </c>
      <c r="I328" s="16">
        <v>0</v>
      </c>
      <c r="J328" s="39">
        <f t="shared" si="160"/>
        <v>0</v>
      </c>
      <c r="K328" s="29">
        <f t="shared" si="161"/>
        <v>0</v>
      </c>
      <c r="L328" s="16">
        <f t="shared" si="162"/>
        <v>2</v>
      </c>
      <c r="M328" s="39">
        <f t="shared" si="163"/>
        <v>2</v>
      </c>
      <c r="N328" s="43">
        <f>IF(K338&gt;0,ROUND((K328/K338) * 100, 4), "")</f>
        <v>0</v>
      </c>
      <c r="O328" s="17">
        <f>IF(L338&gt;0,ROUND((L328/L338) * 100, 4), "")</f>
        <v>3.8100000000000002E-2</v>
      </c>
      <c r="P328" s="46">
        <f>IF(M338&gt;0,ROUND((M328/M338) * 100, 4), "")</f>
        <v>5.5999999999999999E-3</v>
      </c>
      <c r="Q328" s="29">
        <v>0</v>
      </c>
      <c r="R328" s="16">
        <v>2</v>
      </c>
      <c r="S328" s="39">
        <f t="shared" si="164"/>
        <v>2</v>
      </c>
      <c r="T328" s="29">
        <f t="shared" si="165"/>
        <v>0</v>
      </c>
      <c r="U328" s="16">
        <f t="shared" si="166"/>
        <v>0</v>
      </c>
      <c r="V328" s="30">
        <f t="shared" si="167"/>
        <v>0</v>
      </c>
      <c r="W328" s="50"/>
    </row>
    <row r="329" spans="1:23" s="2" customFormat="1">
      <c r="A329" s="52" t="s">
        <v>319</v>
      </c>
      <c r="B329" s="24">
        <v>0</v>
      </c>
      <c r="C329" s="16">
        <v>0</v>
      </c>
      <c r="D329" s="39">
        <f t="shared" si="158"/>
        <v>0</v>
      </c>
      <c r="E329" s="29">
        <v>0</v>
      </c>
      <c r="F329" s="16">
        <v>21</v>
      </c>
      <c r="G329" s="39">
        <f t="shared" si="159"/>
        <v>21</v>
      </c>
      <c r="H329" s="29">
        <v>0</v>
      </c>
      <c r="I329" s="16">
        <v>0</v>
      </c>
      <c r="J329" s="39">
        <f t="shared" si="160"/>
        <v>0</v>
      </c>
      <c r="K329" s="29">
        <f t="shared" si="161"/>
        <v>0</v>
      </c>
      <c r="L329" s="16">
        <f t="shared" si="162"/>
        <v>21</v>
      </c>
      <c r="M329" s="39">
        <f t="shared" si="163"/>
        <v>21</v>
      </c>
      <c r="N329" s="43">
        <f>IF(K338&gt;0,ROUND((K329/K338) * 100, 4), "")</f>
        <v>0</v>
      </c>
      <c r="O329" s="17">
        <f>IF(L338&gt;0,ROUND((L329/L338) * 100, 4), "")</f>
        <v>0.39979999999999999</v>
      </c>
      <c r="P329" s="46">
        <f>IF(M338&gt;0,ROUND((M329/M338) * 100, 4), "")</f>
        <v>5.91E-2</v>
      </c>
      <c r="Q329" s="29">
        <v>0</v>
      </c>
      <c r="R329" s="16">
        <v>19</v>
      </c>
      <c r="S329" s="39">
        <f t="shared" si="164"/>
        <v>19</v>
      </c>
      <c r="T329" s="29">
        <f t="shared" si="165"/>
        <v>0</v>
      </c>
      <c r="U329" s="16">
        <f t="shared" si="166"/>
        <v>2</v>
      </c>
      <c r="V329" s="30">
        <f t="shared" si="167"/>
        <v>2</v>
      </c>
      <c r="W329" s="50"/>
    </row>
    <row r="330" spans="1:23" s="2" customFormat="1">
      <c r="A330" s="54" t="s">
        <v>320</v>
      </c>
      <c r="B330" s="24">
        <v>0</v>
      </c>
      <c r="C330" s="16">
        <v>0</v>
      </c>
      <c r="D330" s="39">
        <f t="shared" si="158"/>
        <v>0</v>
      </c>
      <c r="E330" s="29">
        <v>20</v>
      </c>
      <c r="F330" s="16">
        <v>0</v>
      </c>
      <c r="G330" s="39">
        <f t="shared" si="159"/>
        <v>20</v>
      </c>
      <c r="H330" s="29">
        <v>0</v>
      </c>
      <c r="I330" s="16">
        <v>0</v>
      </c>
      <c r="J330" s="39">
        <f t="shared" si="160"/>
        <v>0</v>
      </c>
      <c r="K330" s="29">
        <f t="shared" si="161"/>
        <v>20</v>
      </c>
      <c r="L330" s="16">
        <f t="shared" si="162"/>
        <v>0</v>
      </c>
      <c r="M330" s="39">
        <f t="shared" si="163"/>
        <v>20</v>
      </c>
      <c r="N330" s="43">
        <f>IF(K338&gt;0,ROUND((K330/K338) * 100, 4), "")</f>
        <v>6.6000000000000003E-2</v>
      </c>
      <c r="O330" s="17">
        <f>IF(L338&gt;0,ROUND((L330/L338) * 100, 4), "")</f>
        <v>0</v>
      </c>
      <c r="P330" s="46">
        <f>IF(M338&gt;0,ROUND((M330/M338) * 100, 4), "")</f>
        <v>5.6300000000000003E-2</v>
      </c>
      <c r="Q330" s="29">
        <v>19</v>
      </c>
      <c r="R330" s="16">
        <v>0</v>
      </c>
      <c r="S330" s="39">
        <f t="shared" si="164"/>
        <v>19</v>
      </c>
      <c r="T330" s="29">
        <f t="shared" si="165"/>
        <v>1</v>
      </c>
      <c r="U330" s="16">
        <f t="shared" si="166"/>
        <v>0</v>
      </c>
      <c r="V330" s="30">
        <f t="shared" si="167"/>
        <v>1</v>
      </c>
      <c r="W330" s="50"/>
    </row>
    <row r="331" spans="1:23" s="2" customFormat="1">
      <c r="A331" s="52" t="s">
        <v>321</v>
      </c>
      <c r="B331" s="24">
        <v>0</v>
      </c>
      <c r="C331" s="16">
        <v>0</v>
      </c>
      <c r="D331" s="39">
        <f t="shared" si="158"/>
        <v>0</v>
      </c>
      <c r="E331" s="29">
        <v>0</v>
      </c>
      <c r="F331" s="16">
        <v>0</v>
      </c>
      <c r="G331" s="39">
        <f t="shared" si="159"/>
        <v>0</v>
      </c>
      <c r="H331" s="29">
        <v>0</v>
      </c>
      <c r="I331" s="16">
        <v>0</v>
      </c>
      <c r="J331" s="39">
        <f t="shared" si="160"/>
        <v>0</v>
      </c>
      <c r="K331" s="29">
        <f t="shared" si="161"/>
        <v>0</v>
      </c>
      <c r="L331" s="16">
        <f t="shared" si="162"/>
        <v>0</v>
      </c>
      <c r="M331" s="39">
        <f t="shared" si="163"/>
        <v>0</v>
      </c>
      <c r="N331" s="43">
        <f>IF(K338&gt;0,ROUND((K331/K338) * 100, 4), "")</f>
        <v>0</v>
      </c>
      <c r="O331" s="17">
        <f>IF(L338&gt;0,ROUND((L331/L338) * 100, 4), "")</f>
        <v>0</v>
      </c>
      <c r="P331" s="46">
        <f>IF(M338&gt;0,ROUND((M331/M338) * 100, 4), "")</f>
        <v>0</v>
      </c>
      <c r="Q331" s="29">
        <v>0</v>
      </c>
      <c r="R331" s="16">
        <v>0</v>
      </c>
      <c r="S331" s="39">
        <f t="shared" si="164"/>
        <v>0</v>
      </c>
      <c r="T331" s="29">
        <f t="shared" si="165"/>
        <v>0</v>
      </c>
      <c r="U331" s="16">
        <f t="shared" si="166"/>
        <v>0</v>
      </c>
      <c r="V331" s="30">
        <f t="shared" si="167"/>
        <v>0</v>
      </c>
      <c r="W331" s="50"/>
    </row>
    <row r="332" spans="1:23" s="2" customFormat="1">
      <c r="A332" s="52" t="s">
        <v>322</v>
      </c>
      <c r="B332" s="24">
        <v>0</v>
      </c>
      <c r="C332" s="16">
        <v>0</v>
      </c>
      <c r="D332" s="39">
        <f t="shared" si="158"/>
        <v>0</v>
      </c>
      <c r="E332" s="29">
        <v>10</v>
      </c>
      <c r="F332" s="16">
        <v>11</v>
      </c>
      <c r="G332" s="39">
        <f t="shared" si="159"/>
        <v>21</v>
      </c>
      <c r="H332" s="29">
        <v>0</v>
      </c>
      <c r="I332" s="16">
        <v>0</v>
      </c>
      <c r="J332" s="39">
        <f t="shared" si="160"/>
        <v>0</v>
      </c>
      <c r="K332" s="29">
        <f t="shared" si="161"/>
        <v>10</v>
      </c>
      <c r="L332" s="16">
        <f t="shared" si="162"/>
        <v>11</v>
      </c>
      <c r="M332" s="39">
        <f t="shared" si="163"/>
        <v>21</v>
      </c>
      <c r="N332" s="43">
        <f>IF(K338&gt;0,ROUND((K332/K338) * 100, 4), "")</f>
        <v>3.3000000000000002E-2</v>
      </c>
      <c r="O332" s="17">
        <f>IF(L338&gt;0,ROUND((L332/L338) * 100, 4), "")</f>
        <v>0.2094</v>
      </c>
      <c r="P332" s="46">
        <f>IF(M338&gt;0,ROUND((M332/M338) * 100, 4), "")</f>
        <v>5.91E-2</v>
      </c>
      <c r="Q332" s="29">
        <v>10</v>
      </c>
      <c r="R332" s="16">
        <v>8</v>
      </c>
      <c r="S332" s="39">
        <f t="shared" si="164"/>
        <v>18</v>
      </c>
      <c r="T332" s="29">
        <f t="shared" si="165"/>
        <v>0</v>
      </c>
      <c r="U332" s="16">
        <f t="shared" si="166"/>
        <v>3</v>
      </c>
      <c r="V332" s="30">
        <f t="shared" si="167"/>
        <v>3</v>
      </c>
      <c r="W332" s="50"/>
    </row>
    <row r="333" spans="1:23" s="2" customFormat="1">
      <c r="A333" s="52" t="s">
        <v>323</v>
      </c>
      <c r="B333" s="24">
        <v>1</v>
      </c>
      <c r="C333" s="16">
        <v>3</v>
      </c>
      <c r="D333" s="39">
        <f t="shared" si="158"/>
        <v>4</v>
      </c>
      <c r="E333" s="29">
        <v>0</v>
      </c>
      <c r="F333" s="16">
        <v>11</v>
      </c>
      <c r="G333" s="39">
        <f t="shared" si="159"/>
        <v>11</v>
      </c>
      <c r="H333" s="29">
        <v>0</v>
      </c>
      <c r="I333" s="16">
        <v>0</v>
      </c>
      <c r="J333" s="39">
        <f t="shared" si="160"/>
        <v>0</v>
      </c>
      <c r="K333" s="29">
        <f t="shared" si="161"/>
        <v>0</v>
      </c>
      <c r="L333" s="16">
        <f t="shared" si="162"/>
        <v>11</v>
      </c>
      <c r="M333" s="39">
        <f t="shared" si="163"/>
        <v>11</v>
      </c>
      <c r="N333" s="43">
        <f>IF(K338&gt;0,ROUND((K333/K338) * 100, 4), "")</f>
        <v>0</v>
      </c>
      <c r="O333" s="17">
        <f>IF(L338&gt;0,ROUND((L333/L338) * 100, 4), "")</f>
        <v>0.2094</v>
      </c>
      <c r="P333" s="46">
        <f>IF(M338&gt;0,ROUND((M333/M338) * 100, 4), "")</f>
        <v>3.09E-2</v>
      </c>
      <c r="Q333" s="29">
        <v>1</v>
      </c>
      <c r="R333" s="16">
        <v>13</v>
      </c>
      <c r="S333" s="39">
        <f t="shared" si="164"/>
        <v>14</v>
      </c>
      <c r="T333" s="29">
        <f t="shared" si="165"/>
        <v>0</v>
      </c>
      <c r="U333" s="16">
        <f t="shared" si="166"/>
        <v>1</v>
      </c>
      <c r="V333" s="30">
        <f t="shared" si="167"/>
        <v>1</v>
      </c>
      <c r="W333" s="50"/>
    </row>
    <row r="334" spans="1:23" s="18" customFormat="1">
      <c r="B334" s="32"/>
      <c r="C334" s="32"/>
      <c r="D334" s="32"/>
      <c r="E334" s="32"/>
      <c r="F334" s="32"/>
      <c r="G334" s="32"/>
      <c r="H334" s="32"/>
      <c r="I334" s="32"/>
      <c r="J334" s="32"/>
      <c r="K334" s="32"/>
      <c r="L334" s="32"/>
      <c r="M334" s="32"/>
      <c r="N334" s="32"/>
      <c r="O334" s="32"/>
      <c r="P334" s="32"/>
      <c r="Q334" s="32"/>
      <c r="R334" s="32"/>
      <c r="S334" s="32"/>
      <c r="T334" s="32"/>
      <c r="U334" s="32"/>
      <c r="V334" s="32"/>
    </row>
    <row r="335" spans="1:23" s="6" customFormat="1">
      <c r="A335" s="143" t="s">
        <v>325</v>
      </c>
      <c r="B335" s="143" t="s">
        <v>324</v>
      </c>
      <c r="C335" s="143" t="s">
        <v>324</v>
      </c>
      <c r="D335" s="143" t="s">
        <v>324</v>
      </c>
      <c r="E335" s="143" t="s">
        <v>324</v>
      </c>
      <c r="F335" s="143" t="s">
        <v>324</v>
      </c>
      <c r="G335" s="143" t="s">
        <v>324</v>
      </c>
      <c r="H335" s="143" t="s">
        <v>324</v>
      </c>
      <c r="I335" s="143" t="s">
        <v>324</v>
      </c>
      <c r="J335" s="143" t="s">
        <v>324</v>
      </c>
      <c r="K335" s="143" t="s">
        <v>324</v>
      </c>
      <c r="L335" s="143" t="s">
        <v>324</v>
      </c>
      <c r="M335" s="143" t="s">
        <v>324</v>
      </c>
      <c r="N335" s="143" t="s">
        <v>324</v>
      </c>
      <c r="O335" s="143" t="s">
        <v>324</v>
      </c>
      <c r="P335" s="143" t="s">
        <v>324</v>
      </c>
      <c r="Q335" s="143" t="s">
        <v>324</v>
      </c>
      <c r="R335" s="143" t="s">
        <v>324</v>
      </c>
      <c r="S335" s="143" t="s">
        <v>324</v>
      </c>
      <c r="T335" s="143" t="s">
        <v>324</v>
      </c>
      <c r="U335" s="143" t="s">
        <v>324</v>
      </c>
      <c r="V335" s="143" t="s">
        <v>324</v>
      </c>
      <c r="W335" s="78"/>
    </row>
    <row r="336" spans="1:23" s="2" customFormat="1">
      <c r="A336" s="52" t="s">
        <v>325</v>
      </c>
      <c r="B336" s="24">
        <v>0</v>
      </c>
      <c r="C336" s="16">
        <v>0</v>
      </c>
      <c r="D336" s="39">
        <f>B336+C336</f>
        <v>0</v>
      </c>
      <c r="E336" s="29">
        <v>2</v>
      </c>
      <c r="F336" s="16">
        <v>1</v>
      </c>
      <c r="G336" s="39">
        <f>E336+F336</f>
        <v>3</v>
      </c>
      <c r="H336" s="29">
        <v>0</v>
      </c>
      <c r="I336" s="16">
        <v>0</v>
      </c>
      <c r="J336" s="39">
        <f>H336+I336</f>
        <v>0</v>
      </c>
      <c r="K336" s="29">
        <f>E336 + H336</f>
        <v>2</v>
      </c>
      <c r="L336" s="16">
        <f>F336 + I336</f>
        <v>1</v>
      </c>
      <c r="M336" s="39">
        <f>K336 + L336</f>
        <v>3</v>
      </c>
      <c r="N336" s="43">
        <f>IF(K338&gt;0,ROUND((K336/K338) * 100, 4), "")</f>
        <v>6.6E-3</v>
      </c>
      <c r="O336" s="17">
        <f>IF(L338&gt;0,ROUND((L336/L338) * 100, 4), "")</f>
        <v>1.9E-2</v>
      </c>
      <c r="P336" s="46">
        <f>IF(M338&gt;0,ROUND((M336/M338) * 100, 4), "")</f>
        <v>8.3999999999999995E-3</v>
      </c>
      <c r="Q336" s="29">
        <v>2</v>
      </c>
      <c r="R336" s="16">
        <v>1</v>
      </c>
      <c r="S336" s="39">
        <f>Q336 + R336</f>
        <v>3</v>
      </c>
      <c r="T336" s="29">
        <f>B336 + K336 - Q336</f>
        <v>0</v>
      </c>
      <c r="U336" s="16">
        <f>C336 + L336 - R336</f>
        <v>0</v>
      </c>
      <c r="V336" s="30">
        <f>T336 + U336</f>
        <v>0</v>
      </c>
      <c r="W336" s="50"/>
    </row>
    <row r="337" spans="1:23" s="18" customFormat="1">
      <c r="B337" s="32"/>
      <c r="C337" s="32"/>
      <c r="D337" s="32"/>
      <c r="E337" s="32"/>
      <c r="F337" s="32"/>
      <c r="G337" s="32"/>
      <c r="H337" s="32"/>
      <c r="I337" s="32"/>
      <c r="J337" s="32"/>
      <c r="K337" s="32"/>
      <c r="L337" s="32"/>
      <c r="M337" s="32"/>
      <c r="N337" s="32"/>
      <c r="O337" s="32"/>
      <c r="P337" s="32"/>
      <c r="Q337" s="32"/>
      <c r="R337" s="32"/>
      <c r="S337" s="32"/>
      <c r="T337" s="32"/>
      <c r="U337" s="32"/>
      <c r="V337" s="32"/>
    </row>
    <row r="338" spans="1:23" s="2" customFormat="1">
      <c r="A338" s="144" t="s">
        <v>326</v>
      </c>
      <c r="B338" s="26">
        <f t="shared" ref="B338:M338" si="168">SUM(B2:B337)</f>
        <v>1327</v>
      </c>
      <c r="C338" s="14">
        <f t="shared" si="168"/>
        <v>1069</v>
      </c>
      <c r="D338" s="41">
        <f t="shared" si="168"/>
        <v>2396</v>
      </c>
      <c r="E338" s="36">
        <f t="shared" si="168"/>
        <v>30069</v>
      </c>
      <c r="F338" s="14">
        <f t="shared" si="168"/>
        <v>5107</v>
      </c>
      <c r="G338" s="41">
        <f t="shared" si="168"/>
        <v>35176</v>
      </c>
      <c r="H338" s="36">
        <f t="shared" si="168"/>
        <v>228</v>
      </c>
      <c r="I338" s="14">
        <f t="shared" si="168"/>
        <v>146</v>
      </c>
      <c r="J338" s="41">
        <f t="shared" si="168"/>
        <v>374</v>
      </c>
      <c r="K338" s="36">
        <f t="shared" si="168"/>
        <v>30297</v>
      </c>
      <c r="L338" s="14">
        <f t="shared" si="168"/>
        <v>5253</v>
      </c>
      <c r="M338" s="41">
        <f t="shared" si="168"/>
        <v>35550</v>
      </c>
      <c r="N338" s="36">
        <f>ROUND(SUM(N2:N337),2)</f>
        <v>100</v>
      </c>
      <c r="O338" s="14">
        <f>ROUND(SUM(O2:O337),2)</f>
        <v>100</v>
      </c>
      <c r="P338" s="41">
        <f>ROUND(SUM(P2:P337),2)</f>
        <v>100</v>
      </c>
      <c r="Q338" s="36">
        <f t="shared" ref="Q338:V338" si="169">SUM(Q2:Q337)</f>
        <v>28257</v>
      </c>
      <c r="R338" s="14">
        <f t="shared" si="169"/>
        <v>5113</v>
      </c>
      <c r="S338" s="41">
        <f t="shared" si="169"/>
        <v>33370</v>
      </c>
      <c r="T338" s="36">
        <f t="shared" si="169"/>
        <v>3367</v>
      </c>
      <c r="U338" s="14">
        <f t="shared" si="169"/>
        <v>1209</v>
      </c>
      <c r="V338" s="37">
        <f t="shared" si="169"/>
        <v>4576</v>
      </c>
      <c r="W338" s="50"/>
    </row>
    <row r="339" spans="1:23" s="18" customFormat="1">
      <c r="B339" s="32"/>
      <c r="C339" s="32"/>
      <c r="D339" s="32"/>
      <c r="E339" s="32"/>
      <c r="F339" s="32"/>
      <c r="G339" s="32"/>
      <c r="H339" s="32"/>
      <c r="I339" s="32"/>
      <c r="J339" s="32"/>
      <c r="K339" s="32"/>
      <c r="L339" s="32"/>
      <c r="M339" s="32"/>
      <c r="N339" s="32"/>
      <c r="O339" s="32"/>
      <c r="P339" s="32"/>
      <c r="Q339" s="32"/>
      <c r="R339" s="32"/>
      <c r="S339" s="32"/>
      <c r="T339" s="32"/>
      <c r="U339" s="32"/>
      <c r="V339" s="32"/>
    </row>
  </sheetData>
  <mergeCells count="25">
    <mergeCell ref="A63:V63"/>
    <mergeCell ref="A74:V74"/>
    <mergeCell ref="A99:V99"/>
    <mergeCell ref="A112:V112"/>
    <mergeCell ref="N1:P1"/>
    <mergeCell ref="Q1:S1"/>
    <mergeCell ref="T1:V1"/>
    <mergeCell ref="A4:V4"/>
    <mergeCell ref="A17:V17"/>
    <mergeCell ref="B1:D1"/>
    <mergeCell ref="E1:G1"/>
    <mergeCell ref="H1:J1"/>
    <mergeCell ref="K1:M1"/>
    <mergeCell ref="A128:V128"/>
    <mergeCell ref="A145:V145"/>
    <mergeCell ref="A160:V160"/>
    <mergeCell ref="A171:V171"/>
    <mergeCell ref="A224:V224"/>
    <mergeCell ref="A335:V335"/>
    <mergeCell ref="A338"/>
    <mergeCell ref="A232:V232"/>
    <mergeCell ref="A254:V254"/>
    <mergeCell ref="A267:V267"/>
    <mergeCell ref="A291:V291"/>
    <mergeCell ref="A305:V305"/>
  </mergeCells>
  <pageMargins left="0.70866141732283472" right="0.70866141732283472" top="0.74803149606299213" bottom="0.74803149606299213" header="0.31496062992125984" footer="0.31496062992125984"/>
  <pageSetup paperSize="9" scale="35" orientation="landscape" r:id="rId1"/>
  <headerFooter>
    <oddHeader>&amp;C&amp;"Calibri,Bold"&amp;28FOI Statistics 2014-15: &amp;A</oddHeader>
  </headerFooter>
  <rowBreaks count="2" manualBreakCount="2">
    <brk id="111" max="16383" man="1"/>
    <brk id="23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0"/>
  <sheetViews>
    <sheetView topLeftCell="A288" zoomScale="70" zoomScaleNormal="70" zoomScaleSheetLayoutView="90" workbookViewId="0">
      <selection activeCell="J1" sqref="J1:M1"/>
    </sheetView>
  </sheetViews>
  <sheetFormatPr defaultColWidth="0" defaultRowHeight="15" zeroHeight="1"/>
  <cols>
    <col min="1" max="1" width="70.28515625" style="57" bestFit="1" customWidth="1"/>
    <col min="2" max="2" width="9.28515625" style="29" bestFit="1" customWidth="1"/>
    <col min="3" max="3" width="6" style="16" bestFit="1" customWidth="1"/>
    <col min="4" max="4" width="9.28515625" style="16" bestFit="1" customWidth="1"/>
    <col min="5" max="5" width="6.85546875" style="46" bestFit="1" customWidth="1"/>
    <col min="6" max="6" width="7.42578125" style="29" bestFit="1" customWidth="1"/>
    <col min="7" max="7" width="7.42578125" style="16" bestFit="1" customWidth="1"/>
    <col min="8" max="8" width="7.85546875" style="16" bestFit="1" customWidth="1"/>
    <col min="9" max="9" width="6.85546875" style="46" bestFit="1" customWidth="1"/>
    <col min="10" max="10" width="7.85546875" style="29" bestFit="1" customWidth="1"/>
    <col min="11" max="11" width="7.85546875" style="16" bestFit="1" customWidth="1"/>
    <col min="12" max="12" width="8.28515625" style="16" bestFit="1" customWidth="1"/>
    <col min="13" max="13" width="6.85546875" style="46" bestFit="1" customWidth="1"/>
    <col min="14" max="14" width="6" style="29" bestFit="1" customWidth="1"/>
    <col min="15" max="15" width="5.7109375" style="16" bestFit="1" customWidth="1"/>
    <col min="16" max="16" width="6" style="39" bestFit="1" customWidth="1"/>
    <col min="17" max="17" width="7.42578125" style="29" bestFit="1" customWidth="1"/>
    <col min="18" max="18" width="7.85546875" style="16" bestFit="1" customWidth="1"/>
    <col min="19" max="19" width="7.85546875" style="39" bestFit="1" customWidth="1"/>
    <col min="20" max="20" width="9.28515625" style="29" bestFit="1" customWidth="1"/>
    <col min="21" max="21" width="8.28515625" style="16" bestFit="1" customWidth="1"/>
    <col min="22" max="22" width="9.7109375" style="30" bestFit="1" customWidth="1"/>
    <col min="23" max="23" width="9.140625" style="50" hidden="1" customWidth="1"/>
    <col min="24" max="16384" width="9.140625" style="2" hidden="1"/>
  </cols>
  <sheetData>
    <row r="1" spans="1:23" ht="45.75" customHeight="1">
      <c r="A1" s="56" t="s">
        <v>0</v>
      </c>
      <c r="B1" s="159" t="s">
        <v>552</v>
      </c>
      <c r="C1" s="160" t="s">
        <v>327</v>
      </c>
      <c r="D1" s="160" t="s">
        <v>327</v>
      </c>
      <c r="E1" s="161" t="s">
        <v>327</v>
      </c>
      <c r="F1" s="159" t="s">
        <v>553</v>
      </c>
      <c r="G1" s="160" t="s">
        <v>328</v>
      </c>
      <c r="H1" s="160" t="s">
        <v>328</v>
      </c>
      <c r="I1" s="161" t="s">
        <v>328</v>
      </c>
      <c r="J1" s="159" t="s">
        <v>329</v>
      </c>
      <c r="K1" s="160" t="s">
        <v>329</v>
      </c>
      <c r="L1" s="160" t="s">
        <v>329</v>
      </c>
      <c r="M1" s="161" t="s">
        <v>329</v>
      </c>
      <c r="N1" s="156" t="s">
        <v>330</v>
      </c>
      <c r="O1" s="157" t="s">
        <v>330</v>
      </c>
      <c r="P1" s="158" t="s">
        <v>330</v>
      </c>
      <c r="Q1" s="156" t="s">
        <v>331</v>
      </c>
      <c r="R1" s="157" t="s">
        <v>331</v>
      </c>
      <c r="S1" s="158" t="s">
        <v>331</v>
      </c>
      <c r="T1" s="156" t="s">
        <v>332</v>
      </c>
      <c r="U1" s="157" t="s">
        <v>332</v>
      </c>
      <c r="V1" s="158" t="s">
        <v>332</v>
      </c>
    </row>
    <row r="2" spans="1:23">
      <c r="B2" s="27" t="s">
        <v>6</v>
      </c>
      <c r="C2" s="3" t="s">
        <v>7</v>
      </c>
      <c r="D2" s="3" t="s">
        <v>8</v>
      </c>
      <c r="E2" s="45" t="s">
        <v>333</v>
      </c>
      <c r="F2" s="27" t="s">
        <v>6</v>
      </c>
      <c r="G2" s="3" t="s">
        <v>7</v>
      </c>
      <c r="H2" s="3" t="s">
        <v>8</v>
      </c>
      <c r="I2" s="45" t="s">
        <v>333</v>
      </c>
      <c r="J2" s="27" t="s">
        <v>6</v>
      </c>
      <c r="K2" s="3" t="s">
        <v>7</v>
      </c>
      <c r="L2" s="3" t="s">
        <v>8</v>
      </c>
      <c r="M2" s="45" t="s">
        <v>333</v>
      </c>
      <c r="N2" s="27" t="s">
        <v>6</v>
      </c>
      <c r="O2" s="3" t="s">
        <v>7</v>
      </c>
      <c r="P2" s="38" t="s">
        <v>8</v>
      </c>
      <c r="Q2" s="27" t="s">
        <v>6</v>
      </c>
      <c r="R2" s="3" t="s">
        <v>7</v>
      </c>
      <c r="S2" s="38" t="s">
        <v>8</v>
      </c>
      <c r="T2" s="27" t="s">
        <v>6</v>
      </c>
      <c r="U2" s="3" t="s">
        <v>7</v>
      </c>
      <c r="V2" s="28" t="s">
        <v>8</v>
      </c>
    </row>
    <row r="3" spans="1:23" s="61" customFormat="1">
      <c r="B3" s="62"/>
      <c r="C3" s="62"/>
      <c r="D3" s="62"/>
      <c r="E3" s="63"/>
      <c r="F3" s="62"/>
      <c r="G3" s="62"/>
      <c r="H3" s="62"/>
      <c r="I3" s="63"/>
      <c r="J3" s="62"/>
      <c r="K3" s="62"/>
      <c r="L3" s="62"/>
      <c r="M3" s="63"/>
      <c r="N3" s="62"/>
      <c r="O3" s="62"/>
      <c r="P3" s="62"/>
      <c r="Q3" s="62"/>
      <c r="R3" s="62"/>
      <c r="S3" s="62"/>
      <c r="T3" s="62"/>
      <c r="U3" s="62"/>
      <c r="V3" s="62"/>
    </row>
    <row r="4" spans="1:23" s="6" customFormat="1">
      <c r="A4" s="143" t="s">
        <v>9</v>
      </c>
      <c r="B4" s="143" t="s">
        <v>9</v>
      </c>
      <c r="C4" s="143" t="s">
        <v>9</v>
      </c>
      <c r="D4" s="143" t="s">
        <v>9</v>
      </c>
      <c r="E4" s="143" t="s">
        <v>9</v>
      </c>
      <c r="F4" s="143" t="s">
        <v>9</v>
      </c>
      <c r="G4" s="143" t="s">
        <v>9</v>
      </c>
      <c r="H4" s="143" t="s">
        <v>9</v>
      </c>
      <c r="I4" s="143" t="s">
        <v>9</v>
      </c>
      <c r="J4" s="143" t="s">
        <v>9</v>
      </c>
      <c r="K4" s="143" t="s">
        <v>9</v>
      </c>
      <c r="L4" s="143" t="s">
        <v>9</v>
      </c>
      <c r="M4" s="143" t="s">
        <v>9</v>
      </c>
      <c r="N4" s="143" t="s">
        <v>9</v>
      </c>
      <c r="O4" s="143" t="s">
        <v>9</v>
      </c>
      <c r="P4" s="143" t="s">
        <v>9</v>
      </c>
      <c r="Q4" s="143" t="s">
        <v>9</v>
      </c>
      <c r="R4" s="143" t="s">
        <v>9</v>
      </c>
      <c r="S4" s="143" t="s">
        <v>9</v>
      </c>
      <c r="T4" s="143" t="s">
        <v>9</v>
      </c>
      <c r="U4" s="143" t="s">
        <v>9</v>
      </c>
      <c r="V4" s="143" t="s">
        <v>9</v>
      </c>
      <c r="W4" s="78"/>
    </row>
    <row r="5" spans="1:23">
      <c r="A5" s="57" t="s">
        <v>10</v>
      </c>
      <c r="B5" s="29">
        <v>0</v>
      </c>
      <c r="C5" s="16">
        <v>0</v>
      </c>
      <c r="D5" s="16">
        <f t="shared" ref="D5:D15" si="0">B5+C5</f>
        <v>0</v>
      </c>
      <c r="E5" s="46">
        <f t="shared" ref="E5:E15" si="1">IF(V5&gt;0,ROUND((D5/V5) * 100, 4), "")</f>
        <v>0</v>
      </c>
      <c r="F5" s="29">
        <v>1</v>
      </c>
      <c r="G5" s="16">
        <v>3</v>
      </c>
      <c r="H5" s="16">
        <f t="shared" ref="H5:H15" si="2">F5+G5</f>
        <v>4</v>
      </c>
      <c r="I5" s="46">
        <f t="shared" ref="I5:I15" si="3">IF(V5&gt;0,ROUND((H5/V5) * 100, 4), "")</f>
        <v>66.666700000000006</v>
      </c>
      <c r="J5" s="29">
        <v>0</v>
      </c>
      <c r="K5" s="16">
        <v>2</v>
      </c>
      <c r="L5" s="16">
        <f t="shared" ref="L5:L15" si="4">J5+K5</f>
        <v>2</v>
      </c>
      <c r="M5" s="46">
        <f t="shared" ref="M5:M15" si="5">IF(V5&gt;0,ROUND((L5/V5) * 100, 4), "")</f>
        <v>33.333300000000001</v>
      </c>
      <c r="N5" s="29">
        <v>0</v>
      </c>
      <c r="O5" s="16">
        <v>0</v>
      </c>
      <c r="P5" s="39">
        <f t="shared" ref="P5:P15" si="6">N5+O5</f>
        <v>0</v>
      </c>
      <c r="Q5" s="29">
        <v>0</v>
      </c>
      <c r="R5" s="16">
        <v>1</v>
      </c>
      <c r="S5" s="39">
        <f t="shared" ref="S5:S15" si="7">Q5+R5</f>
        <v>1</v>
      </c>
      <c r="T5" s="29">
        <f t="shared" ref="T5:T15" si="8">B5+F5+J5</f>
        <v>1</v>
      </c>
      <c r="U5" s="16">
        <f t="shared" ref="U5:U15" si="9">C5+G5+K5</f>
        <v>5</v>
      </c>
      <c r="V5" s="30">
        <f t="shared" ref="V5:V15" si="10">T5+U5</f>
        <v>6</v>
      </c>
    </row>
    <row r="6" spans="1:23">
      <c r="A6" s="57" t="s">
        <v>11</v>
      </c>
      <c r="B6" s="29">
        <v>0</v>
      </c>
      <c r="C6" s="16">
        <v>0</v>
      </c>
      <c r="D6" s="16">
        <f t="shared" si="0"/>
        <v>0</v>
      </c>
      <c r="E6" s="46" t="str">
        <f t="shared" si="1"/>
        <v/>
      </c>
      <c r="F6" s="29">
        <v>0</v>
      </c>
      <c r="G6" s="16">
        <v>0</v>
      </c>
      <c r="H6" s="16">
        <f t="shared" si="2"/>
        <v>0</v>
      </c>
      <c r="I6" s="46" t="str">
        <f t="shared" si="3"/>
        <v/>
      </c>
      <c r="J6" s="29">
        <v>0</v>
      </c>
      <c r="K6" s="16">
        <v>0</v>
      </c>
      <c r="L6" s="16">
        <f t="shared" si="4"/>
        <v>0</v>
      </c>
      <c r="M6" s="46" t="str">
        <f t="shared" si="5"/>
        <v/>
      </c>
      <c r="N6" s="29">
        <v>0</v>
      </c>
      <c r="O6" s="16">
        <v>0</v>
      </c>
      <c r="P6" s="39">
        <f t="shared" si="6"/>
        <v>0</v>
      </c>
      <c r="Q6" s="29">
        <v>0</v>
      </c>
      <c r="R6" s="16">
        <v>0</v>
      </c>
      <c r="S6" s="39">
        <f t="shared" si="7"/>
        <v>0</v>
      </c>
      <c r="T6" s="29">
        <f t="shared" si="8"/>
        <v>0</v>
      </c>
      <c r="U6" s="16">
        <f t="shared" si="9"/>
        <v>0</v>
      </c>
      <c r="V6" s="30">
        <f t="shared" si="10"/>
        <v>0</v>
      </c>
    </row>
    <row r="7" spans="1:23">
      <c r="A7" s="57" t="s">
        <v>12</v>
      </c>
      <c r="B7" s="29">
        <v>0</v>
      </c>
      <c r="C7" s="16">
        <v>2</v>
      </c>
      <c r="D7" s="16">
        <f t="shared" si="0"/>
        <v>2</v>
      </c>
      <c r="E7" s="46">
        <f t="shared" si="1"/>
        <v>16.666699999999999</v>
      </c>
      <c r="F7" s="29">
        <v>0</v>
      </c>
      <c r="G7" s="16">
        <v>7</v>
      </c>
      <c r="H7" s="16">
        <f t="shared" si="2"/>
        <v>7</v>
      </c>
      <c r="I7" s="46">
        <f t="shared" si="3"/>
        <v>58.333300000000001</v>
      </c>
      <c r="J7" s="29">
        <v>0</v>
      </c>
      <c r="K7" s="16">
        <v>3</v>
      </c>
      <c r="L7" s="16">
        <f t="shared" si="4"/>
        <v>3</v>
      </c>
      <c r="M7" s="46">
        <f t="shared" si="5"/>
        <v>25</v>
      </c>
      <c r="N7" s="29">
        <v>0</v>
      </c>
      <c r="O7" s="16">
        <v>0</v>
      </c>
      <c r="P7" s="39">
        <f t="shared" si="6"/>
        <v>0</v>
      </c>
      <c r="Q7" s="29">
        <v>0</v>
      </c>
      <c r="R7" s="16">
        <v>5</v>
      </c>
      <c r="S7" s="39">
        <f t="shared" si="7"/>
        <v>5</v>
      </c>
      <c r="T7" s="29">
        <f t="shared" si="8"/>
        <v>0</v>
      </c>
      <c r="U7" s="16">
        <f t="shared" si="9"/>
        <v>12</v>
      </c>
      <c r="V7" s="30">
        <f t="shared" si="10"/>
        <v>12</v>
      </c>
    </row>
    <row r="8" spans="1:23">
      <c r="A8" s="57" t="s">
        <v>13</v>
      </c>
      <c r="B8" s="29">
        <v>0</v>
      </c>
      <c r="C8" s="16">
        <v>0</v>
      </c>
      <c r="D8" s="16">
        <f t="shared" si="0"/>
        <v>0</v>
      </c>
      <c r="E8" s="46">
        <f t="shared" si="1"/>
        <v>0</v>
      </c>
      <c r="F8" s="29">
        <v>0</v>
      </c>
      <c r="G8" s="16">
        <v>1</v>
      </c>
      <c r="H8" s="16">
        <f t="shared" si="2"/>
        <v>1</v>
      </c>
      <c r="I8" s="46">
        <f t="shared" si="3"/>
        <v>100</v>
      </c>
      <c r="J8" s="29">
        <v>0</v>
      </c>
      <c r="K8" s="16">
        <v>0</v>
      </c>
      <c r="L8" s="16">
        <f t="shared" si="4"/>
        <v>0</v>
      </c>
      <c r="M8" s="46">
        <f t="shared" si="5"/>
        <v>0</v>
      </c>
      <c r="N8" s="29">
        <v>0</v>
      </c>
      <c r="O8" s="16">
        <v>0</v>
      </c>
      <c r="P8" s="39">
        <f t="shared" si="6"/>
        <v>0</v>
      </c>
      <c r="Q8" s="29">
        <v>0</v>
      </c>
      <c r="R8" s="16">
        <v>0</v>
      </c>
      <c r="S8" s="39">
        <f t="shared" si="7"/>
        <v>0</v>
      </c>
      <c r="T8" s="29">
        <f t="shared" si="8"/>
        <v>0</v>
      </c>
      <c r="U8" s="16">
        <f t="shared" si="9"/>
        <v>1</v>
      </c>
      <c r="V8" s="30">
        <f t="shared" si="10"/>
        <v>1</v>
      </c>
    </row>
    <row r="9" spans="1:23">
      <c r="A9" s="57" t="s">
        <v>14</v>
      </c>
      <c r="B9" s="29">
        <v>2</v>
      </c>
      <c r="C9" s="16">
        <v>4</v>
      </c>
      <c r="D9" s="16">
        <f t="shared" si="0"/>
        <v>6</v>
      </c>
      <c r="E9" s="46">
        <f t="shared" si="1"/>
        <v>19.354800000000001</v>
      </c>
      <c r="F9" s="29">
        <v>1</v>
      </c>
      <c r="G9" s="16">
        <v>15</v>
      </c>
      <c r="H9" s="16">
        <f t="shared" si="2"/>
        <v>16</v>
      </c>
      <c r="I9" s="46">
        <f t="shared" si="3"/>
        <v>51.612900000000003</v>
      </c>
      <c r="J9" s="29">
        <v>1</v>
      </c>
      <c r="K9" s="16">
        <v>8</v>
      </c>
      <c r="L9" s="16">
        <f t="shared" si="4"/>
        <v>9</v>
      </c>
      <c r="M9" s="46">
        <f t="shared" si="5"/>
        <v>29.032299999999999</v>
      </c>
      <c r="N9" s="29">
        <v>0</v>
      </c>
      <c r="O9" s="16">
        <v>0</v>
      </c>
      <c r="P9" s="39">
        <f t="shared" si="6"/>
        <v>0</v>
      </c>
      <c r="Q9" s="29">
        <v>2</v>
      </c>
      <c r="R9" s="16">
        <v>25</v>
      </c>
      <c r="S9" s="39">
        <f t="shared" si="7"/>
        <v>27</v>
      </c>
      <c r="T9" s="29">
        <f t="shared" si="8"/>
        <v>4</v>
      </c>
      <c r="U9" s="16">
        <f t="shared" si="9"/>
        <v>27</v>
      </c>
      <c r="V9" s="30">
        <f t="shared" si="10"/>
        <v>31</v>
      </c>
    </row>
    <row r="10" spans="1:23">
      <c r="A10" s="57" t="s">
        <v>15</v>
      </c>
      <c r="B10" s="29">
        <v>0</v>
      </c>
      <c r="C10" s="16">
        <v>0</v>
      </c>
      <c r="D10" s="16">
        <f t="shared" si="0"/>
        <v>0</v>
      </c>
      <c r="E10" s="46" t="str">
        <f>IF(V10&gt;0,ROUND((D10/V10) * 100, 4), "")</f>
        <v/>
      </c>
      <c r="F10" s="29">
        <v>0</v>
      </c>
      <c r="G10" s="16">
        <v>0</v>
      </c>
      <c r="H10" s="16">
        <f t="shared" si="2"/>
        <v>0</v>
      </c>
      <c r="I10" s="46" t="str">
        <f t="shared" si="3"/>
        <v/>
      </c>
      <c r="J10" s="29">
        <v>0</v>
      </c>
      <c r="K10" s="16">
        <v>0</v>
      </c>
      <c r="L10" s="16">
        <f t="shared" si="4"/>
        <v>0</v>
      </c>
      <c r="M10" s="46" t="str">
        <f t="shared" si="5"/>
        <v/>
      </c>
      <c r="N10" s="29">
        <v>0</v>
      </c>
      <c r="O10" s="16">
        <v>0</v>
      </c>
      <c r="P10" s="39">
        <f t="shared" si="6"/>
        <v>0</v>
      </c>
      <c r="Q10" s="29">
        <v>0</v>
      </c>
      <c r="R10" s="16">
        <v>0</v>
      </c>
      <c r="S10" s="39">
        <f t="shared" si="7"/>
        <v>0</v>
      </c>
      <c r="T10" s="29">
        <f t="shared" si="8"/>
        <v>0</v>
      </c>
      <c r="U10" s="16">
        <f t="shared" si="9"/>
        <v>0</v>
      </c>
      <c r="V10" s="30">
        <f t="shared" si="10"/>
        <v>0</v>
      </c>
    </row>
    <row r="11" spans="1:23">
      <c r="A11" s="57" t="s">
        <v>16</v>
      </c>
      <c r="B11" s="29">
        <v>0</v>
      </c>
      <c r="C11" s="16">
        <v>0</v>
      </c>
      <c r="D11" s="16">
        <f t="shared" si="0"/>
        <v>0</v>
      </c>
      <c r="E11" s="46" t="str">
        <f t="shared" si="1"/>
        <v/>
      </c>
      <c r="F11" s="29">
        <v>0</v>
      </c>
      <c r="G11" s="16">
        <v>0</v>
      </c>
      <c r="H11" s="16">
        <f t="shared" si="2"/>
        <v>0</v>
      </c>
      <c r="I11" s="46" t="str">
        <f t="shared" si="3"/>
        <v/>
      </c>
      <c r="J11" s="29">
        <v>0</v>
      </c>
      <c r="K11" s="16">
        <v>0</v>
      </c>
      <c r="L11" s="16">
        <f t="shared" si="4"/>
        <v>0</v>
      </c>
      <c r="M11" s="46" t="str">
        <f t="shared" si="5"/>
        <v/>
      </c>
      <c r="N11" s="29">
        <v>0</v>
      </c>
      <c r="O11" s="16">
        <v>0</v>
      </c>
      <c r="P11" s="39">
        <f t="shared" si="6"/>
        <v>0</v>
      </c>
      <c r="Q11" s="29">
        <v>0</v>
      </c>
      <c r="R11" s="16">
        <v>0</v>
      </c>
      <c r="S11" s="39">
        <f t="shared" si="7"/>
        <v>0</v>
      </c>
      <c r="T11" s="29">
        <f t="shared" si="8"/>
        <v>0</v>
      </c>
      <c r="U11" s="16">
        <f t="shared" si="9"/>
        <v>0</v>
      </c>
      <c r="V11" s="30">
        <f t="shared" si="10"/>
        <v>0</v>
      </c>
    </row>
    <row r="12" spans="1:23">
      <c r="A12" s="57" t="s">
        <v>17</v>
      </c>
      <c r="B12" s="29">
        <v>0</v>
      </c>
      <c r="C12" s="16">
        <v>0</v>
      </c>
      <c r="D12" s="16">
        <f t="shared" si="0"/>
        <v>0</v>
      </c>
      <c r="E12" s="46">
        <f t="shared" si="1"/>
        <v>0</v>
      </c>
      <c r="F12" s="29">
        <v>0</v>
      </c>
      <c r="G12" s="16">
        <v>4</v>
      </c>
      <c r="H12" s="16">
        <f t="shared" si="2"/>
        <v>4</v>
      </c>
      <c r="I12" s="46">
        <f t="shared" si="3"/>
        <v>80</v>
      </c>
      <c r="J12" s="29">
        <v>0</v>
      </c>
      <c r="K12" s="16">
        <v>1</v>
      </c>
      <c r="L12" s="16">
        <f t="shared" si="4"/>
        <v>1</v>
      </c>
      <c r="M12" s="46">
        <f t="shared" si="5"/>
        <v>20</v>
      </c>
      <c r="N12" s="29">
        <v>0</v>
      </c>
      <c r="O12" s="16">
        <v>0</v>
      </c>
      <c r="P12" s="39">
        <f t="shared" si="6"/>
        <v>0</v>
      </c>
      <c r="Q12" s="29">
        <v>0</v>
      </c>
      <c r="R12" s="16">
        <v>1</v>
      </c>
      <c r="S12" s="39">
        <f t="shared" si="7"/>
        <v>1</v>
      </c>
      <c r="T12" s="29">
        <f t="shared" si="8"/>
        <v>0</v>
      </c>
      <c r="U12" s="16">
        <f t="shared" si="9"/>
        <v>5</v>
      </c>
      <c r="V12" s="30">
        <f t="shared" si="10"/>
        <v>5</v>
      </c>
    </row>
    <row r="13" spans="1:23">
      <c r="A13" s="57" t="s">
        <v>18</v>
      </c>
      <c r="B13" s="29">
        <v>0</v>
      </c>
      <c r="C13" s="16">
        <v>0</v>
      </c>
      <c r="D13" s="16">
        <f t="shared" si="0"/>
        <v>0</v>
      </c>
      <c r="E13" s="46" t="str">
        <f t="shared" si="1"/>
        <v/>
      </c>
      <c r="F13" s="29">
        <v>0</v>
      </c>
      <c r="G13" s="16">
        <v>0</v>
      </c>
      <c r="H13" s="16">
        <f t="shared" si="2"/>
        <v>0</v>
      </c>
      <c r="I13" s="46" t="str">
        <f t="shared" si="3"/>
        <v/>
      </c>
      <c r="J13" s="29">
        <v>0</v>
      </c>
      <c r="K13" s="16">
        <v>0</v>
      </c>
      <c r="L13" s="16">
        <f t="shared" si="4"/>
        <v>0</v>
      </c>
      <c r="M13" s="46" t="str">
        <f t="shared" si="5"/>
        <v/>
      </c>
      <c r="N13" s="29">
        <v>0</v>
      </c>
      <c r="O13" s="16">
        <v>0</v>
      </c>
      <c r="P13" s="39">
        <f t="shared" si="6"/>
        <v>0</v>
      </c>
      <c r="Q13" s="29">
        <v>0</v>
      </c>
      <c r="R13" s="16">
        <v>0</v>
      </c>
      <c r="S13" s="39">
        <f t="shared" si="7"/>
        <v>0</v>
      </c>
      <c r="T13" s="29">
        <f t="shared" si="8"/>
        <v>0</v>
      </c>
      <c r="U13" s="16">
        <f t="shared" si="9"/>
        <v>0</v>
      </c>
      <c r="V13" s="30">
        <f t="shared" si="10"/>
        <v>0</v>
      </c>
    </row>
    <row r="14" spans="1:23">
      <c r="A14" s="57" t="s">
        <v>19</v>
      </c>
      <c r="B14" s="29">
        <v>0</v>
      </c>
      <c r="C14" s="16">
        <v>0</v>
      </c>
      <c r="D14" s="16">
        <f t="shared" si="0"/>
        <v>0</v>
      </c>
      <c r="E14" s="46" t="str">
        <f t="shared" si="1"/>
        <v/>
      </c>
      <c r="F14" s="29">
        <v>0</v>
      </c>
      <c r="G14" s="16">
        <v>0</v>
      </c>
      <c r="H14" s="16">
        <f t="shared" si="2"/>
        <v>0</v>
      </c>
      <c r="I14" s="46" t="str">
        <f t="shared" si="3"/>
        <v/>
      </c>
      <c r="J14" s="29">
        <v>0</v>
      </c>
      <c r="K14" s="16">
        <v>0</v>
      </c>
      <c r="L14" s="16">
        <f t="shared" si="4"/>
        <v>0</v>
      </c>
      <c r="M14" s="46" t="str">
        <f t="shared" si="5"/>
        <v/>
      </c>
      <c r="N14" s="29">
        <v>0</v>
      </c>
      <c r="O14" s="16">
        <v>0</v>
      </c>
      <c r="P14" s="39">
        <f t="shared" si="6"/>
        <v>0</v>
      </c>
      <c r="Q14" s="29">
        <v>0</v>
      </c>
      <c r="R14" s="16">
        <v>0</v>
      </c>
      <c r="S14" s="39">
        <f t="shared" si="7"/>
        <v>0</v>
      </c>
      <c r="T14" s="29">
        <f t="shared" si="8"/>
        <v>0</v>
      </c>
      <c r="U14" s="16">
        <f t="shared" si="9"/>
        <v>0</v>
      </c>
      <c r="V14" s="30">
        <f t="shared" si="10"/>
        <v>0</v>
      </c>
    </row>
    <row r="15" spans="1:23">
      <c r="A15" s="57" t="s">
        <v>20</v>
      </c>
      <c r="B15" s="29">
        <v>0</v>
      </c>
      <c r="C15" s="16">
        <v>0</v>
      </c>
      <c r="D15" s="16">
        <f t="shared" si="0"/>
        <v>0</v>
      </c>
      <c r="E15" s="46" t="str">
        <f t="shared" si="1"/>
        <v/>
      </c>
      <c r="F15" s="29">
        <v>0</v>
      </c>
      <c r="G15" s="16">
        <v>0</v>
      </c>
      <c r="H15" s="16">
        <f t="shared" si="2"/>
        <v>0</v>
      </c>
      <c r="I15" s="46" t="str">
        <f t="shared" si="3"/>
        <v/>
      </c>
      <c r="J15" s="29">
        <v>0</v>
      </c>
      <c r="K15" s="16">
        <v>0</v>
      </c>
      <c r="L15" s="16">
        <f t="shared" si="4"/>
        <v>0</v>
      </c>
      <c r="M15" s="46" t="str">
        <f t="shared" si="5"/>
        <v/>
      </c>
      <c r="N15" s="29">
        <v>0</v>
      </c>
      <c r="O15" s="16">
        <v>0</v>
      </c>
      <c r="P15" s="39">
        <f t="shared" si="6"/>
        <v>0</v>
      </c>
      <c r="Q15" s="29">
        <v>0</v>
      </c>
      <c r="R15" s="16">
        <v>0</v>
      </c>
      <c r="S15" s="39">
        <f t="shared" si="7"/>
        <v>0</v>
      </c>
      <c r="T15" s="29">
        <f t="shared" si="8"/>
        <v>0</v>
      </c>
      <c r="U15" s="16">
        <f t="shared" si="9"/>
        <v>0</v>
      </c>
      <c r="V15" s="30">
        <f t="shared" si="10"/>
        <v>0</v>
      </c>
    </row>
    <row r="16" spans="1:23" s="61" customFormat="1">
      <c r="B16" s="64"/>
      <c r="C16" s="64"/>
      <c r="D16" s="64"/>
      <c r="E16" s="65"/>
      <c r="F16" s="64"/>
      <c r="G16" s="64"/>
      <c r="H16" s="64"/>
      <c r="I16" s="65"/>
      <c r="J16" s="64"/>
      <c r="K16" s="64"/>
      <c r="L16" s="64"/>
      <c r="M16" s="65"/>
      <c r="N16" s="64"/>
      <c r="O16" s="64"/>
      <c r="P16" s="64"/>
      <c r="Q16" s="64"/>
      <c r="R16" s="64"/>
      <c r="S16" s="64"/>
      <c r="T16" s="64"/>
      <c r="U16" s="64"/>
      <c r="V16" s="64"/>
    </row>
    <row r="17" spans="1:23" s="6" customFormat="1">
      <c r="A17" s="143" t="s">
        <v>21</v>
      </c>
      <c r="B17" s="143" t="s">
        <v>21</v>
      </c>
      <c r="C17" s="143" t="s">
        <v>21</v>
      </c>
      <c r="D17" s="143" t="s">
        <v>21</v>
      </c>
      <c r="E17" s="143" t="s">
        <v>21</v>
      </c>
      <c r="F17" s="143" t="s">
        <v>21</v>
      </c>
      <c r="G17" s="143" t="s">
        <v>21</v>
      </c>
      <c r="H17" s="143" t="s">
        <v>21</v>
      </c>
      <c r="I17" s="143" t="s">
        <v>21</v>
      </c>
      <c r="J17" s="143" t="s">
        <v>21</v>
      </c>
      <c r="K17" s="143" t="s">
        <v>21</v>
      </c>
      <c r="L17" s="143" t="s">
        <v>21</v>
      </c>
      <c r="M17" s="143" t="s">
        <v>21</v>
      </c>
      <c r="N17" s="143" t="s">
        <v>21</v>
      </c>
      <c r="O17" s="143" t="s">
        <v>21</v>
      </c>
      <c r="P17" s="143" t="s">
        <v>21</v>
      </c>
      <c r="Q17" s="143" t="s">
        <v>21</v>
      </c>
      <c r="R17" s="143" t="s">
        <v>21</v>
      </c>
      <c r="S17" s="143" t="s">
        <v>21</v>
      </c>
      <c r="T17" s="143" t="s">
        <v>21</v>
      </c>
      <c r="U17" s="143" t="s">
        <v>21</v>
      </c>
      <c r="V17" s="143" t="s">
        <v>21</v>
      </c>
      <c r="W17" s="78"/>
    </row>
    <row r="18" spans="1:23">
      <c r="A18" s="57" t="s">
        <v>22</v>
      </c>
      <c r="B18" s="29">
        <v>1</v>
      </c>
      <c r="C18" s="16">
        <v>3</v>
      </c>
      <c r="D18" s="16">
        <f t="shared" ref="D18:D61" si="11">B18+C18</f>
        <v>4</v>
      </c>
      <c r="E18" s="46">
        <f t="shared" ref="E18:E61" si="12">IF(V18&gt;0,ROUND((D18/V18) * 100, 4), "")</f>
        <v>40</v>
      </c>
      <c r="F18" s="29">
        <v>0</v>
      </c>
      <c r="G18" s="16">
        <v>2</v>
      </c>
      <c r="H18" s="16">
        <f t="shared" ref="H18:H61" si="13">F18+G18</f>
        <v>2</v>
      </c>
      <c r="I18" s="46">
        <f t="shared" ref="I18:I61" si="14">IF(V18&gt;0,ROUND((H18/V18) * 100, 4), "")</f>
        <v>20</v>
      </c>
      <c r="J18" s="29">
        <v>1</v>
      </c>
      <c r="K18" s="16">
        <v>3</v>
      </c>
      <c r="L18" s="16">
        <f t="shared" ref="L18:L61" si="15">J18+K18</f>
        <v>4</v>
      </c>
      <c r="M18" s="46">
        <f t="shared" ref="M18:M61" si="16">IF(V18&gt;0,ROUND((L18/V18) * 100, 4), "")</f>
        <v>40</v>
      </c>
      <c r="N18" s="29">
        <v>0</v>
      </c>
      <c r="O18" s="16">
        <v>0</v>
      </c>
      <c r="P18" s="39">
        <f t="shared" ref="P18:P61" si="17">N18+O18</f>
        <v>0</v>
      </c>
      <c r="Q18" s="29">
        <v>0</v>
      </c>
      <c r="R18" s="16">
        <v>0</v>
      </c>
      <c r="S18" s="39">
        <f t="shared" ref="S18:S61" si="18">Q18+R18</f>
        <v>0</v>
      </c>
      <c r="T18" s="29">
        <f t="shared" ref="T18:T61" si="19">B18+F18+J18</f>
        <v>2</v>
      </c>
      <c r="U18" s="16">
        <f t="shared" ref="U18:U61" si="20">C18+G18+K18</f>
        <v>8</v>
      </c>
      <c r="V18" s="30">
        <f t="shared" ref="V18:V61" si="21">T18+U18</f>
        <v>10</v>
      </c>
    </row>
    <row r="19" spans="1:23">
      <c r="A19" s="57" t="s">
        <v>23</v>
      </c>
      <c r="B19" s="29">
        <v>0</v>
      </c>
      <c r="C19" s="16">
        <v>0</v>
      </c>
      <c r="D19" s="16">
        <f t="shared" si="11"/>
        <v>0</v>
      </c>
      <c r="E19" s="46" t="str">
        <f t="shared" si="12"/>
        <v/>
      </c>
      <c r="F19" s="29">
        <v>0</v>
      </c>
      <c r="G19" s="16">
        <v>0</v>
      </c>
      <c r="H19" s="16">
        <f t="shared" si="13"/>
        <v>0</v>
      </c>
      <c r="I19" s="46" t="str">
        <f t="shared" si="14"/>
        <v/>
      </c>
      <c r="J19" s="29">
        <v>0</v>
      </c>
      <c r="K19" s="16">
        <v>0</v>
      </c>
      <c r="L19" s="16">
        <f t="shared" si="15"/>
        <v>0</v>
      </c>
      <c r="M19" s="46" t="str">
        <f t="shared" si="16"/>
        <v/>
      </c>
      <c r="N19" s="29">
        <v>0</v>
      </c>
      <c r="O19" s="16">
        <v>0</v>
      </c>
      <c r="P19" s="39">
        <f t="shared" si="17"/>
        <v>0</v>
      </c>
      <c r="Q19" s="29">
        <v>0</v>
      </c>
      <c r="R19" s="16">
        <v>0</v>
      </c>
      <c r="S19" s="39">
        <f t="shared" si="18"/>
        <v>0</v>
      </c>
      <c r="T19" s="29">
        <f t="shared" si="19"/>
        <v>0</v>
      </c>
      <c r="U19" s="16">
        <f t="shared" si="20"/>
        <v>0</v>
      </c>
      <c r="V19" s="30">
        <f t="shared" si="21"/>
        <v>0</v>
      </c>
    </row>
    <row r="20" spans="1:23">
      <c r="A20" s="57" t="s">
        <v>24</v>
      </c>
      <c r="B20" s="29">
        <v>0</v>
      </c>
      <c r="C20" s="16">
        <v>0</v>
      </c>
      <c r="D20" s="16">
        <f t="shared" si="11"/>
        <v>0</v>
      </c>
      <c r="E20" s="46" t="str">
        <f t="shared" si="12"/>
        <v/>
      </c>
      <c r="F20" s="29">
        <v>0</v>
      </c>
      <c r="G20" s="16">
        <v>0</v>
      </c>
      <c r="H20" s="16">
        <f t="shared" si="13"/>
        <v>0</v>
      </c>
      <c r="I20" s="46" t="str">
        <f t="shared" si="14"/>
        <v/>
      </c>
      <c r="J20" s="29">
        <v>0</v>
      </c>
      <c r="K20" s="16">
        <v>0</v>
      </c>
      <c r="L20" s="16">
        <f t="shared" si="15"/>
        <v>0</v>
      </c>
      <c r="M20" s="46" t="str">
        <f t="shared" si="16"/>
        <v/>
      </c>
      <c r="N20" s="29">
        <v>0</v>
      </c>
      <c r="O20" s="16">
        <v>0</v>
      </c>
      <c r="P20" s="39">
        <f t="shared" si="17"/>
        <v>0</v>
      </c>
      <c r="Q20" s="29">
        <v>0</v>
      </c>
      <c r="R20" s="16">
        <v>0</v>
      </c>
      <c r="S20" s="39">
        <f t="shared" si="18"/>
        <v>0</v>
      </c>
      <c r="T20" s="29">
        <f t="shared" si="19"/>
        <v>0</v>
      </c>
      <c r="U20" s="16">
        <f t="shared" si="20"/>
        <v>0</v>
      </c>
      <c r="V20" s="30">
        <f t="shared" si="21"/>
        <v>0</v>
      </c>
    </row>
    <row r="21" spans="1:23">
      <c r="A21" s="57" t="s">
        <v>25</v>
      </c>
      <c r="B21" s="29">
        <v>0</v>
      </c>
      <c r="C21" s="16">
        <v>0</v>
      </c>
      <c r="D21" s="16">
        <f t="shared" si="11"/>
        <v>0</v>
      </c>
      <c r="E21" s="46">
        <f t="shared" si="12"/>
        <v>0</v>
      </c>
      <c r="F21" s="29">
        <v>0</v>
      </c>
      <c r="G21" s="16">
        <v>9</v>
      </c>
      <c r="H21" s="16">
        <f t="shared" si="13"/>
        <v>9</v>
      </c>
      <c r="I21" s="46">
        <f t="shared" si="14"/>
        <v>37.5</v>
      </c>
      <c r="J21" s="29">
        <v>1</v>
      </c>
      <c r="K21" s="16">
        <v>14</v>
      </c>
      <c r="L21" s="16">
        <f t="shared" si="15"/>
        <v>15</v>
      </c>
      <c r="M21" s="46">
        <f t="shared" si="16"/>
        <v>62.5</v>
      </c>
      <c r="N21" s="29">
        <v>0</v>
      </c>
      <c r="O21" s="16">
        <v>2</v>
      </c>
      <c r="P21" s="39">
        <f t="shared" si="17"/>
        <v>2</v>
      </c>
      <c r="Q21" s="29">
        <v>0</v>
      </c>
      <c r="R21" s="16">
        <v>2</v>
      </c>
      <c r="S21" s="39">
        <f t="shared" si="18"/>
        <v>2</v>
      </c>
      <c r="T21" s="29">
        <f t="shared" si="19"/>
        <v>1</v>
      </c>
      <c r="U21" s="16">
        <f t="shared" si="20"/>
        <v>23</v>
      </c>
      <c r="V21" s="30">
        <f t="shared" si="21"/>
        <v>24</v>
      </c>
    </row>
    <row r="22" spans="1:23">
      <c r="A22" s="57" t="s">
        <v>26</v>
      </c>
      <c r="B22" s="29">
        <v>3</v>
      </c>
      <c r="C22" s="16">
        <v>9</v>
      </c>
      <c r="D22" s="16">
        <f t="shared" si="11"/>
        <v>12</v>
      </c>
      <c r="E22" s="46">
        <f t="shared" si="12"/>
        <v>7.4074</v>
      </c>
      <c r="F22" s="29">
        <v>26</v>
      </c>
      <c r="G22" s="16">
        <v>47</v>
      </c>
      <c r="H22" s="16">
        <f t="shared" si="13"/>
        <v>73</v>
      </c>
      <c r="I22" s="46">
        <f t="shared" si="14"/>
        <v>45.061700000000002</v>
      </c>
      <c r="J22" s="29">
        <v>16</v>
      </c>
      <c r="K22" s="16">
        <v>61</v>
      </c>
      <c r="L22" s="16">
        <f t="shared" si="15"/>
        <v>77</v>
      </c>
      <c r="M22" s="46">
        <f t="shared" si="16"/>
        <v>47.530900000000003</v>
      </c>
      <c r="N22" s="29">
        <v>3</v>
      </c>
      <c r="O22" s="16">
        <v>20</v>
      </c>
      <c r="P22" s="39">
        <f t="shared" si="17"/>
        <v>23</v>
      </c>
      <c r="Q22" s="29">
        <v>16</v>
      </c>
      <c r="R22" s="16">
        <v>58</v>
      </c>
      <c r="S22" s="39">
        <f t="shared" si="18"/>
        <v>74</v>
      </c>
      <c r="T22" s="29">
        <f t="shared" si="19"/>
        <v>45</v>
      </c>
      <c r="U22" s="16">
        <f t="shared" si="20"/>
        <v>117</v>
      </c>
      <c r="V22" s="30">
        <f t="shared" si="21"/>
        <v>162</v>
      </c>
    </row>
    <row r="23" spans="1:23">
      <c r="A23" s="57" t="s">
        <v>27</v>
      </c>
      <c r="B23" s="29">
        <v>0</v>
      </c>
      <c r="C23" s="16">
        <v>1</v>
      </c>
      <c r="D23" s="16">
        <f t="shared" si="11"/>
        <v>1</v>
      </c>
      <c r="E23" s="46">
        <f t="shared" si="12"/>
        <v>25</v>
      </c>
      <c r="F23" s="29">
        <v>0</v>
      </c>
      <c r="G23" s="16">
        <v>1</v>
      </c>
      <c r="H23" s="16">
        <f t="shared" si="13"/>
        <v>1</v>
      </c>
      <c r="I23" s="46">
        <f t="shared" si="14"/>
        <v>25</v>
      </c>
      <c r="J23" s="29">
        <v>0</v>
      </c>
      <c r="K23" s="16">
        <v>2</v>
      </c>
      <c r="L23" s="16">
        <f t="shared" si="15"/>
        <v>2</v>
      </c>
      <c r="M23" s="46">
        <f t="shared" si="16"/>
        <v>50</v>
      </c>
      <c r="N23" s="29">
        <v>0</v>
      </c>
      <c r="O23" s="16">
        <v>0</v>
      </c>
      <c r="P23" s="39">
        <f t="shared" si="17"/>
        <v>0</v>
      </c>
      <c r="Q23" s="29">
        <v>0</v>
      </c>
      <c r="R23" s="16">
        <v>0</v>
      </c>
      <c r="S23" s="39">
        <f t="shared" si="18"/>
        <v>0</v>
      </c>
      <c r="T23" s="29">
        <f t="shared" si="19"/>
        <v>0</v>
      </c>
      <c r="U23" s="16">
        <f t="shared" si="20"/>
        <v>4</v>
      </c>
      <c r="V23" s="30">
        <f t="shared" si="21"/>
        <v>4</v>
      </c>
    </row>
    <row r="24" spans="1:23">
      <c r="A24" s="57" t="s">
        <v>28</v>
      </c>
      <c r="B24" s="29">
        <v>0</v>
      </c>
      <c r="C24" s="16">
        <v>0</v>
      </c>
      <c r="D24" s="16">
        <f t="shared" si="11"/>
        <v>0</v>
      </c>
      <c r="E24" s="46">
        <f t="shared" si="12"/>
        <v>0</v>
      </c>
      <c r="F24" s="29">
        <v>4</v>
      </c>
      <c r="G24" s="16">
        <v>0</v>
      </c>
      <c r="H24" s="16">
        <f t="shared" si="13"/>
        <v>4</v>
      </c>
      <c r="I24" s="46">
        <f t="shared" si="14"/>
        <v>44.444400000000002</v>
      </c>
      <c r="J24" s="29">
        <v>3</v>
      </c>
      <c r="K24" s="16">
        <v>2</v>
      </c>
      <c r="L24" s="16">
        <f t="shared" si="15"/>
        <v>5</v>
      </c>
      <c r="M24" s="46">
        <f t="shared" si="16"/>
        <v>55.555599999999998</v>
      </c>
      <c r="N24" s="29">
        <v>1</v>
      </c>
      <c r="O24" s="16">
        <v>0</v>
      </c>
      <c r="P24" s="39">
        <f t="shared" si="17"/>
        <v>1</v>
      </c>
      <c r="Q24" s="29">
        <v>0</v>
      </c>
      <c r="R24" s="16">
        <v>1</v>
      </c>
      <c r="S24" s="39">
        <f t="shared" si="18"/>
        <v>1</v>
      </c>
      <c r="T24" s="29">
        <f t="shared" si="19"/>
        <v>7</v>
      </c>
      <c r="U24" s="16">
        <f t="shared" si="20"/>
        <v>2</v>
      </c>
      <c r="V24" s="30">
        <f t="shared" si="21"/>
        <v>9</v>
      </c>
    </row>
    <row r="25" spans="1:23">
      <c r="A25" s="57" t="s">
        <v>29</v>
      </c>
      <c r="B25" s="29">
        <v>0</v>
      </c>
      <c r="C25" s="16">
        <v>13</v>
      </c>
      <c r="D25" s="16">
        <f t="shared" si="11"/>
        <v>13</v>
      </c>
      <c r="E25" s="46">
        <f t="shared" si="12"/>
        <v>40.625</v>
      </c>
      <c r="F25" s="29">
        <v>6</v>
      </c>
      <c r="G25" s="16">
        <v>7</v>
      </c>
      <c r="H25" s="16">
        <f t="shared" si="13"/>
        <v>13</v>
      </c>
      <c r="I25" s="46">
        <f t="shared" si="14"/>
        <v>40.625</v>
      </c>
      <c r="J25" s="29">
        <v>1</v>
      </c>
      <c r="K25" s="16">
        <v>5</v>
      </c>
      <c r="L25" s="16">
        <f t="shared" si="15"/>
        <v>6</v>
      </c>
      <c r="M25" s="46">
        <f t="shared" si="16"/>
        <v>18.75</v>
      </c>
      <c r="N25" s="29">
        <v>0</v>
      </c>
      <c r="O25" s="16">
        <v>0</v>
      </c>
      <c r="P25" s="39">
        <f t="shared" si="17"/>
        <v>0</v>
      </c>
      <c r="Q25" s="29">
        <v>0</v>
      </c>
      <c r="R25" s="16">
        <v>3</v>
      </c>
      <c r="S25" s="39">
        <f t="shared" si="18"/>
        <v>3</v>
      </c>
      <c r="T25" s="29">
        <f t="shared" si="19"/>
        <v>7</v>
      </c>
      <c r="U25" s="16">
        <f t="shared" si="20"/>
        <v>25</v>
      </c>
      <c r="V25" s="30">
        <f t="shared" si="21"/>
        <v>32</v>
      </c>
    </row>
    <row r="26" spans="1:23">
      <c r="A26" s="57" t="s">
        <v>30</v>
      </c>
      <c r="B26" s="29">
        <v>18</v>
      </c>
      <c r="C26" s="16">
        <v>7</v>
      </c>
      <c r="D26" s="16">
        <f t="shared" si="11"/>
        <v>25</v>
      </c>
      <c r="E26" s="46">
        <f t="shared" si="12"/>
        <v>4.8356000000000003</v>
      </c>
      <c r="F26" s="29">
        <v>272</v>
      </c>
      <c r="G26" s="16">
        <v>71</v>
      </c>
      <c r="H26" s="16">
        <f t="shared" si="13"/>
        <v>343</v>
      </c>
      <c r="I26" s="46">
        <f t="shared" si="14"/>
        <v>66.344300000000004</v>
      </c>
      <c r="J26" s="29">
        <v>103</v>
      </c>
      <c r="K26" s="16">
        <v>46</v>
      </c>
      <c r="L26" s="16">
        <f t="shared" si="15"/>
        <v>149</v>
      </c>
      <c r="M26" s="46">
        <f t="shared" si="16"/>
        <v>28.8201</v>
      </c>
      <c r="N26" s="29">
        <v>0</v>
      </c>
      <c r="O26" s="16">
        <v>2</v>
      </c>
      <c r="P26" s="39">
        <f t="shared" si="17"/>
        <v>2</v>
      </c>
      <c r="Q26" s="29">
        <v>27</v>
      </c>
      <c r="R26" s="16">
        <v>11</v>
      </c>
      <c r="S26" s="39">
        <f t="shared" si="18"/>
        <v>38</v>
      </c>
      <c r="T26" s="29">
        <f t="shared" si="19"/>
        <v>393</v>
      </c>
      <c r="U26" s="16">
        <f t="shared" si="20"/>
        <v>124</v>
      </c>
      <c r="V26" s="30">
        <f t="shared" si="21"/>
        <v>517</v>
      </c>
    </row>
    <row r="27" spans="1:23">
      <c r="A27" s="57" t="s">
        <v>31</v>
      </c>
      <c r="B27" s="29">
        <v>0</v>
      </c>
      <c r="C27" s="16">
        <v>0</v>
      </c>
      <c r="D27" s="16">
        <f t="shared" si="11"/>
        <v>0</v>
      </c>
      <c r="E27" s="46" t="str">
        <f t="shared" si="12"/>
        <v/>
      </c>
      <c r="F27" s="29">
        <v>0</v>
      </c>
      <c r="G27" s="16">
        <v>0</v>
      </c>
      <c r="H27" s="16">
        <f t="shared" si="13"/>
        <v>0</v>
      </c>
      <c r="I27" s="46" t="str">
        <f t="shared" si="14"/>
        <v/>
      </c>
      <c r="J27" s="29">
        <v>0</v>
      </c>
      <c r="K27" s="16">
        <v>0</v>
      </c>
      <c r="L27" s="16">
        <f t="shared" si="15"/>
        <v>0</v>
      </c>
      <c r="M27" s="46" t="str">
        <f t="shared" si="16"/>
        <v/>
      </c>
      <c r="N27" s="29">
        <v>0</v>
      </c>
      <c r="O27" s="16">
        <v>0</v>
      </c>
      <c r="P27" s="39">
        <f t="shared" si="17"/>
        <v>0</v>
      </c>
      <c r="Q27" s="29">
        <v>0</v>
      </c>
      <c r="R27" s="16">
        <v>0</v>
      </c>
      <c r="S27" s="39">
        <f t="shared" si="18"/>
        <v>0</v>
      </c>
      <c r="T27" s="29">
        <f t="shared" si="19"/>
        <v>0</v>
      </c>
      <c r="U27" s="16">
        <f t="shared" si="20"/>
        <v>0</v>
      </c>
      <c r="V27" s="30">
        <f t="shared" si="21"/>
        <v>0</v>
      </c>
    </row>
    <row r="28" spans="1:23">
      <c r="A28" s="57" t="s">
        <v>32</v>
      </c>
      <c r="B28" s="29">
        <v>11</v>
      </c>
      <c r="C28" s="16">
        <v>0</v>
      </c>
      <c r="D28" s="16">
        <f t="shared" si="11"/>
        <v>11</v>
      </c>
      <c r="E28" s="46">
        <f t="shared" si="12"/>
        <v>39.285699999999999</v>
      </c>
      <c r="F28" s="29">
        <v>9</v>
      </c>
      <c r="G28" s="16">
        <v>1</v>
      </c>
      <c r="H28" s="16">
        <f t="shared" si="13"/>
        <v>10</v>
      </c>
      <c r="I28" s="46">
        <f t="shared" si="14"/>
        <v>35.714300000000001</v>
      </c>
      <c r="J28" s="29">
        <v>7</v>
      </c>
      <c r="K28" s="16">
        <v>0</v>
      </c>
      <c r="L28" s="16">
        <f t="shared" si="15"/>
        <v>7</v>
      </c>
      <c r="M28" s="46">
        <f t="shared" si="16"/>
        <v>25</v>
      </c>
      <c r="N28" s="29">
        <v>0</v>
      </c>
      <c r="O28" s="16">
        <v>0</v>
      </c>
      <c r="P28" s="39">
        <f t="shared" si="17"/>
        <v>0</v>
      </c>
      <c r="Q28" s="29">
        <v>5</v>
      </c>
      <c r="R28" s="16">
        <v>0</v>
      </c>
      <c r="S28" s="39">
        <f t="shared" si="18"/>
        <v>5</v>
      </c>
      <c r="T28" s="29">
        <f t="shared" si="19"/>
        <v>27</v>
      </c>
      <c r="U28" s="16">
        <f t="shared" si="20"/>
        <v>1</v>
      </c>
      <c r="V28" s="30">
        <f t="shared" si="21"/>
        <v>28</v>
      </c>
    </row>
    <row r="29" spans="1:23">
      <c r="A29" s="57" t="s">
        <v>33</v>
      </c>
      <c r="B29" s="29">
        <v>1</v>
      </c>
      <c r="C29" s="16">
        <v>3</v>
      </c>
      <c r="D29" s="16">
        <f t="shared" si="11"/>
        <v>4</v>
      </c>
      <c r="E29" s="46">
        <f t="shared" si="12"/>
        <v>17.391300000000001</v>
      </c>
      <c r="F29" s="29">
        <v>5</v>
      </c>
      <c r="G29" s="16">
        <v>8</v>
      </c>
      <c r="H29" s="16">
        <f t="shared" si="13"/>
        <v>13</v>
      </c>
      <c r="I29" s="46">
        <f t="shared" si="14"/>
        <v>56.521700000000003</v>
      </c>
      <c r="J29" s="29">
        <v>2</v>
      </c>
      <c r="K29" s="16">
        <v>4</v>
      </c>
      <c r="L29" s="16">
        <f t="shared" si="15"/>
        <v>6</v>
      </c>
      <c r="M29" s="46">
        <f t="shared" si="16"/>
        <v>26.087</v>
      </c>
      <c r="N29" s="29">
        <v>0</v>
      </c>
      <c r="O29" s="16">
        <v>1</v>
      </c>
      <c r="P29" s="39">
        <f t="shared" si="17"/>
        <v>1</v>
      </c>
      <c r="Q29" s="29">
        <v>0</v>
      </c>
      <c r="R29" s="16">
        <v>3</v>
      </c>
      <c r="S29" s="39">
        <f t="shared" si="18"/>
        <v>3</v>
      </c>
      <c r="T29" s="29">
        <f t="shared" si="19"/>
        <v>8</v>
      </c>
      <c r="U29" s="16">
        <f t="shared" si="20"/>
        <v>15</v>
      </c>
      <c r="V29" s="30">
        <f t="shared" si="21"/>
        <v>23</v>
      </c>
    </row>
    <row r="30" spans="1:23">
      <c r="A30" s="57" t="s">
        <v>34</v>
      </c>
      <c r="B30" s="29">
        <v>0</v>
      </c>
      <c r="C30" s="16">
        <v>2</v>
      </c>
      <c r="D30" s="16">
        <f t="shared" si="11"/>
        <v>2</v>
      </c>
      <c r="E30" s="46">
        <f t="shared" si="12"/>
        <v>100</v>
      </c>
      <c r="F30" s="29">
        <v>0</v>
      </c>
      <c r="G30" s="16">
        <v>0</v>
      </c>
      <c r="H30" s="16">
        <f t="shared" si="13"/>
        <v>0</v>
      </c>
      <c r="I30" s="46">
        <f t="shared" si="14"/>
        <v>0</v>
      </c>
      <c r="J30" s="29">
        <v>0</v>
      </c>
      <c r="K30" s="16">
        <v>0</v>
      </c>
      <c r="L30" s="16">
        <f t="shared" si="15"/>
        <v>0</v>
      </c>
      <c r="M30" s="46">
        <f t="shared" si="16"/>
        <v>0</v>
      </c>
      <c r="N30" s="29">
        <v>0</v>
      </c>
      <c r="O30" s="16">
        <v>0</v>
      </c>
      <c r="P30" s="39">
        <f t="shared" si="17"/>
        <v>0</v>
      </c>
      <c r="Q30" s="29">
        <v>0</v>
      </c>
      <c r="R30" s="16">
        <v>0</v>
      </c>
      <c r="S30" s="39">
        <f t="shared" si="18"/>
        <v>0</v>
      </c>
      <c r="T30" s="29">
        <f t="shared" si="19"/>
        <v>0</v>
      </c>
      <c r="U30" s="16">
        <f t="shared" si="20"/>
        <v>2</v>
      </c>
      <c r="V30" s="30">
        <f t="shared" si="21"/>
        <v>2</v>
      </c>
    </row>
    <row r="31" spans="1:23">
      <c r="A31" s="57" t="s">
        <v>35</v>
      </c>
      <c r="B31" s="29">
        <v>0</v>
      </c>
      <c r="C31" s="16">
        <v>0</v>
      </c>
      <c r="D31" s="16">
        <f t="shared" si="11"/>
        <v>0</v>
      </c>
      <c r="E31" s="46" t="str">
        <f t="shared" si="12"/>
        <v/>
      </c>
      <c r="F31" s="29">
        <v>0</v>
      </c>
      <c r="G31" s="16">
        <v>0</v>
      </c>
      <c r="H31" s="16">
        <f t="shared" si="13"/>
        <v>0</v>
      </c>
      <c r="I31" s="46" t="str">
        <f t="shared" si="14"/>
        <v/>
      </c>
      <c r="J31" s="29">
        <v>0</v>
      </c>
      <c r="K31" s="16">
        <v>0</v>
      </c>
      <c r="L31" s="16">
        <f t="shared" si="15"/>
        <v>0</v>
      </c>
      <c r="M31" s="46" t="str">
        <f t="shared" si="16"/>
        <v/>
      </c>
      <c r="N31" s="29">
        <v>0</v>
      </c>
      <c r="O31" s="16">
        <v>0</v>
      </c>
      <c r="P31" s="39">
        <f t="shared" si="17"/>
        <v>0</v>
      </c>
      <c r="Q31" s="29">
        <v>0</v>
      </c>
      <c r="R31" s="16">
        <v>0</v>
      </c>
      <c r="S31" s="39">
        <f t="shared" si="18"/>
        <v>0</v>
      </c>
      <c r="T31" s="29">
        <f t="shared" si="19"/>
        <v>0</v>
      </c>
      <c r="U31" s="16">
        <f t="shared" si="20"/>
        <v>0</v>
      </c>
      <c r="V31" s="30">
        <f t="shared" si="21"/>
        <v>0</v>
      </c>
    </row>
    <row r="32" spans="1:23">
      <c r="A32" s="57" t="s">
        <v>36</v>
      </c>
      <c r="B32" s="29">
        <v>0</v>
      </c>
      <c r="C32" s="16">
        <v>0</v>
      </c>
      <c r="D32" s="16">
        <f t="shared" si="11"/>
        <v>0</v>
      </c>
      <c r="E32" s="46">
        <f t="shared" si="12"/>
        <v>0</v>
      </c>
      <c r="F32" s="29">
        <v>0</v>
      </c>
      <c r="G32" s="16">
        <v>1</v>
      </c>
      <c r="H32" s="16">
        <f t="shared" si="13"/>
        <v>1</v>
      </c>
      <c r="I32" s="46">
        <f t="shared" si="14"/>
        <v>100</v>
      </c>
      <c r="J32" s="29">
        <v>0</v>
      </c>
      <c r="K32" s="16">
        <v>0</v>
      </c>
      <c r="L32" s="16">
        <f t="shared" si="15"/>
        <v>0</v>
      </c>
      <c r="M32" s="46">
        <f t="shared" si="16"/>
        <v>0</v>
      </c>
      <c r="N32" s="29">
        <v>0</v>
      </c>
      <c r="O32" s="16">
        <v>0</v>
      </c>
      <c r="P32" s="39">
        <f t="shared" si="17"/>
        <v>0</v>
      </c>
      <c r="Q32" s="29">
        <v>0</v>
      </c>
      <c r="R32" s="16">
        <v>0</v>
      </c>
      <c r="S32" s="39">
        <f t="shared" si="18"/>
        <v>0</v>
      </c>
      <c r="T32" s="29">
        <f t="shared" si="19"/>
        <v>0</v>
      </c>
      <c r="U32" s="16">
        <f t="shared" si="20"/>
        <v>1</v>
      </c>
      <c r="V32" s="30">
        <f t="shared" si="21"/>
        <v>1</v>
      </c>
    </row>
    <row r="33" spans="1:22">
      <c r="A33" s="57" t="s">
        <v>37</v>
      </c>
      <c r="B33" s="29">
        <v>37</v>
      </c>
      <c r="C33" s="16">
        <v>3</v>
      </c>
      <c r="D33" s="16">
        <f t="shared" si="11"/>
        <v>40</v>
      </c>
      <c r="E33" s="46">
        <f>IF(V33&gt;0,ROUND((D33/V33) * 100, 4), "")</f>
        <v>40.404000000000003</v>
      </c>
      <c r="F33" s="29">
        <v>22</v>
      </c>
      <c r="G33" s="16">
        <v>4</v>
      </c>
      <c r="H33" s="16">
        <f t="shared" si="13"/>
        <v>26</v>
      </c>
      <c r="I33" s="46">
        <f t="shared" si="14"/>
        <v>26.262599999999999</v>
      </c>
      <c r="J33" s="29">
        <v>25</v>
      </c>
      <c r="K33" s="16">
        <v>8</v>
      </c>
      <c r="L33" s="16">
        <f t="shared" si="15"/>
        <v>33</v>
      </c>
      <c r="M33" s="46">
        <f t="shared" si="16"/>
        <v>33.333300000000001</v>
      </c>
      <c r="N33" s="29">
        <v>0</v>
      </c>
      <c r="O33" s="16">
        <v>0</v>
      </c>
      <c r="P33" s="39">
        <f t="shared" si="17"/>
        <v>0</v>
      </c>
      <c r="Q33" s="29">
        <v>0</v>
      </c>
      <c r="R33" s="16">
        <v>1</v>
      </c>
      <c r="S33" s="39">
        <f t="shared" si="18"/>
        <v>1</v>
      </c>
      <c r="T33" s="29">
        <f t="shared" si="19"/>
        <v>84</v>
      </c>
      <c r="U33" s="16">
        <f t="shared" si="20"/>
        <v>15</v>
      </c>
      <c r="V33" s="30">
        <f t="shared" si="21"/>
        <v>99</v>
      </c>
    </row>
    <row r="34" spans="1:22">
      <c r="A34" s="57" t="s">
        <v>38</v>
      </c>
      <c r="B34" s="29">
        <v>0</v>
      </c>
      <c r="C34" s="16">
        <v>0</v>
      </c>
      <c r="D34" s="16">
        <f t="shared" si="11"/>
        <v>0</v>
      </c>
      <c r="E34" s="46" t="str">
        <f t="shared" si="12"/>
        <v/>
      </c>
      <c r="F34" s="29">
        <v>0</v>
      </c>
      <c r="G34" s="16">
        <v>0</v>
      </c>
      <c r="H34" s="16">
        <f t="shared" si="13"/>
        <v>0</v>
      </c>
      <c r="I34" s="46" t="str">
        <f t="shared" si="14"/>
        <v/>
      </c>
      <c r="J34" s="29">
        <v>0</v>
      </c>
      <c r="K34" s="16">
        <v>0</v>
      </c>
      <c r="L34" s="16">
        <f t="shared" si="15"/>
        <v>0</v>
      </c>
      <c r="M34" s="46" t="str">
        <f t="shared" si="16"/>
        <v/>
      </c>
      <c r="N34" s="29">
        <v>0</v>
      </c>
      <c r="O34" s="16">
        <v>1</v>
      </c>
      <c r="P34" s="39">
        <f t="shared" si="17"/>
        <v>1</v>
      </c>
      <c r="Q34" s="29">
        <v>0</v>
      </c>
      <c r="R34" s="16">
        <v>0</v>
      </c>
      <c r="S34" s="39">
        <f t="shared" si="18"/>
        <v>0</v>
      </c>
      <c r="T34" s="29">
        <f t="shared" si="19"/>
        <v>0</v>
      </c>
      <c r="U34" s="16">
        <f t="shared" si="20"/>
        <v>0</v>
      </c>
      <c r="V34" s="30">
        <f t="shared" si="21"/>
        <v>0</v>
      </c>
    </row>
    <row r="35" spans="1:22">
      <c r="A35" s="57" t="s">
        <v>39</v>
      </c>
      <c r="B35" s="29">
        <v>0</v>
      </c>
      <c r="C35" s="16">
        <v>0</v>
      </c>
      <c r="D35" s="16">
        <f t="shared" si="11"/>
        <v>0</v>
      </c>
      <c r="E35" s="46" t="str">
        <f t="shared" si="12"/>
        <v/>
      </c>
      <c r="F35" s="29">
        <v>0</v>
      </c>
      <c r="G35" s="16">
        <v>0</v>
      </c>
      <c r="H35" s="16">
        <f t="shared" si="13"/>
        <v>0</v>
      </c>
      <c r="I35" s="46" t="str">
        <f t="shared" si="14"/>
        <v/>
      </c>
      <c r="J35" s="29">
        <v>0</v>
      </c>
      <c r="K35" s="16">
        <v>0</v>
      </c>
      <c r="L35" s="16">
        <f t="shared" si="15"/>
        <v>0</v>
      </c>
      <c r="M35" s="46" t="str">
        <f t="shared" si="16"/>
        <v/>
      </c>
      <c r="N35" s="29">
        <v>0</v>
      </c>
      <c r="O35" s="16">
        <v>0</v>
      </c>
      <c r="P35" s="39">
        <f t="shared" si="17"/>
        <v>0</v>
      </c>
      <c r="Q35" s="29">
        <v>0</v>
      </c>
      <c r="R35" s="16">
        <v>0</v>
      </c>
      <c r="S35" s="39">
        <f t="shared" si="18"/>
        <v>0</v>
      </c>
      <c r="T35" s="29">
        <f t="shared" si="19"/>
        <v>0</v>
      </c>
      <c r="U35" s="16">
        <f t="shared" si="20"/>
        <v>0</v>
      </c>
      <c r="V35" s="30">
        <f t="shared" si="21"/>
        <v>0</v>
      </c>
    </row>
    <row r="36" spans="1:22">
      <c r="A36" s="57" t="s">
        <v>40</v>
      </c>
      <c r="B36" s="29">
        <v>0</v>
      </c>
      <c r="C36" s="16">
        <v>0</v>
      </c>
      <c r="D36" s="16">
        <f t="shared" si="11"/>
        <v>0</v>
      </c>
      <c r="E36" s="46" t="str">
        <f t="shared" si="12"/>
        <v/>
      </c>
      <c r="F36" s="29">
        <v>0</v>
      </c>
      <c r="G36" s="16">
        <v>0</v>
      </c>
      <c r="H36" s="16">
        <f t="shared" si="13"/>
        <v>0</v>
      </c>
      <c r="I36" s="46" t="str">
        <f t="shared" si="14"/>
        <v/>
      </c>
      <c r="J36" s="29">
        <v>0</v>
      </c>
      <c r="K36" s="16">
        <v>0</v>
      </c>
      <c r="L36" s="16">
        <f t="shared" si="15"/>
        <v>0</v>
      </c>
      <c r="M36" s="46" t="str">
        <f t="shared" si="16"/>
        <v/>
      </c>
      <c r="N36" s="29">
        <v>0</v>
      </c>
      <c r="O36" s="16">
        <v>0</v>
      </c>
      <c r="P36" s="39">
        <f t="shared" si="17"/>
        <v>0</v>
      </c>
      <c r="Q36" s="29">
        <v>0</v>
      </c>
      <c r="R36" s="16">
        <v>0</v>
      </c>
      <c r="S36" s="39">
        <f t="shared" si="18"/>
        <v>0</v>
      </c>
      <c r="T36" s="29">
        <f t="shared" si="19"/>
        <v>0</v>
      </c>
      <c r="U36" s="16">
        <f t="shared" si="20"/>
        <v>0</v>
      </c>
      <c r="V36" s="30">
        <f t="shared" si="21"/>
        <v>0</v>
      </c>
    </row>
    <row r="37" spans="1:22">
      <c r="A37" s="57" t="s">
        <v>41</v>
      </c>
      <c r="B37" s="29">
        <v>6</v>
      </c>
      <c r="C37" s="16">
        <v>1</v>
      </c>
      <c r="D37" s="16">
        <f t="shared" si="11"/>
        <v>7</v>
      </c>
      <c r="E37" s="46">
        <f t="shared" si="12"/>
        <v>46.666699999999999</v>
      </c>
      <c r="F37" s="29">
        <v>4</v>
      </c>
      <c r="G37" s="16">
        <v>2</v>
      </c>
      <c r="H37" s="16">
        <f t="shared" si="13"/>
        <v>6</v>
      </c>
      <c r="I37" s="46">
        <f t="shared" si="14"/>
        <v>40</v>
      </c>
      <c r="J37" s="29">
        <v>1</v>
      </c>
      <c r="K37" s="16">
        <v>1</v>
      </c>
      <c r="L37" s="16">
        <f t="shared" si="15"/>
        <v>2</v>
      </c>
      <c r="M37" s="46">
        <f t="shared" si="16"/>
        <v>13.333299999999999</v>
      </c>
      <c r="N37" s="29">
        <v>0</v>
      </c>
      <c r="O37" s="16">
        <v>0</v>
      </c>
      <c r="P37" s="39">
        <f t="shared" si="17"/>
        <v>0</v>
      </c>
      <c r="Q37" s="29">
        <v>2</v>
      </c>
      <c r="R37" s="16">
        <v>0</v>
      </c>
      <c r="S37" s="39">
        <f t="shared" si="18"/>
        <v>2</v>
      </c>
      <c r="T37" s="29">
        <f t="shared" si="19"/>
        <v>11</v>
      </c>
      <c r="U37" s="16">
        <f t="shared" si="20"/>
        <v>4</v>
      </c>
      <c r="V37" s="30">
        <f t="shared" si="21"/>
        <v>15</v>
      </c>
    </row>
    <row r="38" spans="1:22">
      <c r="A38" s="57" t="s">
        <v>42</v>
      </c>
      <c r="B38" s="29">
        <v>0</v>
      </c>
      <c r="C38" s="16">
        <v>0</v>
      </c>
      <c r="D38" s="16">
        <f t="shared" si="11"/>
        <v>0</v>
      </c>
      <c r="E38" s="46" t="str">
        <f t="shared" si="12"/>
        <v/>
      </c>
      <c r="F38" s="29">
        <v>0</v>
      </c>
      <c r="G38" s="16">
        <v>0</v>
      </c>
      <c r="H38" s="16">
        <f t="shared" si="13"/>
        <v>0</v>
      </c>
      <c r="I38" s="46" t="str">
        <f t="shared" si="14"/>
        <v/>
      </c>
      <c r="J38" s="29">
        <v>0</v>
      </c>
      <c r="K38" s="16">
        <v>0</v>
      </c>
      <c r="L38" s="16">
        <f t="shared" si="15"/>
        <v>0</v>
      </c>
      <c r="M38" s="46" t="str">
        <f t="shared" si="16"/>
        <v/>
      </c>
      <c r="N38" s="29">
        <v>0</v>
      </c>
      <c r="O38" s="16">
        <v>0</v>
      </c>
      <c r="P38" s="39">
        <f t="shared" si="17"/>
        <v>0</v>
      </c>
      <c r="Q38" s="29">
        <v>0</v>
      </c>
      <c r="R38" s="16">
        <v>0</v>
      </c>
      <c r="S38" s="39">
        <f t="shared" si="18"/>
        <v>0</v>
      </c>
      <c r="T38" s="29">
        <f t="shared" si="19"/>
        <v>0</v>
      </c>
      <c r="U38" s="16">
        <f t="shared" si="20"/>
        <v>0</v>
      </c>
      <c r="V38" s="30">
        <f t="shared" si="21"/>
        <v>0</v>
      </c>
    </row>
    <row r="39" spans="1:22">
      <c r="A39" s="57" t="s">
        <v>43</v>
      </c>
      <c r="B39" s="29">
        <v>0</v>
      </c>
      <c r="C39" s="16">
        <v>1</v>
      </c>
      <c r="D39" s="16">
        <f t="shared" si="11"/>
        <v>1</v>
      </c>
      <c r="E39" s="46">
        <f t="shared" si="12"/>
        <v>33.333300000000001</v>
      </c>
      <c r="F39" s="29">
        <v>0</v>
      </c>
      <c r="G39" s="16">
        <v>2</v>
      </c>
      <c r="H39" s="16">
        <f t="shared" si="13"/>
        <v>2</v>
      </c>
      <c r="I39" s="46">
        <f t="shared" si="14"/>
        <v>66.666700000000006</v>
      </c>
      <c r="J39" s="29">
        <v>0</v>
      </c>
      <c r="K39" s="16">
        <v>0</v>
      </c>
      <c r="L39" s="16">
        <f t="shared" si="15"/>
        <v>0</v>
      </c>
      <c r="M39" s="46">
        <f t="shared" si="16"/>
        <v>0</v>
      </c>
      <c r="N39" s="29">
        <v>0</v>
      </c>
      <c r="O39" s="16">
        <v>0</v>
      </c>
      <c r="P39" s="39">
        <f t="shared" si="17"/>
        <v>0</v>
      </c>
      <c r="Q39" s="29">
        <v>0</v>
      </c>
      <c r="R39" s="16">
        <v>0</v>
      </c>
      <c r="S39" s="39">
        <f t="shared" si="18"/>
        <v>0</v>
      </c>
      <c r="T39" s="29">
        <f t="shared" si="19"/>
        <v>0</v>
      </c>
      <c r="U39" s="16">
        <f t="shared" si="20"/>
        <v>3</v>
      </c>
      <c r="V39" s="30">
        <f t="shared" si="21"/>
        <v>3</v>
      </c>
    </row>
    <row r="40" spans="1:22">
      <c r="A40" s="57" t="s">
        <v>44</v>
      </c>
      <c r="B40" s="29">
        <v>0</v>
      </c>
      <c r="C40" s="16">
        <v>0</v>
      </c>
      <c r="D40" s="16">
        <f t="shared" si="11"/>
        <v>0</v>
      </c>
      <c r="E40" s="46" t="str">
        <f t="shared" si="12"/>
        <v/>
      </c>
      <c r="F40" s="29">
        <v>0</v>
      </c>
      <c r="G40" s="16">
        <v>0</v>
      </c>
      <c r="H40" s="16">
        <f t="shared" si="13"/>
        <v>0</v>
      </c>
      <c r="I40" s="46" t="str">
        <f t="shared" si="14"/>
        <v/>
      </c>
      <c r="J40" s="29">
        <v>0</v>
      </c>
      <c r="K40" s="16">
        <v>0</v>
      </c>
      <c r="L40" s="16">
        <f t="shared" si="15"/>
        <v>0</v>
      </c>
      <c r="M40" s="46" t="str">
        <f t="shared" si="16"/>
        <v/>
      </c>
      <c r="N40" s="29">
        <v>0</v>
      </c>
      <c r="O40" s="16">
        <v>0</v>
      </c>
      <c r="P40" s="39">
        <f t="shared" si="17"/>
        <v>0</v>
      </c>
      <c r="Q40" s="29">
        <v>0</v>
      </c>
      <c r="R40" s="16">
        <v>0</v>
      </c>
      <c r="S40" s="39">
        <f t="shared" si="18"/>
        <v>0</v>
      </c>
      <c r="T40" s="29">
        <f t="shared" si="19"/>
        <v>0</v>
      </c>
      <c r="U40" s="16">
        <f t="shared" si="20"/>
        <v>0</v>
      </c>
      <c r="V40" s="30">
        <f t="shared" si="21"/>
        <v>0</v>
      </c>
    </row>
    <row r="41" spans="1:22">
      <c r="A41" s="57" t="s">
        <v>45</v>
      </c>
      <c r="B41" s="29">
        <v>0</v>
      </c>
      <c r="C41" s="16">
        <v>0</v>
      </c>
      <c r="D41" s="16">
        <f t="shared" si="11"/>
        <v>0</v>
      </c>
      <c r="E41" s="46">
        <f t="shared" si="12"/>
        <v>0</v>
      </c>
      <c r="F41" s="29">
        <v>0</v>
      </c>
      <c r="G41" s="16">
        <v>0</v>
      </c>
      <c r="H41" s="16">
        <f t="shared" si="13"/>
        <v>0</v>
      </c>
      <c r="I41" s="46">
        <f t="shared" si="14"/>
        <v>0</v>
      </c>
      <c r="J41" s="29">
        <v>1</v>
      </c>
      <c r="K41" s="16">
        <v>0</v>
      </c>
      <c r="L41" s="16">
        <f t="shared" si="15"/>
        <v>1</v>
      </c>
      <c r="M41" s="46">
        <f t="shared" si="16"/>
        <v>100</v>
      </c>
      <c r="N41" s="29">
        <v>0</v>
      </c>
      <c r="O41" s="16">
        <v>0</v>
      </c>
      <c r="P41" s="39">
        <f t="shared" si="17"/>
        <v>0</v>
      </c>
      <c r="Q41" s="29">
        <v>0</v>
      </c>
      <c r="R41" s="16">
        <v>0</v>
      </c>
      <c r="S41" s="39">
        <f t="shared" si="18"/>
        <v>0</v>
      </c>
      <c r="T41" s="29">
        <f t="shared" si="19"/>
        <v>1</v>
      </c>
      <c r="U41" s="16">
        <f t="shared" si="20"/>
        <v>0</v>
      </c>
      <c r="V41" s="30">
        <f t="shared" si="21"/>
        <v>1</v>
      </c>
    </row>
    <row r="42" spans="1:22">
      <c r="A42" s="57" t="s">
        <v>46</v>
      </c>
      <c r="B42" s="29">
        <v>0</v>
      </c>
      <c r="C42" s="16">
        <v>0</v>
      </c>
      <c r="D42" s="16">
        <f t="shared" si="11"/>
        <v>0</v>
      </c>
      <c r="E42" s="46" t="str">
        <f t="shared" si="12"/>
        <v/>
      </c>
      <c r="F42" s="29">
        <v>0</v>
      </c>
      <c r="G42" s="16">
        <v>0</v>
      </c>
      <c r="H42" s="16">
        <f t="shared" si="13"/>
        <v>0</v>
      </c>
      <c r="I42" s="46" t="str">
        <f t="shared" si="14"/>
        <v/>
      </c>
      <c r="J42" s="29">
        <v>0</v>
      </c>
      <c r="K42" s="16">
        <v>0</v>
      </c>
      <c r="L42" s="16">
        <f t="shared" si="15"/>
        <v>0</v>
      </c>
      <c r="M42" s="46" t="str">
        <f t="shared" si="16"/>
        <v/>
      </c>
      <c r="N42" s="29">
        <v>0</v>
      </c>
      <c r="O42" s="16">
        <v>0</v>
      </c>
      <c r="P42" s="39">
        <f t="shared" si="17"/>
        <v>0</v>
      </c>
      <c r="Q42" s="29">
        <v>0</v>
      </c>
      <c r="R42" s="16">
        <v>0</v>
      </c>
      <c r="S42" s="39">
        <f t="shared" si="18"/>
        <v>0</v>
      </c>
      <c r="T42" s="29">
        <f t="shared" si="19"/>
        <v>0</v>
      </c>
      <c r="U42" s="16">
        <f t="shared" si="20"/>
        <v>0</v>
      </c>
      <c r="V42" s="30">
        <f t="shared" si="21"/>
        <v>0</v>
      </c>
    </row>
    <row r="43" spans="1:22">
      <c r="A43" s="57" t="s">
        <v>47</v>
      </c>
      <c r="B43" s="29">
        <v>0</v>
      </c>
      <c r="C43" s="16">
        <v>0</v>
      </c>
      <c r="D43" s="16">
        <f t="shared" si="11"/>
        <v>0</v>
      </c>
      <c r="E43" s="46" t="str">
        <f t="shared" si="12"/>
        <v/>
      </c>
      <c r="F43" s="29">
        <v>0</v>
      </c>
      <c r="G43" s="16">
        <v>0</v>
      </c>
      <c r="H43" s="16">
        <f t="shared" si="13"/>
        <v>0</v>
      </c>
      <c r="I43" s="46" t="str">
        <f t="shared" si="14"/>
        <v/>
      </c>
      <c r="J43" s="29">
        <v>0</v>
      </c>
      <c r="K43" s="16">
        <v>0</v>
      </c>
      <c r="L43" s="16">
        <f t="shared" si="15"/>
        <v>0</v>
      </c>
      <c r="M43" s="46" t="str">
        <f t="shared" si="16"/>
        <v/>
      </c>
      <c r="N43" s="29">
        <v>0</v>
      </c>
      <c r="O43" s="16">
        <v>0</v>
      </c>
      <c r="P43" s="39">
        <f t="shared" si="17"/>
        <v>0</v>
      </c>
      <c r="Q43" s="29">
        <v>0</v>
      </c>
      <c r="R43" s="16">
        <v>0</v>
      </c>
      <c r="S43" s="39">
        <f t="shared" si="18"/>
        <v>0</v>
      </c>
      <c r="T43" s="29">
        <f t="shared" si="19"/>
        <v>0</v>
      </c>
      <c r="U43" s="16">
        <f t="shared" si="20"/>
        <v>0</v>
      </c>
      <c r="V43" s="30">
        <f t="shared" si="21"/>
        <v>0</v>
      </c>
    </row>
    <row r="44" spans="1:22">
      <c r="A44" s="57" t="s">
        <v>48</v>
      </c>
      <c r="B44" s="29">
        <v>0</v>
      </c>
      <c r="C44" s="16">
        <v>0</v>
      </c>
      <c r="D44" s="16">
        <f t="shared" si="11"/>
        <v>0</v>
      </c>
      <c r="E44" s="46" t="str">
        <f t="shared" si="12"/>
        <v/>
      </c>
      <c r="F44" s="29">
        <v>0</v>
      </c>
      <c r="G44" s="16">
        <v>0</v>
      </c>
      <c r="H44" s="16">
        <f t="shared" si="13"/>
        <v>0</v>
      </c>
      <c r="I44" s="46" t="str">
        <f t="shared" si="14"/>
        <v/>
      </c>
      <c r="J44" s="29">
        <v>0</v>
      </c>
      <c r="K44" s="16">
        <v>0</v>
      </c>
      <c r="L44" s="16">
        <f t="shared" si="15"/>
        <v>0</v>
      </c>
      <c r="M44" s="46" t="str">
        <f t="shared" si="16"/>
        <v/>
      </c>
      <c r="N44" s="29">
        <v>0</v>
      </c>
      <c r="O44" s="16">
        <v>0</v>
      </c>
      <c r="P44" s="39">
        <f t="shared" si="17"/>
        <v>0</v>
      </c>
      <c r="Q44" s="29">
        <v>0</v>
      </c>
      <c r="R44" s="16">
        <v>0</v>
      </c>
      <c r="S44" s="39">
        <f t="shared" si="18"/>
        <v>0</v>
      </c>
      <c r="T44" s="29">
        <f t="shared" si="19"/>
        <v>0</v>
      </c>
      <c r="U44" s="16">
        <f t="shared" si="20"/>
        <v>0</v>
      </c>
      <c r="V44" s="30">
        <f t="shared" si="21"/>
        <v>0</v>
      </c>
    </row>
    <row r="45" spans="1:22">
      <c r="A45" s="57" t="s">
        <v>49</v>
      </c>
      <c r="B45" s="29">
        <v>0</v>
      </c>
      <c r="C45" s="16">
        <v>0</v>
      </c>
      <c r="D45" s="16">
        <f t="shared" si="11"/>
        <v>0</v>
      </c>
      <c r="E45" s="46" t="str">
        <f t="shared" si="12"/>
        <v/>
      </c>
      <c r="F45" s="29">
        <v>0</v>
      </c>
      <c r="G45" s="16">
        <v>0</v>
      </c>
      <c r="H45" s="16">
        <f t="shared" si="13"/>
        <v>0</v>
      </c>
      <c r="I45" s="46" t="str">
        <f t="shared" si="14"/>
        <v/>
      </c>
      <c r="J45" s="29">
        <v>0</v>
      </c>
      <c r="K45" s="16">
        <v>0</v>
      </c>
      <c r="L45" s="16">
        <f t="shared" si="15"/>
        <v>0</v>
      </c>
      <c r="M45" s="46" t="str">
        <f t="shared" si="16"/>
        <v/>
      </c>
      <c r="N45" s="29">
        <v>0</v>
      </c>
      <c r="O45" s="16">
        <v>0</v>
      </c>
      <c r="P45" s="39">
        <f t="shared" si="17"/>
        <v>0</v>
      </c>
      <c r="Q45" s="29">
        <v>0</v>
      </c>
      <c r="R45" s="16">
        <v>0</v>
      </c>
      <c r="S45" s="39">
        <f t="shared" si="18"/>
        <v>0</v>
      </c>
      <c r="T45" s="29">
        <f t="shared" si="19"/>
        <v>0</v>
      </c>
      <c r="U45" s="16">
        <f t="shared" si="20"/>
        <v>0</v>
      </c>
      <c r="V45" s="30">
        <f t="shared" si="21"/>
        <v>0</v>
      </c>
    </row>
    <row r="46" spans="1:22">
      <c r="A46" s="57" t="s">
        <v>50</v>
      </c>
      <c r="B46" s="29">
        <v>0</v>
      </c>
      <c r="C46" s="16">
        <v>0</v>
      </c>
      <c r="D46" s="16">
        <f t="shared" si="11"/>
        <v>0</v>
      </c>
      <c r="E46" s="46">
        <f t="shared" si="12"/>
        <v>0</v>
      </c>
      <c r="F46" s="29">
        <v>0</v>
      </c>
      <c r="G46" s="16">
        <v>1</v>
      </c>
      <c r="H46" s="16">
        <f t="shared" si="13"/>
        <v>1</v>
      </c>
      <c r="I46" s="46">
        <f t="shared" si="14"/>
        <v>25</v>
      </c>
      <c r="J46" s="29">
        <v>0</v>
      </c>
      <c r="K46" s="16">
        <v>3</v>
      </c>
      <c r="L46" s="16">
        <f t="shared" si="15"/>
        <v>3</v>
      </c>
      <c r="M46" s="46">
        <f t="shared" si="16"/>
        <v>75</v>
      </c>
      <c r="N46" s="29">
        <v>0</v>
      </c>
      <c r="O46" s="16">
        <v>1</v>
      </c>
      <c r="P46" s="39">
        <f t="shared" si="17"/>
        <v>1</v>
      </c>
      <c r="Q46" s="29">
        <v>0</v>
      </c>
      <c r="R46" s="16">
        <v>0</v>
      </c>
      <c r="S46" s="39">
        <f t="shared" si="18"/>
        <v>0</v>
      </c>
      <c r="T46" s="29">
        <f t="shared" si="19"/>
        <v>0</v>
      </c>
      <c r="U46" s="16">
        <f t="shared" si="20"/>
        <v>4</v>
      </c>
      <c r="V46" s="30">
        <f t="shared" si="21"/>
        <v>4</v>
      </c>
    </row>
    <row r="47" spans="1:22">
      <c r="A47" s="57" t="s">
        <v>51</v>
      </c>
      <c r="B47" s="29">
        <v>0</v>
      </c>
      <c r="C47" s="16">
        <v>0</v>
      </c>
      <c r="D47" s="16">
        <f t="shared" si="11"/>
        <v>0</v>
      </c>
      <c r="E47" s="46" t="str">
        <f t="shared" si="12"/>
        <v/>
      </c>
      <c r="F47" s="29">
        <v>0</v>
      </c>
      <c r="G47" s="16">
        <v>0</v>
      </c>
      <c r="H47" s="16">
        <f t="shared" si="13"/>
        <v>0</v>
      </c>
      <c r="I47" s="46" t="str">
        <f t="shared" si="14"/>
        <v/>
      </c>
      <c r="J47" s="29">
        <v>0</v>
      </c>
      <c r="K47" s="16">
        <v>0</v>
      </c>
      <c r="L47" s="16">
        <f t="shared" si="15"/>
        <v>0</v>
      </c>
      <c r="M47" s="46" t="str">
        <f t="shared" si="16"/>
        <v/>
      </c>
      <c r="N47" s="29">
        <v>0</v>
      </c>
      <c r="O47" s="16">
        <v>0</v>
      </c>
      <c r="P47" s="39">
        <f t="shared" si="17"/>
        <v>0</v>
      </c>
      <c r="Q47" s="29">
        <v>0</v>
      </c>
      <c r="R47" s="16">
        <v>0</v>
      </c>
      <c r="S47" s="39">
        <f t="shared" si="18"/>
        <v>0</v>
      </c>
      <c r="T47" s="29">
        <f t="shared" si="19"/>
        <v>0</v>
      </c>
      <c r="U47" s="16">
        <f t="shared" si="20"/>
        <v>0</v>
      </c>
      <c r="V47" s="30">
        <f t="shared" si="21"/>
        <v>0</v>
      </c>
    </row>
    <row r="48" spans="1:22">
      <c r="A48" s="57" t="s">
        <v>52</v>
      </c>
      <c r="B48" s="29">
        <v>0</v>
      </c>
      <c r="C48" s="16">
        <v>0</v>
      </c>
      <c r="D48" s="16">
        <f t="shared" si="11"/>
        <v>0</v>
      </c>
      <c r="E48" s="46">
        <f t="shared" si="12"/>
        <v>0</v>
      </c>
      <c r="F48" s="29">
        <v>1</v>
      </c>
      <c r="G48" s="16">
        <v>0</v>
      </c>
      <c r="H48" s="16">
        <f t="shared" si="13"/>
        <v>1</v>
      </c>
      <c r="I48" s="46">
        <f t="shared" si="14"/>
        <v>100</v>
      </c>
      <c r="J48" s="29">
        <v>0</v>
      </c>
      <c r="K48" s="16">
        <v>0</v>
      </c>
      <c r="L48" s="16">
        <f t="shared" si="15"/>
        <v>0</v>
      </c>
      <c r="M48" s="46">
        <f t="shared" si="16"/>
        <v>0</v>
      </c>
      <c r="N48" s="29">
        <v>0</v>
      </c>
      <c r="O48" s="16">
        <v>0</v>
      </c>
      <c r="P48" s="39">
        <f t="shared" si="17"/>
        <v>0</v>
      </c>
      <c r="Q48" s="29">
        <v>0</v>
      </c>
      <c r="R48" s="16">
        <v>0</v>
      </c>
      <c r="S48" s="39">
        <f t="shared" si="18"/>
        <v>0</v>
      </c>
      <c r="T48" s="29">
        <f t="shared" si="19"/>
        <v>1</v>
      </c>
      <c r="U48" s="16">
        <f t="shared" si="20"/>
        <v>0</v>
      </c>
      <c r="V48" s="30">
        <f t="shared" si="21"/>
        <v>1</v>
      </c>
    </row>
    <row r="49" spans="1:23">
      <c r="A49" s="57" t="s">
        <v>53</v>
      </c>
      <c r="B49" s="29">
        <v>0</v>
      </c>
      <c r="C49" s="16">
        <v>3</v>
      </c>
      <c r="D49" s="16">
        <f t="shared" si="11"/>
        <v>3</v>
      </c>
      <c r="E49" s="46">
        <f t="shared" si="12"/>
        <v>42.857100000000003</v>
      </c>
      <c r="F49" s="29">
        <v>1</v>
      </c>
      <c r="G49" s="16">
        <v>2</v>
      </c>
      <c r="H49" s="16">
        <f t="shared" si="13"/>
        <v>3</v>
      </c>
      <c r="I49" s="46">
        <f t="shared" si="14"/>
        <v>42.857100000000003</v>
      </c>
      <c r="J49" s="29">
        <v>0</v>
      </c>
      <c r="K49" s="16">
        <v>1</v>
      </c>
      <c r="L49" s="16">
        <f t="shared" si="15"/>
        <v>1</v>
      </c>
      <c r="M49" s="46">
        <f t="shared" si="16"/>
        <v>14.2857</v>
      </c>
      <c r="N49" s="29">
        <v>0</v>
      </c>
      <c r="O49" s="16">
        <v>1</v>
      </c>
      <c r="P49" s="39">
        <f t="shared" si="17"/>
        <v>1</v>
      </c>
      <c r="Q49" s="29">
        <v>0</v>
      </c>
      <c r="R49" s="16">
        <v>1</v>
      </c>
      <c r="S49" s="39">
        <f t="shared" si="18"/>
        <v>1</v>
      </c>
      <c r="T49" s="29">
        <f t="shared" si="19"/>
        <v>1</v>
      </c>
      <c r="U49" s="16">
        <f t="shared" si="20"/>
        <v>6</v>
      </c>
      <c r="V49" s="30">
        <f t="shared" si="21"/>
        <v>7</v>
      </c>
    </row>
    <row r="50" spans="1:23">
      <c r="A50" s="57" t="s">
        <v>54</v>
      </c>
      <c r="B50" s="29">
        <v>0</v>
      </c>
      <c r="C50" s="16">
        <v>0</v>
      </c>
      <c r="D50" s="16">
        <f t="shared" si="11"/>
        <v>0</v>
      </c>
      <c r="E50" s="46">
        <f t="shared" si="12"/>
        <v>0</v>
      </c>
      <c r="F50" s="29">
        <v>0</v>
      </c>
      <c r="G50" s="16">
        <v>1</v>
      </c>
      <c r="H50" s="16">
        <f t="shared" si="13"/>
        <v>1</v>
      </c>
      <c r="I50" s="46">
        <f t="shared" si="14"/>
        <v>50</v>
      </c>
      <c r="J50" s="29">
        <v>0</v>
      </c>
      <c r="K50" s="16">
        <v>1</v>
      </c>
      <c r="L50" s="16">
        <f t="shared" si="15"/>
        <v>1</v>
      </c>
      <c r="M50" s="46">
        <f t="shared" si="16"/>
        <v>50</v>
      </c>
      <c r="N50" s="29">
        <v>0</v>
      </c>
      <c r="O50" s="16">
        <v>0</v>
      </c>
      <c r="P50" s="39">
        <f t="shared" si="17"/>
        <v>0</v>
      </c>
      <c r="Q50" s="29">
        <v>0</v>
      </c>
      <c r="R50" s="16">
        <v>0</v>
      </c>
      <c r="S50" s="39">
        <f t="shared" si="18"/>
        <v>0</v>
      </c>
      <c r="T50" s="29">
        <f t="shared" si="19"/>
        <v>0</v>
      </c>
      <c r="U50" s="16">
        <f t="shared" si="20"/>
        <v>2</v>
      </c>
      <c r="V50" s="30">
        <f t="shared" si="21"/>
        <v>2</v>
      </c>
    </row>
    <row r="51" spans="1:23">
      <c r="A51" s="57" t="s">
        <v>55</v>
      </c>
      <c r="B51" s="29">
        <v>0</v>
      </c>
      <c r="C51" s="16">
        <v>0</v>
      </c>
      <c r="D51" s="16">
        <f t="shared" si="11"/>
        <v>0</v>
      </c>
      <c r="E51" s="46">
        <f t="shared" si="12"/>
        <v>0</v>
      </c>
      <c r="F51" s="29">
        <v>0</v>
      </c>
      <c r="G51" s="16">
        <v>1</v>
      </c>
      <c r="H51" s="16">
        <f t="shared" si="13"/>
        <v>1</v>
      </c>
      <c r="I51" s="46">
        <f t="shared" si="14"/>
        <v>100</v>
      </c>
      <c r="J51" s="29">
        <v>0</v>
      </c>
      <c r="K51" s="16">
        <v>0</v>
      </c>
      <c r="L51" s="16">
        <f t="shared" si="15"/>
        <v>0</v>
      </c>
      <c r="M51" s="46">
        <f t="shared" si="16"/>
        <v>0</v>
      </c>
      <c r="N51" s="29">
        <v>0</v>
      </c>
      <c r="O51" s="16">
        <v>0</v>
      </c>
      <c r="P51" s="39">
        <f t="shared" si="17"/>
        <v>0</v>
      </c>
      <c r="Q51" s="29">
        <v>0</v>
      </c>
      <c r="R51" s="16">
        <v>1</v>
      </c>
      <c r="S51" s="39">
        <f t="shared" si="18"/>
        <v>1</v>
      </c>
      <c r="T51" s="29">
        <f t="shared" si="19"/>
        <v>0</v>
      </c>
      <c r="U51" s="16">
        <f t="shared" si="20"/>
        <v>1</v>
      </c>
      <c r="V51" s="30">
        <f t="shared" si="21"/>
        <v>1</v>
      </c>
    </row>
    <row r="52" spans="1:23">
      <c r="A52" s="57" t="s">
        <v>56</v>
      </c>
      <c r="B52" s="29">
        <v>0</v>
      </c>
      <c r="C52" s="16">
        <v>0</v>
      </c>
      <c r="D52" s="16">
        <f t="shared" si="11"/>
        <v>0</v>
      </c>
      <c r="E52" s="46">
        <f t="shared" si="12"/>
        <v>0</v>
      </c>
      <c r="F52" s="29">
        <v>1</v>
      </c>
      <c r="G52" s="16">
        <v>0</v>
      </c>
      <c r="H52" s="16">
        <f t="shared" si="13"/>
        <v>1</v>
      </c>
      <c r="I52" s="46">
        <f t="shared" si="14"/>
        <v>100</v>
      </c>
      <c r="J52" s="29">
        <v>0</v>
      </c>
      <c r="K52" s="16">
        <v>0</v>
      </c>
      <c r="L52" s="16">
        <f t="shared" si="15"/>
        <v>0</v>
      </c>
      <c r="M52" s="46">
        <f t="shared" si="16"/>
        <v>0</v>
      </c>
      <c r="N52" s="29">
        <v>0</v>
      </c>
      <c r="O52" s="16">
        <v>0</v>
      </c>
      <c r="P52" s="39">
        <f t="shared" si="17"/>
        <v>0</v>
      </c>
      <c r="Q52" s="29">
        <v>0</v>
      </c>
      <c r="R52" s="16">
        <v>0</v>
      </c>
      <c r="S52" s="39">
        <f t="shared" si="18"/>
        <v>0</v>
      </c>
      <c r="T52" s="29">
        <f t="shared" si="19"/>
        <v>1</v>
      </c>
      <c r="U52" s="16">
        <f t="shared" si="20"/>
        <v>0</v>
      </c>
      <c r="V52" s="30">
        <f t="shared" si="21"/>
        <v>1</v>
      </c>
    </row>
    <row r="53" spans="1:23">
      <c r="A53" s="57" t="s">
        <v>57</v>
      </c>
      <c r="B53" s="29">
        <v>0</v>
      </c>
      <c r="C53" s="16">
        <v>0</v>
      </c>
      <c r="D53" s="16">
        <f t="shared" si="11"/>
        <v>0</v>
      </c>
      <c r="E53" s="46">
        <f t="shared" si="12"/>
        <v>0</v>
      </c>
      <c r="F53" s="29">
        <v>1</v>
      </c>
      <c r="G53" s="16">
        <v>0</v>
      </c>
      <c r="H53" s="16">
        <f t="shared" si="13"/>
        <v>1</v>
      </c>
      <c r="I53" s="46">
        <f t="shared" si="14"/>
        <v>50</v>
      </c>
      <c r="J53" s="29">
        <v>1</v>
      </c>
      <c r="K53" s="16">
        <v>0</v>
      </c>
      <c r="L53" s="16">
        <f t="shared" si="15"/>
        <v>1</v>
      </c>
      <c r="M53" s="46">
        <f t="shared" si="16"/>
        <v>50</v>
      </c>
      <c r="N53" s="29">
        <v>0</v>
      </c>
      <c r="O53" s="16">
        <v>0</v>
      </c>
      <c r="P53" s="39">
        <f t="shared" si="17"/>
        <v>0</v>
      </c>
      <c r="Q53" s="29">
        <v>0</v>
      </c>
      <c r="R53" s="16">
        <v>0</v>
      </c>
      <c r="S53" s="39">
        <f t="shared" si="18"/>
        <v>0</v>
      </c>
      <c r="T53" s="29">
        <f t="shared" si="19"/>
        <v>2</v>
      </c>
      <c r="U53" s="16">
        <f t="shared" si="20"/>
        <v>0</v>
      </c>
      <c r="V53" s="30">
        <f t="shared" si="21"/>
        <v>2</v>
      </c>
    </row>
    <row r="54" spans="1:23">
      <c r="A54" s="57" t="s">
        <v>58</v>
      </c>
      <c r="B54" s="29">
        <v>1</v>
      </c>
      <c r="C54" s="16">
        <v>0</v>
      </c>
      <c r="D54" s="16">
        <f t="shared" si="11"/>
        <v>1</v>
      </c>
      <c r="E54" s="46">
        <f t="shared" si="12"/>
        <v>100</v>
      </c>
      <c r="F54" s="29">
        <v>0</v>
      </c>
      <c r="G54" s="16">
        <v>0</v>
      </c>
      <c r="H54" s="16">
        <f t="shared" si="13"/>
        <v>0</v>
      </c>
      <c r="I54" s="46">
        <f t="shared" si="14"/>
        <v>0</v>
      </c>
      <c r="J54" s="29">
        <v>0</v>
      </c>
      <c r="K54" s="16">
        <v>0</v>
      </c>
      <c r="L54" s="16">
        <f t="shared" si="15"/>
        <v>0</v>
      </c>
      <c r="M54" s="46">
        <f t="shared" si="16"/>
        <v>0</v>
      </c>
      <c r="N54" s="29">
        <v>0</v>
      </c>
      <c r="O54" s="16">
        <v>0</v>
      </c>
      <c r="P54" s="39">
        <f t="shared" si="17"/>
        <v>0</v>
      </c>
      <c r="Q54" s="29">
        <v>0</v>
      </c>
      <c r="R54" s="16">
        <v>0</v>
      </c>
      <c r="S54" s="39">
        <f t="shared" si="18"/>
        <v>0</v>
      </c>
      <c r="T54" s="29">
        <f t="shared" si="19"/>
        <v>1</v>
      </c>
      <c r="U54" s="16">
        <f t="shared" si="20"/>
        <v>0</v>
      </c>
      <c r="V54" s="30">
        <f t="shared" si="21"/>
        <v>1</v>
      </c>
    </row>
    <row r="55" spans="1:23">
      <c r="A55" s="57" t="s">
        <v>59</v>
      </c>
      <c r="B55" s="29">
        <v>0</v>
      </c>
      <c r="C55" s="16">
        <v>0</v>
      </c>
      <c r="D55" s="16">
        <f t="shared" si="11"/>
        <v>0</v>
      </c>
      <c r="E55" s="46" t="str">
        <f t="shared" si="12"/>
        <v/>
      </c>
      <c r="F55" s="29">
        <v>0</v>
      </c>
      <c r="G55" s="16">
        <v>0</v>
      </c>
      <c r="H55" s="16">
        <f t="shared" si="13"/>
        <v>0</v>
      </c>
      <c r="I55" s="46" t="str">
        <f t="shared" si="14"/>
        <v/>
      </c>
      <c r="J55" s="29">
        <v>0</v>
      </c>
      <c r="K55" s="16">
        <v>0</v>
      </c>
      <c r="L55" s="16">
        <f t="shared" si="15"/>
        <v>0</v>
      </c>
      <c r="M55" s="46" t="str">
        <f t="shared" si="16"/>
        <v/>
      </c>
      <c r="N55" s="29">
        <v>0</v>
      </c>
      <c r="O55" s="16">
        <v>0</v>
      </c>
      <c r="P55" s="39">
        <f t="shared" si="17"/>
        <v>0</v>
      </c>
      <c r="Q55" s="29">
        <v>1</v>
      </c>
      <c r="R55" s="16">
        <v>0</v>
      </c>
      <c r="S55" s="39">
        <f t="shared" si="18"/>
        <v>1</v>
      </c>
      <c r="T55" s="29">
        <f t="shared" si="19"/>
        <v>0</v>
      </c>
      <c r="U55" s="16">
        <f t="shared" si="20"/>
        <v>0</v>
      </c>
      <c r="V55" s="30">
        <f t="shared" si="21"/>
        <v>0</v>
      </c>
    </row>
    <row r="56" spans="1:23">
      <c r="A56" s="57" t="s">
        <v>60</v>
      </c>
      <c r="B56" s="29">
        <v>0</v>
      </c>
      <c r="C56" s="16">
        <v>0</v>
      </c>
      <c r="D56" s="16">
        <f t="shared" si="11"/>
        <v>0</v>
      </c>
      <c r="E56" s="46">
        <f t="shared" si="12"/>
        <v>0</v>
      </c>
      <c r="F56" s="29">
        <v>0</v>
      </c>
      <c r="G56" s="16">
        <v>0</v>
      </c>
      <c r="H56" s="16">
        <f t="shared" si="13"/>
        <v>0</v>
      </c>
      <c r="I56" s="46">
        <f t="shared" si="14"/>
        <v>0</v>
      </c>
      <c r="J56" s="29">
        <v>0</v>
      </c>
      <c r="K56" s="16">
        <v>3</v>
      </c>
      <c r="L56" s="16">
        <f t="shared" si="15"/>
        <v>3</v>
      </c>
      <c r="M56" s="46">
        <f t="shared" si="16"/>
        <v>100</v>
      </c>
      <c r="N56" s="29">
        <v>0</v>
      </c>
      <c r="O56" s="16">
        <v>0</v>
      </c>
      <c r="P56" s="39">
        <f t="shared" si="17"/>
        <v>0</v>
      </c>
      <c r="Q56" s="29">
        <v>0</v>
      </c>
      <c r="R56" s="16">
        <v>0</v>
      </c>
      <c r="S56" s="39">
        <f t="shared" si="18"/>
        <v>0</v>
      </c>
      <c r="T56" s="29">
        <f t="shared" si="19"/>
        <v>0</v>
      </c>
      <c r="U56" s="16">
        <f t="shared" si="20"/>
        <v>3</v>
      </c>
      <c r="V56" s="30">
        <f t="shared" si="21"/>
        <v>3</v>
      </c>
    </row>
    <row r="57" spans="1:23">
      <c r="A57" s="57" t="s">
        <v>61</v>
      </c>
      <c r="B57" s="29">
        <v>6</v>
      </c>
      <c r="C57" s="16">
        <v>4</v>
      </c>
      <c r="D57" s="16">
        <f t="shared" si="11"/>
        <v>10</v>
      </c>
      <c r="E57" s="46">
        <f t="shared" si="12"/>
        <v>41.666699999999999</v>
      </c>
      <c r="F57" s="29">
        <v>6</v>
      </c>
      <c r="G57" s="16">
        <v>3</v>
      </c>
      <c r="H57" s="16">
        <f t="shared" si="13"/>
        <v>9</v>
      </c>
      <c r="I57" s="46">
        <f t="shared" si="14"/>
        <v>37.5</v>
      </c>
      <c r="J57" s="29">
        <v>4</v>
      </c>
      <c r="K57" s="16">
        <v>1</v>
      </c>
      <c r="L57" s="16">
        <f t="shared" si="15"/>
        <v>5</v>
      </c>
      <c r="M57" s="46">
        <f t="shared" si="16"/>
        <v>20.833300000000001</v>
      </c>
      <c r="N57" s="29">
        <v>0</v>
      </c>
      <c r="O57" s="16">
        <v>2</v>
      </c>
      <c r="P57" s="39">
        <f t="shared" si="17"/>
        <v>2</v>
      </c>
      <c r="Q57" s="29">
        <v>1</v>
      </c>
      <c r="R57" s="16">
        <v>1</v>
      </c>
      <c r="S57" s="39">
        <f t="shared" si="18"/>
        <v>2</v>
      </c>
      <c r="T57" s="29">
        <f t="shared" si="19"/>
        <v>16</v>
      </c>
      <c r="U57" s="16">
        <f t="shared" si="20"/>
        <v>8</v>
      </c>
      <c r="V57" s="30">
        <f t="shared" si="21"/>
        <v>24</v>
      </c>
    </row>
    <row r="58" spans="1:23">
      <c r="A58" s="57" t="s">
        <v>62</v>
      </c>
      <c r="B58" s="29">
        <v>9</v>
      </c>
      <c r="C58" s="16">
        <v>6</v>
      </c>
      <c r="D58" s="16">
        <f t="shared" si="11"/>
        <v>15</v>
      </c>
      <c r="E58" s="46">
        <f t="shared" si="12"/>
        <v>75</v>
      </c>
      <c r="F58" s="29">
        <v>0</v>
      </c>
      <c r="G58" s="16">
        <v>1</v>
      </c>
      <c r="H58" s="16">
        <f t="shared" si="13"/>
        <v>1</v>
      </c>
      <c r="I58" s="46">
        <f t="shared" si="14"/>
        <v>5</v>
      </c>
      <c r="J58" s="29">
        <v>4</v>
      </c>
      <c r="K58" s="16">
        <v>0</v>
      </c>
      <c r="L58" s="16">
        <f t="shared" si="15"/>
        <v>4</v>
      </c>
      <c r="M58" s="46">
        <f t="shared" si="16"/>
        <v>20</v>
      </c>
      <c r="N58" s="29">
        <v>0</v>
      </c>
      <c r="O58" s="16">
        <v>0</v>
      </c>
      <c r="P58" s="39">
        <f t="shared" si="17"/>
        <v>0</v>
      </c>
      <c r="Q58" s="29">
        <v>3</v>
      </c>
      <c r="R58" s="16">
        <v>0</v>
      </c>
      <c r="S58" s="39">
        <f t="shared" si="18"/>
        <v>3</v>
      </c>
      <c r="T58" s="29">
        <f t="shared" si="19"/>
        <v>13</v>
      </c>
      <c r="U58" s="16">
        <f t="shared" si="20"/>
        <v>7</v>
      </c>
      <c r="V58" s="30">
        <f t="shared" si="21"/>
        <v>20</v>
      </c>
    </row>
    <row r="59" spans="1:23">
      <c r="A59" s="57" t="s">
        <v>63</v>
      </c>
      <c r="B59" s="29">
        <v>0</v>
      </c>
      <c r="C59" s="16">
        <v>0</v>
      </c>
      <c r="D59" s="16">
        <f t="shared" si="11"/>
        <v>0</v>
      </c>
      <c r="E59" s="46" t="str">
        <f t="shared" si="12"/>
        <v/>
      </c>
      <c r="F59" s="29">
        <v>0</v>
      </c>
      <c r="G59" s="16">
        <v>0</v>
      </c>
      <c r="H59" s="16">
        <f t="shared" si="13"/>
        <v>0</v>
      </c>
      <c r="I59" s="46" t="str">
        <f t="shared" si="14"/>
        <v/>
      </c>
      <c r="J59" s="29">
        <v>0</v>
      </c>
      <c r="K59" s="16">
        <v>0</v>
      </c>
      <c r="L59" s="16">
        <f t="shared" si="15"/>
        <v>0</v>
      </c>
      <c r="M59" s="46" t="str">
        <f t="shared" si="16"/>
        <v/>
      </c>
      <c r="N59" s="29">
        <v>0</v>
      </c>
      <c r="O59" s="16">
        <v>0</v>
      </c>
      <c r="P59" s="39">
        <f t="shared" si="17"/>
        <v>0</v>
      </c>
      <c r="Q59" s="29">
        <v>0</v>
      </c>
      <c r="R59" s="16">
        <v>0</v>
      </c>
      <c r="S59" s="39">
        <f t="shared" si="18"/>
        <v>0</v>
      </c>
      <c r="T59" s="29">
        <f t="shared" si="19"/>
        <v>0</v>
      </c>
      <c r="U59" s="16">
        <f t="shared" si="20"/>
        <v>0</v>
      </c>
      <c r="V59" s="30">
        <f t="shared" si="21"/>
        <v>0</v>
      </c>
    </row>
    <row r="60" spans="1:23">
      <c r="A60" s="57" t="s">
        <v>64</v>
      </c>
      <c r="B60" s="29">
        <v>0</v>
      </c>
      <c r="C60" s="16">
        <v>1</v>
      </c>
      <c r="D60" s="16">
        <f t="shared" si="11"/>
        <v>1</v>
      </c>
      <c r="E60" s="46">
        <f t="shared" si="12"/>
        <v>25</v>
      </c>
      <c r="F60" s="29">
        <v>1</v>
      </c>
      <c r="G60" s="16">
        <v>1</v>
      </c>
      <c r="H60" s="16">
        <f t="shared" si="13"/>
        <v>2</v>
      </c>
      <c r="I60" s="46">
        <f t="shared" si="14"/>
        <v>50</v>
      </c>
      <c r="J60" s="29">
        <v>0</v>
      </c>
      <c r="K60" s="16">
        <v>1</v>
      </c>
      <c r="L60" s="16">
        <f t="shared" si="15"/>
        <v>1</v>
      </c>
      <c r="M60" s="46">
        <f t="shared" si="16"/>
        <v>25</v>
      </c>
      <c r="N60" s="29">
        <v>0</v>
      </c>
      <c r="O60" s="16">
        <v>0</v>
      </c>
      <c r="P60" s="39">
        <f t="shared" si="17"/>
        <v>0</v>
      </c>
      <c r="Q60" s="29">
        <v>0</v>
      </c>
      <c r="R60" s="16">
        <v>0</v>
      </c>
      <c r="S60" s="39">
        <f t="shared" si="18"/>
        <v>0</v>
      </c>
      <c r="T60" s="29">
        <f t="shared" si="19"/>
        <v>1</v>
      </c>
      <c r="U60" s="16">
        <f t="shared" si="20"/>
        <v>3</v>
      </c>
      <c r="V60" s="30">
        <f t="shared" si="21"/>
        <v>4</v>
      </c>
    </row>
    <row r="61" spans="1:23">
      <c r="A61" s="57" t="s">
        <v>65</v>
      </c>
      <c r="B61" s="29">
        <v>0</v>
      </c>
      <c r="C61" s="16">
        <v>0</v>
      </c>
      <c r="D61" s="16">
        <f t="shared" si="11"/>
        <v>0</v>
      </c>
      <c r="E61" s="46" t="str">
        <f t="shared" si="12"/>
        <v/>
      </c>
      <c r="F61" s="29">
        <v>0</v>
      </c>
      <c r="G61" s="16">
        <v>0</v>
      </c>
      <c r="H61" s="16">
        <f t="shared" si="13"/>
        <v>0</v>
      </c>
      <c r="I61" s="46" t="str">
        <f t="shared" si="14"/>
        <v/>
      </c>
      <c r="J61" s="29">
        <v>0</v>
      </c>
      <c r="K61" s="16">
        <v>0</v>
      </c>
      <c r="L61" s="16">
        <f t="shared" si="15"/>
        <v>0</v>
      </c>
      <c r="M61" s="46" t="str">
        <f t="shared" si="16"/>
        <v/>
      </c>
      <c r="N61" s="29">
        <v>0</v>
      </c>
      <c r="O61" s="16">
        <v>0</v>
      </c>
      <c r="P61" s="39">
        <f t="shared" si="17"/>
        <v>0</v>
      </c>
      <c r="Q61" s="29">
        <v>0</v>
      </c>
      <c r="R61" s="16">
        <v>0</v>
      </c>
      <c r="S61" s="39">
        <f t="shared" si="18"/>
        <v>0</v>
      </c>
      <c r="T61" s="29">
        <f t="shared" si="19"/>
        <v>0</v>
      </c>
      <c r="U61" s="16">
        <f t="shared" si="20"/>
        <v>0</v>
      </c>
      <c r="V61" s="30">
        <f t="shared" si="21"/>
        <v>0</v>
      </c>
    </row>
    <row r="62" spans="1:23" s="61" customFormat="1">
      <c r="B62" s="64"/>
      <c r="C62" s="64"/>
      <c r="D62" s="64"/>
      <c r="E62" s="65"/>
      <c r="F62" s="64"/>
      <c r="G62" s="64"/>
      <c r="H62" s="64"/>
      <c r="I62" s="65"/>
      <c r="J62" s="64"/>
      <c r="K62" s="64"/>
      <c r="L62" s="64"/>
      <c r="M62" s="65"/>
      <c r="N62" s="64"/>
      <c r="O62" s="64"/>
      <c r="P62" s="64"/>
      <c r="Q62" s="64"/>
      <c r="R62" s="64"/>
      <c r="S62" s="64"/>
      <c r="T62" s="64"/>
      <c r="U62" s="64"/>
      <c r="V62" s="64"/>
    </row>
    <row r="63" spans="1:23" s="6" customFormat="1">
      <c r="A63" s="143" t="s">
        <v>66</v>
      </c>
      <c r="B63" s="143" t="s">
        <v>66</v>
      </c>
      <c r="C63" s="143" t="s">
        <v>66</v>
      </c>
      <c r="D63" s="143" t="s">
        <v>66</v>
      </c>
      <c r="E63" s="143" t="s">
        <v>66</v>
      </c>
      <c r="F63" s="143" t="s">
        <v>66</v>
      </c>
      <c r="G63" s="143" t="s">
        <v>66</v>
      </c>
      <c r="H63" s="143" t="s">
        <v>66</v>
      </c>
      <c r="I63" s="143" t="s">
        <v>66</v>
      </c>
      <c r="J63" s="143" t="s">
        <v>66</v>
      </c>
      <c r="K63" s="143" t="s">
        <v>66</v>
      </c>
      <c r="L63" s="143" t="s">
        <v>66</v>
      </c>
      <c r="M63" s="143" t="s">
        <v>66</v>
      </c>
      <c r="N63" s="143" t="s">
        <v>66</v>
      </c>
      <c r="O63" s="143" t="s">
        <v>66</v>
      </c>
      <c r="P63" s="143" t="s">
        <v>66</v>
      </c>
      <c r="Q63" s="143" t="s">
        <v>66</v>
      </c>
      <c r="R63" s="143" t="s">
        <v>66</v>
      </c>
      <c r="S63" s="143" t="s">
        <v>66</v>
      </c>
      <c r="T63" s="143" t="s">
        <v>66</v>
      </c>
      <c r="U63" s="143" t="s">
        <v>66</v>
      </c>
      <c r="V63" s="143" t="s">
        <v>66</v>
      </c>
      <c r="W63" s="78"/>
    </row>
    <row r="64" spans="1:23">
      <c r="A64" s="57" t="s">
        <v>67</v>
      </c>
      <c r="B64" s="29">
        <v>4</v>
      </c>
      <c r="C64" s="16">
        <v>6</v>
      </c>
      <c r="D64" s="16">
        <f t="shared" ref="D64:D72" si="22">B64+C64</f>
        <v>10</v>
      </c>
      <c r="E64" s="46">
        <f t="shared" ref="E64:E72" si="23">IF(V64&gt;0,ROUND((D64/V64) * 100, 4), "")</f>
        <v>33.333300000000001</v>
      </c>
      <c r="F64" s="29">
        <v>0</v>
      </c>
      <c r="G64" s="16">
        <v>3</v>
      </c>
      <c r="H64" s="16">
        <f t="shared" ref="H64:H72" si="24">F64+G64</f>
        <v>3</v>
      </c>
      <c r="I64" s="46">
        <f t="shared" ref="I64:I72" si="25">IF(V64&gt;0,ROUND((H64/V64) * 100, 4), "")</f>
        <v>10</v>
      </c>
      <c r="J64" s="29">
        <v>1</v>
      </c>
      <c r="K64" s="16">
        <v>16</v>
      </c>
      <c r="L64" s="16">
        <f t="shared" ref="L64:L72" si="26">J64+K64</f>
        <v>17</v>
      </c>
      <c r="M64" s="46">
        <f t="shared" ref="M64:M72" si="27">IF(V64&gt;0,ROUND((L64/V64) * 100, 4), "")</f>
        <v>56.666699999999999</v>
      </c>
      <c r="N64" s="29">
        <v>0</v>
      </c>
      <c r="O64" s="16">
        <v>3</v>
      </c>
      <c r="P64" s="39">
        <f t="shared" ref="P64:P72" si="28">N64+O64</f>
        <v>3</v>
      </c>
      <c r="Q64" s="29">
        <v>3</v>
      </c>
      <c r="R64" s="16">
        <v>8</v>
      </c>
      <c r="S64" s="39">
        <f t="shared" ref="S64:S72" si="29">Q64+R64</f>
        <v>11</v>
      </c>
      <c r="T64" s="29">
        <f t="shared" ref="T64:T72" si="30">B64+F64+J64</f>
        <v>5</v>
      </c>
      <c r="U64" s="16">
        <f t="shared" ref="U64:U72" si="31">C64+G64+K64</f>
        <v>25</v>
      </c>
      <c r="V64" s="30">
        <f t="shared" ref="V64:V72" si="32">T64+U64</f>
        <v>30</v>
      </c>
    </row>
    <row r="65" spans="1:23">
      <c r="A65" s="57" t="s">
        <v>68</v>
      </c>
      <c r="B65" s="29">
        <v>0</v>
      </c>
      <c r="C65" s="16">
        <v>0</v>
      </c>
      <c r="D65" s="16">
        <f t="shared" si="22"/>
        <v>0</v>
      </c>
      <c r="E65" s="46">
        <f t="shared" si="23"/>
        <v>0</v>
      </c>
      <c r="F65" s="29">
        <v>0</v>
      </c>
      <c r="G65" s="16">
        <v>1</v>
      </c>
      <c r="H65" s="16">
        <f t="shared" si="24"/>
        <v>1</v>
      </c>
      <c r="I65" s="46">
        <f t="shared" si="25"/>
        <v>25</v>
      </c>
      <c r="J65" s="29">
        <v>0</v>
      </c>
      <c r="K65" s="16">
        <v>3</v>
      </c>
      <c r="L65" s="16">
        <f t="shared" si="26"/>
        <v>3</v>
      </c>
      <c r="M65" s="46">
        <f t="shared" si="27"/>
        <v>75</v>
      </c>
      <c r="N65" s="29">
        <v>0</v>
      </c>
      <c r="O65" s="16">
        <v>0</v>
      </c>
      <c r="P65" s="39">
        <f t="shared" si="28"/>
        <v>0</v>
      </c>
      <c r="Q65" s="29">
        <v>0</v>
      </c>
      <c r="R65" s="16">
        <v>0</v>
      </c>
      <c r="S65" s="39">
        <f t="shared" si="29"/>
        <v>0</v>
      </c>
      <c r="T65" s="29">
        <f t="shared" si="30"/>
        <v>0</v>
      </c>
      <c r="U65" s="16">
        <f t="shared" si="31"/>
        <v>4</v>
      </c>
      <c r="V65" s="30">
        <f t="shared" si="32"/>
        <v>4</v>
      </c>
    </row>
    <row r="66" spans="1:23">
      <c r="A66" s="57" t="s">
        <v>69</v>
      </c>
      <c r="B66" s="29">
        <v>104</v>
      </c>
      <c r="C66" s="16">
        <v>6</v>
      </c>
      <c r="D66" s="16">
        <f t="shared" si="22"/>
        <v>110</v>
      </c>
      <c r="E66" s="46">
        <f t="shared" si="23"/>
        <v>62.857100000000003</v>
      </c>
      <c r="F66" s="29">
        <v>21</v>
      </c>
      <c r="G66" s="16">
        <v>2</v>
      </c>
      <c r="H66" s="16">
        <f t="shared" si="24"/>
        <v>23</v>
      </c>
      <c r="I66" s="46">
        <f t="shared" si="25"/>
        <v>13.142899999999999</v>
      </c>
      <c r="J66" s="29">
        <v>26</v>
      </c>
      <c r="K66" s="16">
        <v>16</v>
      </c>
      <c r="L66" s="16">
        <f t="shared" si="26"/>
        <v>42</v>
      </c>
      <c r="M66" s="46">
        <f t="shared" si="27"/>
        <v>24</v>
      </c>
      <c r="N66" s="29">
        <v>0</v>
      </c>
      <c r="O66" s="16">
        <v>0</v>
      </c>
      <c r="P66" s="39">
        <f t="shared" si="28"/>
        <v>0</v>
      </c>
      <c r="Q66" s="29">
        <v>20</v>
      </c>
      <c r="R66" s="16">
        <v>4</v>
      </c>
      <c r="S66" s="39">
        <f t="shared" si="29"/>
        <v>24</v>
      </c>
      <c r="T66" s="29">
        <f t="shared" si="30"/>
        <v>151</v>
      </c>
      <c r="U66" s="16">
        <f t="shared" si="31"/>
        <v>24</v>
      </c>
      <c r="V66" s="30">
        <f t="shared" si="32"/>
        <v>175</v>
      </c>
    </row>
    <row r="67" spans="1:23">
      <c r="A67" s="57" t="s">
        <v>70</v>
      </c>
      <c r="B67" s="29">
        <v>0</v>
      </c>
      <c r="C67" s="16">
        <v>3</v>
      </c>
      <c r="D67" s="16">
        <f t="shared" si="22"/>
        <v>3</v>
      </c>
      <c r="E67" s="46">
        <f t="shared" si="23"/>
        <v>11.1111</v>
      </c>
      <c r="F67" s="29">
        <v>2</v>
      </c>
      <c r="G67" s="16">
        <v>13</v>
      </c>
      <c r="H67" s="16">
        <f t="shared" si="24"/>
        <v>15</v>
      </c>
      <c r="I67" s="46">
        <f t="shared" si="25"/>
        <v>55.555599999999998</v>
      </c>
      <c r="J67" s="29">
        <v>0</v>
      </c>
      <c r="K67" s="16">
        <v>9</v>
      </c>
      <c r="L67" s="16">
        <f t="shared" si="26"/>
        <v>9</v>
      </c>
      <c r="M67" s="46">
        <f t="shared" si="27"/>
        <v>33.333300000000001</v>
      </c>
      <c r="N67" s="29">
        <v>0</v>
      </c>
      <c r="O67" s="16">
        <v>4</v>
      </c>
      <c r="P67" s="39">
        <f t="shared" si="28"/>
        <v>4</v>
      </c>
      <c r="Q67" s="29">
        <v>0</v>
      </c>
      <c r="R67" s="16">
        <v>2</v>
      </c>
      <c r="S67" s="39">
        <f t="shared" si="29"/>
        <v>2</v>
      </c>
      <c r="T67" s="29">
        <f t="shared" si="30"/>
        <v>2</v>
      </c>
      <c r="U67" s="16">
        <f t="shared" si="31"/>
        <v>25</v>
      </c>
      <c r="V67" s="30">
        <f t="shared" si="32"/>
        <v>27</v>
      </c>
    </row>
    <row r="68" spans="1:23">
      <c r="A68" s="57" t="s">
        <v>71</v>
      </c>
      <c r="B68" s="29">
        <v>0</v>
      </c>
      <c r="C68" s="16">
        <v>0</v>
      </c>
      <c r="D68" s="16">
        <f t="shared" si="22"/>
        <v>0</v>
      </c>
      <c r="E68" s="46" t="str">
        <f t="shared" si="23"/>
        <v/>
      </c>
      <c r="F68" s="29">
        <v>0</v>
      </c>
      <c r="G68" s="16">
        <v>0</v>
      </c>
      <c r="H68" s="16">
        <f t="shared" si="24"/>
        <v>0</v>
      </c>
      <c r="I68" s="46" t="str">
        <f t="shared" si="25"/>
        <v/>
      </c>
      <c r="J68" s="29">
        <v>0</v>
      </c>
      <c r="K68" s="16">
        <v>0</v>
      </c>
      <c r="L68" s="16">
        <f t="shared" si="26"/>
        <v>0</v>
      </c>
      <c r="M68" s="46" t="str">
        <f t="shared" si="27"/>
        <v/>
      </c>
      <c r="N68" s="29">
        <v>0</v>
      </c>
      <c r="O68" s="16">
        <v>0</v>
      </c>
      <c r="P68" s="39">
        <f t="shared" si="28"/>
        <v>0</v>
      </c>
      <c r="Q68" s="29">
        <v>0</v>
      </c>
      <c r="R68" s="16">
        <v>0</v>
      </c>
      <c r="S68" s="39">
        <f t="shared" si="29"/>
        <v>0</v>
      </c>
      <c r="T68" s="29">
        <f t="shared" si="30"/>
        <v>0</v>
      </c>
      <c r="U68" s="16">
        <f t="shared" si="31"/>
        <v>0</v>
      </c>
      <c r="V68" s="30">
        <f t="shared" si="32"/>
        <v>0</v>
      </c>
    </row>
    <row r="69" spans="1:23">
      <c r="A69" s="57" t="s">
        <v>72</v>
      </c>
      <c r="B69" s="29">
        <v>0</v>
      </c>
      <c r="C69" s="16">
        <v>3</v>
      </c>
      <c r="D69" s="16">
        <f t="shared" si="22"/>
        <v>3</v>
      </c>
      <c r="E69" s="46">
        <f t="shared" si="23"/>
        <v>20</v>
      </c>
      <c r="F69" s="29">
        <v>0</v>
      </c>
      <c r="G69" s="16">
        <v>4</v>
      </c>
      <c r="H69" s="16">
        <f t="shared" si="24"/>
        <v>4</v>
      </c>
      <c r="I69" s="46">
        <f t="shared" si="25"/>
        <v>26.666699999999999</v>
      </c>
      <c r="J69" s="29">
        <v>0</v>
      </c>
      <c r="K69" s="16">
        <v>8</v>
      </c>
      <c r="L69" s="16">
        <f t="shared" si="26"/>
        <v>8</v>
      </c>
      <c r="M69" s="46">
        <f t="shared" si="27"/>
        <v>53.333300000000001</v>
      </c>
      <c r="N69" s="29">
        <v>0</v>
      </c>
      <c r="O69" s="16">
        <v>1</v>
      </c>
      <c r="P69" s="39">
        <f t="shared" si="28"/>
        <v>1</v>
      </c>
      <c r="Q69" s="29">
        <v>0</v>
      </c>
      <c r="R69" s="16">
        <v>42</v>
      </c>
      <c r="S69" s="39">
        <f t="shared" si="29"/>
        <v>42</v>
      </c>
      <c r="T69" s="29">
        <f t="shared" si="30"/>
        <v>0</v>
      </c>
      <c r="U69" s="16">
        <f t="shared" si="31"/>
        <v>15</v>
      </c>
      <c r="V69" s="30">
        <f t="shared" si="32"/>
        <v>15</v>
      </c>
    </row>
    <row r="70" spans="1:23">
      <c r="A70" s="57" t="s">
        <v>73</v>
      </c>
      <c r="B70" s="29">
        <v>0</v>
      </c>
      <c r="C70" s="16">
        <v>0</v>
      </c>
      <c r="D70" s="16">
        <f t="shared" si="22"/>
        <v>0</v>
      </c>
      <c r="E70" s="46" t="str">
        <f t="shared" si="23"/>
        <v/>
      </c>
      <c r="F70" s="29">
        <v>0</v>
      </c>
      <c r="G70" s="16">
        <v>0</v>
      </c>
      <c r="H70" s="16">
        <f t="shared" si="24"/>
        <v>0</v>
      </c>
      <c r="I70" s="46" t="str">
        <f t="shared" si="25"/>
        <v/>
      </c>
      <c r="J70" s="29">
        <v>0</v>
      </c>
      <c r="K70" s="16">
        <v>0</v>
      </c>
      <c r="L70" s="16">
        <f t="shared" si="26"/>
        <v>0</v>
      </c>
      <c r="M70" s="46" t="str">
        <f t="shared" si="27"/>
        <v/>
      </c>
      <c r="N70" s="29">
        <v>0</v>
      </c>
      <c r="O70" s="16">
        <v>0</v>
      </c>
      <c r="P70" s="39">
        <f t="shared" si="28"/>
        <v>0</v>
      </c>
      <c r="Q70" s="29">
        <v>0</v>
      </c>
      <c r="R70" s="16">
        <v>0</v>
      </c>
      <c r="S70" s="39">
        <f t="shared" si="29"/>
        <v>0</v>
      </c>
      <c r="T70" s="29">
        <f t="shared" si="30"/>
        <v>0</v>
      </c>
      <c r="U70" s="16">
        <f t="shared" si="31"/>
        <v>0</v>
      </c>
      <c r="V70" s="30">
        <f t="shared" si="32"/>
        <v>0</v>
      </c>
    </row>
    <row r="71" spans="1:23">
      <c r="A71" s="57" t="s">
        <v>74</v>
      </c>
      <c r="B71" s="29">
        <v>0</v>
      </c>
      <c r="C71" s="16">
        <v>0</v>
      </c>
      <c r="D71" s="16">
        <f t="shared" si="22"/>
        <v>0</v>
      </c>
      <c r="E71" s="46">
        <f t="shared" si="23"/>
        <v>0</v>
      </c>
      <c r="F71" s="29">
        <v>3</v>
      </c>
      <c r="G71" s="16">
        <v>3</v>
      </c>
      <c r="H71" s="16">
        <f t="shared" si="24"/>
        <v>6</v>
      </c>
      <c r="I71" s="46">
        <f t="shared" si="25"/>
        <v>50</v>
      </c>
      <c r="J71" s="29">
        <v>0</v>
      </c>
      <c r="K71" s="16">
        <v>6</v>
      </c>
      <c r="L71" s="16">
        <f t="shared" si="26"/>
        <v>6</v>
      </c>
      <c r="M71" s="46">
        <f t="shared" si="27"/>
        <v>50</v>
      </c>
      <c r="N71" s="29">
        <v>0</v>
      </c>
      <c r="O71" s="16">
        <v>0</v>
      </c>
      <c r="P71" s="39">
        <f t="shared" si="28"/>
        <v>0</v>
      </c>
      <c r="Q71" s="29">
        <v>0</v>
      </c>
      <c r="R71" s="16">
        <v>0</v>
      </c>
      <c r="S71" s="39">
        <f t="shared" si="29"/>
        <v>0</v>
      </c>
      <c r="T71" s="29">
        <f t="shared" si="30"/>
        <v>3</v>
      </c>
      <c r="U71" s="16">
        <f t="shared" si="31"/>
        <v>9</v>
      </c>
      <c r="V71" s="30">
        <f t="shared" si="32"/>
        <v>12</v>
      </c>
    </row>
    <row r="72" spans="1:23">
      <c r="A72" s="57" t="s">
        <v>75</v>
      </c>
      <c r="B72" s="29">
        <v>0</v>
      </c>
      <c r="C72" s="16">
        <v>0</v>
      </c>
      <c r="D72" s="16">
        <f t="shared" si="22"/>
        <v>0</v>
      </c>
      <c r="E72" s="46" t="str">
        <f t="shared" si="23"/>
        <v/>
      </c>
      <c r="F72" s="29">
        <v>0</v>
      </c>
      <c r="G72" s="16">
        <v>0</v>
      </c>
      <c r="H72" s="16">
        <f t="shared" si="24"/>
        <v>0</v>
      </c>
      <c r="I72" s="46" t="str">
        <f t="shared" si="25"/>
        <v/>
      </c>
      <c r="J72" s="29">
        <v>0</v>
      </c>
      <c r="K72" s="16">
        <v>0</v>
      </c>
      <c r="L72" s="16">
        <f t="shared" si="26"/>
        <v>0</v>
      </c>
      <c r="M72" s="46" t="str">
        <f t="shared" si="27"/>
        <v/>
      </c>
      <c r="N72" s="29">
        <v>0</v>
      </c>
      <c r="O72" s="16">
        <v>0</v>
      </c>
      <c r="P72" s="39">
        <f t="shared" si="28"/>
        <v>0</v>
      </c>
      <c r="Q72" s="29">
        <v>0</v>
      </c>
      <c r="R72" s="16">
        <v>0</v>
      </c>
      <c r="S72" s="39">
        <f t="shared" si="29"/>
        <v>0</v>
      </c>
      <c r="T72" s="29">
        <f t="shared" si="30"/>
        <v>0</v>
      </c>
      <c r="U72" s="16">
        <f t="shared" si="31"/>
        <v>0</v>
      </c>
      <c r="V72" s="30">
        <f t="shared" si="32"/>
        <v>0</v>
      </c>
    </row>
    <row r="73" spans="1:23" s="61" customFormat="1">
      <c r="B73" s="64"/>
      <c r="C73" s="64"/>
      <c r="D73" s="64"/>
      <c r="E73" s="65"/>
      <c r="F73" s="64"/>
      <c r="G73" s="64"/>
      <c r="H73" s="64"/>
      <c r="I73" s="65"/>
      <c r="J73" s="64"/>
      <c r="K73" s="64"/>
      <c r="L73" s="64"/>
      <c r="M73" s="65"/>
      <c r="N73" s="64"/>
      <c r="O73" s="64"/>
      <c r="P73" s="64"/>
      <c r="Q73" s="64"/>
      <c r="R73" s="64"/>
      <c r="S73" s="64"/>
      <c r="T73" s="64"/>
      <c r="U73" s="64"/>
      <c r="V73" s="64"/>
    </row>
    <row r="74" spans="1:23" s="6" customFormat="1">
      <c r="A74" s="143" t="s">
        <v>76</v>
      </c>
      <c r="B74" s="143" t="s">
        <v>76</v>
      </c>
      <c r="C74" s="143" t="s">
        <v>76</v>
      </c>
      <c r="D74" s="143" t="s">
        <v>76</v>
      </c>
      <c r="E74" s="143" t="s">
        <v>76</v>
      </c>
      <c r="F74" s="143" t="s">
        <v>76</v>
      </c>
      <c r="G74" s="143" t="s">
        <v>76</v>
      </c>
      <c r="H74" s="143" t="s">
        <v>76</v>
      </c>
      <c r="I74" s="143" t="s">
        <v>76</v>
      </c>
      <c r="J74" s="143" t="s">
        <v>76</v>
      </c>
      <c r="K74" s="143" t="s">
        <v>76</v>
      </c>
      <c r="L74" s="143" t="s">
        <v>76</v>
      </c>
      <c r="M74" s="143" t="s">
        <v>76</v>
      </c>
      <c r="N74" s="143" t="s">
        <v>76</v>
      </c>
      <c r="O74" s="143" t="s">
        <v>76</v>
      </c>
      <c r="P74" s="143" t="s">
        <v>76</v>
      </c>
      <c r="Q74" s="143" t="s">
        <v>76</v>
      </c>
      <c r="R74" s="143" t="s">
        <v>76</v>
      </c>
      <c r="S74" s="143" t="s">
        <v>76</v>
      </c>
      <c r="T74" s="143" t="s">
        <v>76</v>
      </c>
      <c r="U74" s="143" t="s">
        <v>76</v>
      </c>
      <c r="V74" s="143" t="s">
        <v>76</v>
      </c>
      <c r="W74" s="78"/>
    </row>
    <row r="75" spans="1:23">
      <c r="A75" s="57" t="s">
        <v>77</v>
      </c>
      <c r="B75" s="29">
        <v>0</v>
      </c>
      <c r="C75" s="16">
        <v>1</v>
      </c>
      <c r="D75" s="16">
        <f t="shared" ref="D75:D97" si="33">B75+C75</f>
        <v>1</v>
      </c>
      <c r="E75" s="46">
        <f t="shared" ref="E75:E97" si="34">IF(V75&gt;0,ROUND((D75/V75) * 100, 4), "")</f>
        <v>100</v>
      </c>
      <c r="F75" s="29">
        <v>0</v>
      </c>
      <c r="G75" s="16">
        <v>0</v>
      </c>
      <c r="H75" s="16">
        <f t="shared" ref="H75:H97" si="35">F75+G75</f>
        <v>0</v>
      </c>
      <c r="I75" s="46">
        <f t="shared" ref="I75:I97" si="36">IF(V75&gt;0,ROUND((H75/V75) * 100, 4), "")</f>
        <v>0</v>
      </c>
      <c r="J75" s="29">
        <v>0</v>
      </c>
      <c r="K75" s="16">
        <v>0</v>
      </c>
      <c r="L75" s="16">
        <f t="shared" ref="L75:L97" si="37">J75+K75</f>
        <v>0</v>
      </c>
      <c r="M75" s="46">
        <f t="shared" ref="M75:M97" si="38">IF(V75&gt;0,ROUND((L75/V75) * 100, 4), "")</f>
        <v>0</v>
      </c>
      <c r="N75" s="29">
        <v>0</v>
      </c>
      <c r="O75" s="16">
        <v>0</v>
      </c>
      <c r="P75" s="39">
        <f t="shared" ref="P75:P97" si="39">N75+O75</f>
        <v>0</v>
      </c>
      <c r="Q75" s="29">
        <v>0</v>
      </c>
      <c r="R75" s="16">
        <v>0</v>
      </c>
      <c r="S75" s="39">
        <f t="shared" ref="S75:S97" si="40">Q75+R75</f>
        <v>0</v>
      </c>
      <c r="T75" s="29">
        <f t="shared" ref="T75:T97" si="41">B75+F75+J75</f>
        <v>0</v>
      </c>
      <c r="U75" s="16">
        <f t="shared" ref="U75:U97" si="42">C75+G75+K75</f>
        <v>1</v>
      </c>
      <c r="V75" s="30">
        <f t="shared" ref="V75:V97" si="43">T75+U75</f>
        <v>1</v>
      </c>
    </row>
    <row r="76" spans="1:23">
      <c r="A76" s="57" t="s">
        <v>78</v>
      </c>
      <c r="B76" s="29">
        <v>0</v>
      </c>
      <c r="C76" s="16">
        <v>0</v>
      </c>
      <c r="D76" s="16">
        <f t="shared" si="33"/>
        <v>0</v>
      </c>
      <c r="E76" s="46" t="str">
        <f t="shared" si="34"/>
        <v/>
      </c>
      <c r="F76" s="29">
        <v>0</v>
      </c>
      <c r="G76" s="16">
        <v>0</v>
      </c>
      <c r="H76" s="16">
        <f t="shared" si="35"/>
        <v>0</v>
      </c>
      <c r="I76" s="46" t="str">
        <f t="shared" si="36"/>
        <v/>
      </c>
      <c r="J76" s="29">
        <v>0</v>
      </c>
      <c r="K76" s="16">
        <v>0</v>
      </c>
      <c r="L76" s="16">
        <f t="shared" si="37"/>
        <v>0</v>
      </c>
      <c r="M76" s="46" t="str">
        <f t="shared" si="38"/>
        <v/>
      </c>
      <c r="N76" s="29">
        <v>0</v>
      </c>
      <c r="O76" s="16">
        <v>0</v>
      </c>
      <c r="P76" s="39">
        <f t="shared" si="39"/>
        <v>0</v>
      </c>
      <c r="Q76" s="29">
        <v>0</v>
      </c>
      <c r="R76" s="16">
        <v>0</v>
      </c>
      <c r="S76" s="39">
        <f t="shared" si="40"/>
        <v>0</v>
      </c>
      <c r="T76" s="29">
        <f t="shared" si="41"/>
        <v>0</v>
      </c>
      <c r="U76" s="16">
        <f t="shared" si="42"/>
        <v>0</v>
      </c>
      <c r="V76" s="30">
        <f t="shared" si="43"/>
        <v>0</v>
      </c>
    </row>
    <row r="77" spans="1:23">
      <c r="A77" s="57" t="s">
        <v>79</v>
      </c>
      <c r="B77" s="29">
        <v>0</v>
      </c>
      <c r="C77" s="16">
        <v>0</v>
      </c>
      <c r="D77" s="16">
        <f t="shared" si="33"/>
        <v>0</v>
      </c>
      <c r="E77" s="46" t="str">
        <f t="shared" si="34"/>
        <v/>
      </c>
      <c r="F77" s="29">
        <v>0</v>
      </c>
      <c r="G77" s="16">
        <v>0</v>
      </c>
      <c r="H77" s="16">
        <f t="shared" si="35"/>
        <v>0</v>
      </c>
      <c r="I77" s="46" t="str">
        <f t="shared" si="36"/>
        <v/>
      </c>
      <c r="J77" s="29">
        <v>0</v>
      </c>
      <c r="K77" s="16">
        <v>0</v>
      </c>
      <c r="L77" s="16">
        <f t="shared" si="37"/>
        <v>0</v>
      </c>
      <c r="M77" s="46" t="str">
        <f t="shared" si="38"/>
        <v/>
      </c>
      <c r="N77" s="29">
        <v>0</v>
      </c>
      <c r="O77" s="16">
        <v>0</v>
      </c>
      <c r="P77" s="39">
        <f t="shared" si="39"/>
        <v>0</v>
      </c>
      <c r="Q77" s="29">
        <v>0</v>
      </c>
      <c r="R77" s="16">
        <v>0</v>
      </c>
      <c r="S77" s="39">
        <f t="shared" si="40"/>
        <v>0</v>
      </c>
      <c r="T77" s="29">
        <f t="shared" si="41"/>
        <v>0</v>
      </c>
      <c r="U77" s="16">
        <f t="shared" si="42"/>
        <v>0</v>
      </c>
      <c r="V77" s="30">
        <f t="shared" si="43"/>
        <v>0</v>
      </c>
    </row>
    <row r="78" spans="1:23">
      <c r="A78" s="57" t="s">
        <v>80</v>
      </c>
      <c r="B78" s="29">
        <v>0</v>
      </c>
      <c r="C78" s="16">
        <v>0</v>
      </c>
      <c r="D78" s="16">
        <f t="shared" si="33"/>
        <v>0</v>
      </c>
      <c r="E78" s="46" t="str">
        <f t="shared" si="34"/>
        <v/>
      </c>
      <c r="F78" s="29">
        <v>0</v>
      </c>
      <c r="G78" s="16">
        <v>0</v>
      </c>
      <c r="H78" s="16">
        <f t="shared" si="35"/>
        <v>0</v>
      </c>
      <c r="I78" s="46" t="str">
        <f t="shared" si="36"/>
        <v/>
      </c>
      <c r="J78" s="29">
        <v>0</v>
      </c>
      <c r="K78" s="16">
        <v>0</v>
      </c>
      <c r="L78" s="16">
        <f t="shared" si="37"/>
        <v>0</v>
      </c>
      <c r="M78" s="46" t="str">
        <f t="shared" si="38"/>
        <v/>
      </c>
      <c r="N78" s="29">
        <v>0</v>
      </c>
      <c r="O78" s="16">
        <v>0</v>
      </c>
      <c r="P78" s="39">
        <f t="shared" si="39"/>
        <v>0</v>
      </c>
      <c r="Q78" s="29">
        <v>0</v>
      </c>
      <c r="R78" s="16">
        <v>0</v>
      </c>
      <c r="S78" s="39">
        <f t="shared" si="40"/>
        <v>0</v>
      </c>
      <c r="T78" s="29">
        <f t="shared" si="41"/>
        <v>0</v>
      </c>
      <c r="U78" s="16">
        <f t="shared" si="42"/>
        <v>0</v>
      </c>
      <c r="V78" s="30">
        <f t="shared" si="43"/>
        <v>0</v>
      </c>
    </row>
    <row r="79" spans="1:23">
      <c r="A79" s="57" t="s">
        <v>81</v>
      </c>
      <c r="B79" s="29">
        <v>0</v>
      </c>
      <c r="C79" s="16">
        <v>0</v>
      </c>
      <c r="D79" s="16">
        <f t="shared" si="33"/>
        <v>0</v>
      </c>
      <c r="E79" s="46">
        <f t="shared" si="34"/>
        <v>0</v>
      </c>
      <c r="F79" s="29">
        <v>0</v>
      </c>
      <c r="G79" s="16">
        <v>1</v>
      </c>
      <c r="H79" s="16">
        <f t="shared" si="35"/>
        <v>1</v>
      </c>
      <c r="I79" s="46">
        <f t="shared" si="36"/>
        <v>50</v>
      </c>
      <c r="J79" s="29">
        <v>0</v>
      </c>
      <c r="K79" s="16">
        <v>1</v>
      </c>
      <c r="L79" s="16">
        <f t="shared" si="37"/>
        <v>1</v>
      </c>
      <c r="M79" s="46">
        <f t="shared" si="38"/>
        <v>50</v>
      </c>
      <c r="N79" s="29">
        <v>0</v>
      </c>
      <c r="O79" s="16">
        <v>0</v>
      </c>
      <c r="P79" s="39">
        <f t="shared" si="39"/>
        <v>0</v>
      </c>
      <c r="Q79" s="29">
        <v>0</v>
      </c>
      <c r="R79" s="16">
        <v>1</v>
      </c>
      <c r="S79" s="39">
        <f t="shared" si="40"/>
        <v>1</v>
      </c>
      <c r="T79" s="29">
        <f t="shared" si="41"/>
        <v>0</v>
      </c>
      <c r="U79" s="16">
        <f t="shared" si="42"/>
        <v>2</v>
      </c>
      <c r="V79" s="30">
        <f t="shared" si="43"/>
        <v>2</v>
      </c>
    </row>
    <row r="80" spans="1:23">
      <c r="A80" s="57" t="s">
        <v>82</v>
      </c>
      <c r="B80" s="29">
        <v>0</v>
      </c>
      <c r="C80" s="16">
        <v>0</v>
      </c>
      <c r="D80" s="16">
        <f t="shared" si="33"/>
        <v>0</v>
      </c>
      <c r="E80" s="46" t="str">
        <f t="shared" si="34"/>
        <v/>
      </c>
      <c r="F80" s="29">
        <v>0</v>
      </c>
      <c r="G80" s="16">
        <v>0</v>
      </c>
      <c r="H80" s="16">
        <f t="shared" si="35"/>
        <v>0</v>
      </c>
      <c r="I80" s="46" t="str">
        <f t="shared" si="36"/>
        <v/>
      </c>
      <c r="J80" s="29">
        <v>0</v>
      </c>
      <c r="K80" s="16">
        <v>0</v>
      </c>
      <c r="L80" s="16">
        <f t="shared" si="37"/>
        <v>0</v>
      </c>
      <c r="M80" s="46" t="str">
        <f t="shared" si="38"/>
        <v/>
      </c>
      <c r="N80" s="29">
        <v>0</v>
      </c>
      <c r="O80" s="16">
        <v>0</v>
      </c>
      <c r="P80" s="39">
        <f t="shared" si="39"/>
        <v>0</v>
      </c>
      <c r="Q80" s="29">
        <v>0</v>
      </c>
      <c r="R80" s="16">
        <v>0</v>
      </c>
      <c r="S80" s="39">
        <f t="shared" si="40"/>
        <v>0</v>
      </c>
      <c r="T80" s="29">
        <f t="shared" si="41"/>
        <v>0</v>
      </c>
      <c r="U80" s="16">
        <f t="shared" si="42"/>
        <v>0</v>
      </c>
      <c r="V80" s="30">
        <f t="shared" si="43"/>
        <v>0</v>
      </c>
    </row>
    <row r="81" spans="1:22">
      <c r="A81" s="57" t="s">
        <v>83</v>
      </c>
      <c r="B81" s="29">
        <v>4</v>
      </c>
      <c r="C81" s="16">
        <v>1</v>
      </c>
      <c r="D81" s="16">
        <f t="shared" si="33"/>
        <v>5</v>
      </c>
      <c r="E81" s="46">
        <f t="shared" si="34"/>
        <v>19.230799999999999</v>
      </c>
      <c r="F81" s="29">
        <v>8</v>
      </c>
      <c r="G81" s="16">
        <v>8</v>
      </c>
      <c r="H81" s="16">
        <f t="shared" si="35"/>
        <v>16</v>
      </c>
      <c r="I81" s="46">
        <f t="shared" si="36"/>
        <v>61.538499999999999</v>
      </c>
      <c r="J81" s="29">
        <v>2</v>
      </c>
      <c r="K81" s="16">
        <v>3</v>
      </c>
      <c r="L81" s="16">
        <f t="shared" si="37"/>
        <v>5</v>
      </c>
      <c r="M81" s="46">
        <f t="shared" si="38"/>
        <v>19.230799999999999</v>
      </c>
      <c r="N81" s="29">
        <v>0</v>
      </c>
      <c r="O81" s="16">
        <v>0</v>
      </c>
      <c r="P81" s="39">
        <f t="shared" si="39"/>
        <v>0</v>
      </c>
      <c r="Q81" s="29">
        <v>1</v>
      </c>
      <c r="R81" s="16">
        <v>6</v>
      </c>
      <c r="S81" s="39">
        <f t="shared" si="40"/>
        <v>7</v>
      </c>
      <c r="T81" s="29">
        <f t="shared" si="41"/>
        <v>14</v>
      </c>
      <c r="U81" s="16">
        <f t="shared" si="42"/>
        <v>12</v>
      </c>
      <c r="V81" s="30">
        <f t="shared" si="43"/>
        <v>26</v>
      </c>
    </row>
    <row r="82" spans="1:22">
      <c r="A82" s="57" t="s">
        <v>84</v>
      </c>
      <c r="B82" s="29">
        <v>0</v>
      </c>
      <c r="C82" s="16">
        <v>0</v>
      </c>
      <c r="D82" s="16">
        <f t="shared" si="33"/>
        <v>0</v>
      </c>
      <c r="E82" s="46" t="str">
        <f t="shared" si="34"/>
        <v/>
      </c>
      <c r="F82" s="29">
        <v>0</v>
      </c>
      <c r="G82" s="16">
        <v>0</v>
      </c>
      <c r="H82" s="16">
        <f t="shared" si="35"/>
        <v>0</v>
      </c>
      <c r="I82" s="46" t="str">
        <f t="shared" si="36"/>
        <v/>
      </c>
      <c r="J82" s="29">
        <v>0</v>
      </c>
      <c r="K82" s="16">
        <v>0</v>
      </c>
      <c r="L82" s="16">
        <f t="shared" si="37"/>
        <v>0</v>
      </c>
      <c r="M82" s="46" t="str">
        <f t="shared" si="38"/>
        <v/>
      </c>
      <c r="N82" s="29">
        <v>0</v>
      </c>
      <c r="O82" s="16">
        <v>0</v>
      </c>
      <c r="P82" s="39">
        <f t="shared" si="39"/>
        <v>0</v>
      </c>
      <c r="Q82" s="29">
        <v>0</v>
      </c>
      <c r="R82" s="16">
        <v>0</v>
      </c>
      <c r="S82" s="39">
        <f t="shared" si="40"/>
        <v>0</v>
      </c>
      <c r="T82" s="29">
        <f t="shared" si="41"/>
        <v>0</v>
      </c>
      <c r="U82" s="16">
        <f t="shared" si="42"/>
        <v>0</v>
      </c>
      <c r="V82" s="30">
        <f t="shared" si="43"/>
        <v>0</v>
      </c>
    </row>
    <row r="83" spans="1:22">
      <c r="A83" s="57" t="s">
        <v>85</v>
      </c>
      <c r="B83" s="29">
        <v>4</v>
      </c>
      <c r="C83" s="16">
        <v>15</v>
      </c>
      <c r="D83" s="16">
        <f t="shared" si="33"/>
        <v>19</v>
      </c>
      <c r="E83" s="46">
        <f t="shared" si="34"/>
        <v>7.2797000000000001</v>
      </c>
      <c r="F83" s="29">
        <v>69</v>
      </c>
      <c r="G83" s="16">
        <v>111</v>
      </c>
      <c r="H83" s="16">
        <f t="shared" si="35"/>
        <v>180</v>
      </c>
      <c r="I83" s="46">
        <f t="shared" si="36"/>
        <v>68.965500000000006</v>
      </c>
      <c r="J83" s="29">
        <v>19</v>
      </c>
      <c r="K83" s="16">
        <v>43</v>
      </c>
      <c r="L83" s="16">
        <f t="shared" si="37"/>
        <v>62</v>
      </c>
      <c r="M83" s="46">
        <f t="shared" si="38"/>
        <v>23.754799999999999</v>
      </c>
      <c r="N83" s="29">
        <v>2</v>
      </c>
      <c r="O83" s="16">
        <v>5</v>
      </c>
      <c r="P83" s="39">
        <f t="shared" si="39"/>
        <v>7</v>
      </c>
      <c r="Q83" s="29">
        <v>39</v>
      </c>
      <c r="R83" s="16">
        <v>107</v>
      </c>
      <c r="S83" s="39">
        <f t="shared" si="40"/>
        <v>146</v>
      </c>
      <c r="T83" s="29">
        <f t="shared" si="41"/>
        <v>92</v>
      </c>
      <c r="U83" s="16">
        <f t="shared" si="42"/>
        <v>169</v>
      </c>
      <c r="V83" s="30">
        <f t="shared" si="43"/>
        <v>261</v>
      </c>
    </row>
    <row r="84" spans="1:22">
      <c r="A84" s="57" t="s">
        <v>86</v>
      </c>
      <c r="B84" s="58">
        <v>2978</v>
      </c>
      <c r="C84" s="55">
        <v>11</v>
      </c>
      <c r="D84" s="55">
        <f t="shared" si="33"/>
        <v>2989</v>
      </c>
      <c r="E84" s="46">
        <f t="shared" si="34"/>
        <v>98.322400000000002</v>
      </c>
      <c r="F84" s="29">
        <v>18</v>
      </c>
      <c r="G84" s="16">
        <v>11</v>
      </c>
      <c r="H84" s="16">
        <f t="shared" si="35"/>
        <v>29</v>
      </c>
      <c r="I84" s="46">
        <f t="shared" si="36"/>
        <v>0.95389999999999997</v>
      </c>
      <c r="J84" s="29">
        <v>9</v>
      </c>
      <c r="K84" s="16">
        <v>13</v>
      </c>
      <c r="L84" s="16">
        <f t="shared" si="37"/>
        <v>22</v>
      </c>
      <c r="M84" s="46">
        <f t="shared" si="38"/>
        <v>0.72370000000000001</v>
      </c>
      <c r="N84" s="29">
        <v>273</v>
      </c>
      <c r="O84" s="16">
        <v>0</v>
      </c>
      <c r="P84" s="39">
        <f t="shared" si="39"/>
        <v>273</v>
      </c>
      <c r="Q84" s="29">
        <v>59</v>
      </c>
      <c r="R84" s="16">
        <v>7</v>
      </c>
      <c r="S84" s="39">
        <f t="shared" si="40"/>
        <v>66</v>
      </c>
      <c r="T84" s="58">
        <f t="shared" si="41"/>
        <v>3005</v>
      </c>
      <c r="U84" s="16">
        <f t="shared" si="42"/>
        <v>35</v>
      </c>
      <c r="V84" s="59">
        <f t="shared" si="43"/>
        <v>3040</v>
      </c>
    </row>
    <row r="85" spans="1:22">
      <c r="A85" s="57" t="s">
        <v>87</v>
      </c>
      <c r="B85" s="29">
        <v>0</v>
      </c>
      <c r="C85" s="16">
        <v>0</v>
      </c>
      <c r="D85" s="16">
        <f t="shared" si="33"/>
        <v>0</v>
      </c>
      <c r="E85" s="46" t="str">
        <f t="shared" si="34"/>
        <v/>
      </c>
      <c r="F85" s="29">
        <v>0</v>
      </c>
      <c r="G85" s="16">
        <v>0</v>
      </c>
      <c r="H85" s="16">
        <f t="shared" si="35"/>
        <v>0</v>
      </c>
      <c r="I85" s="46" t="str">
        <f t="shared" si="36"/>
        <v/>
      </c>
      <c r="J85" s="29">
        <v>0</v>
      </c>
      <c r="K85" s="16">
        <v>0</v>
      </c>
      <c r="L85" s="16">
        <f t="shared" si="37"/>
        <v>0</v>
      </c>
      <c r="M85" s="46" t="str">
        <f t="shared" si="38"/>
        <v/>
      </c>
      <c r="N85" s="29">
        <v>0</v>
      </c>
      <c r="O85" s="16">
        <v>0</v>
      </c>
      <c r="P85" s="39">
        <f t="shared" si="39"/>
        <v>0</v>
      </c>
      <c r="Q85" s="29">
        <v>0</v>
      </c>
      <c r="R85" s="16">
        <v>0</v>
      </c>
      <c r="S85" s="39">
        <f t="shared" si="40"/>
        <v>0</v>
      </c>
      <c r="T85" s="29">
        <f t="shared" si="41"/>
        <v>0</v>
      </c>
      <c r="U85" s="16">
        <f t="shared" si="42"/>
        <v>0</v>
      </c>
      <c r="V85" s="30">
        <f t="shared" si="43"/>
        <v>0</v>
      </c>
    </row>
    <row r="86" spans="1:22">
      <c r="A86" s="57" t="s">
        <v>88</v>
      </c>
      <c r="B86" s="29">
        <v>0</v>
      </c>
      <c r="C86" s="16">
        <v>0</v>
      </c>
      <c r="D86" s="16">
        <f t="shared" si="33"/>
        <v>0</v>
      </c>
      <c r="E86" s="46" t="str">
        <f t="shared" si="34"/>
        <v/>
      </c>
      <c r="F86" s="29">
        <v>0</v>
      </c>
      <c r="G86" s="16">
        <v>0</v>
      </c>
      <c r="H86" s="16">
        <f t="shared" si="35"/>
        <v>0</v>
      </c>
      <c r="I86" s="46" t="str">
        <f t="shared" si="36"/>
        <v/>
      </c>
      <c r="J86" s="29">
        <v>0</v>
      </c>
      <c r="K86" s="16">
        <v>0</v>
      </c>
      <c r="L86" s="16">
        <f t="shared" si="37"/>
        <v>0</v>
      </c>
      <c r="M86" s="46" t="str">
        <f t="shared" si="38"/>
        <v/>
      </c>
      <c r="N86" s="29">
        <v>0</v>
      </c>
      <c r="O86" s="16">
        <v>0</v>
      </c>
      <c r="P86" s="39">
        <f t="shared" si="39"/>
        <v>0</v>
      </c>
      <c r="Q86" s="29">
        <v>0</v>
      </c>
      <c r="R86" s="16">
        <v>0</v>
      </c>
      <c r="S86" s="39">
        <f t="shared" si="40"/>
        <v>0</v>
      </c>
      <c r="T86" s="29">
        <f t="shared" si="41"/>
        <v>0</v>
      </c>
      <c r="U86" s="16">
        <f t="shared" si="42"/>
        <v>0</v>
      </c>
      <c r="V86" s="30">
        <f t="shared" si="43"/>
        <v>0</v>
      </c>
    </row>
    <row r="87" spans="1:22">
      <c r="A87" s="57" t="s">
        <v>89</v>
      </c>
      <c r="B87" s="29">
        <v>0</v>
      </c>
      <c r="C87" s="16">
        <v>0</v>
      </c>
      <c r="D87" s="16">
        <f t="shared" si="33"/>
        <v>0</v>
      </c>
      <c r="E87" s="46">
        <f t="shared" si="34"/>
        <v>0</v>
      </c>
      <c r="F87" s="29">
        <v>1</v>
      </c>
      <c r="G87" s="16">
        <v>0</v>
      </c>
      <c r="H87" s="16">
        <f t="shared" si="35"/>
        <v>1</v>
      </c>
      <c r="I87" s="46">
        <f t="shared" si="36"/>
        <v>50</v>
      </c>
      <c r="J87" s="29">
        <v>0</v>
      </c>
      <c r="K87" s="16">
        <v>1</v>
      </c>
      <c r="L87" s="16">
        <f t="shared" si="37"/>
        <v>1</v>
      </c>
      <c r="M87" s="46">
        <f t="shared" si="38"/>
        <v>50</v>
      </c>
      <c r="N87" s="29">
        <v>0</v>
      </c>
      <c r="O87" s="16">
        <v>4</v>
      </c>
      <c r="P87" s="39">
        <f t="shared" si="39"/>
        <v>4</v>
      </c>
      <c r="Q87" s="29">
        <v>0</v>
      </c>
      <c r="R87" s="16">
        <v>0</v>
      </c>
      <c r="S87" s="39">
        <f t="shared" si="40"/>
        <v>0</v>
      </c>
      <c r="T87" s="29">
        <f t="shared" si="41"/>
        <v>1</v>
      </c>
      <c r="U87" s="16">
        <f t="shared" si="42"/>
        <v>1</v>
      </c>
      <c r="V87" s="30">
        <f t="shared" si="43"/>
        <v>2</v>
      </c>
    </row>
    <row r="88" spans="1:22">
      <c r="A88" s="57" t="s">
        <v>90</v>
      </c>
      <c r="B88" s="29">
        <v>0</v>
      </c>
      <c r="C88" s="16">
        <v>0</v>
      </c>
      <c r="D88" s="16">
        <f t="shared" si="33"/>
        <v>0</v>
      </c>
      <c r="E88" s="46" t="str">
        <f t="shared" si="34"/>
        <v/>
      </c>
      <c r="F88" s="29">
        <v>0</v>
      </c>
      <c r="G88" s="16">
        <v>0</v>
      </c>
      <c r="H88" s="16">
        <f t="shared" si="35"/>
        <v>0</v>
      </c>
      <c r="I88" s="46" t="str">
        <f t="shared" si="36"/>
        <v/>
      </c>
      <c r="J88" s="29">
        <v>0</v>
      </c>
      <c r="K88" s="16">
        <v>0</v>
      </c>
      <c r="L88" s="16">
        <f t="shared" si="37"/>
        <v>0</v>
      </c>
      <c r="M88" s="46" t="str">
        <f t="shared" si="38"/>
        <v/>
      </c>
      <c r="N88" s="29">
        <v>1</v>
      </c>
      <c r="O88" s="16">
        <v>1</v>
      </c>
      <c r="P88" s="39">
        <f t="shared" si="39"/>
        <v>2</v>
      </c>
      <c r="Q88" s="29">
        <v>0</v>
      </c>
      <c r="R88" s="16">
        <v>0</v>
      </c>
      <c r="S88" s="39">
        <f t="shared" si="40"/>
        <v>0</v>
      </c>
      <c r="T88" s="29">
        <f t="shared" si="41"/>
        <v>0</v>
      </c>
      <c r="U88" s="16">
        <f t="shared" si="42"/>
        <v>0</v>
      </c>
      <c r="V88" s="30">
        <f t="shared" si="43"/>
        <v>0</v>
      </c>
    </row>
    <row r="89" spans="1:22">
      <c r="A89" s="57" t="s">
        <v>91</v>
      </c>
      <c r="B89" s="29">
        <v>0</v>
      </c>
      <c r="C89" s="16">
        <v>0</v>
      </c>
      <c r="D89" s="16">
        <f t="shared" si="33"/>
        <v>0</v>
      </c>
      <c r="E89" s="46" t="str">
        <f t="shared" si="34"/>
        <v/>
      </c>
      <c r="F89" s="29">
        <v>0</v>
      </c>
      <c r="G89" s="16">
        <v>0</v>
      </c>
      <c r="H89" s="16">
        <f t="shared" si="35"/>
        <v>0</v>
      </c>
      <c r="I89" s="46" t="str">
        <f t="shared" si="36"/>
        <v/>
      </c>
      <c r="J89" s="29">
        <v>0</v>
      </c>
      <c r="K89" s="16">
        <v>0</v>
      </c>
      <c r="L89" s="16">
        <f t="shared" si="37"/>
        <v>0</v>
      </c>
      <c r="M89" s="46" t="str">
        <f t="shared" si="38"/>
        <v/>
      </c>
      <c r="N89" s="29">
        <v>0</v>
      </c>
      <c r="O89" s="16">
        <v>0</v>
      </c>
      <c r="P89" s="39">
        <f t="shared" si="39"/>
        <v>0</v>
      </c>
      <c r="Q89" s="29">
        <v>0</v>
      </c>
      <c r="R89" s="16">
        <v>0</v>
      </c>
      <c r="S89" s="39">
        <f t="shared" si="40"/>
        <v>0</v>
      </c>
      <c r="T89" s="29">
        <f t="shared" si="41"/>
        <v>0</v>
      </c>
      <c r="U89" s="16">
        <f t="shared" si="42"/>
        <v>0</v>
      </c>
      <c r="V89" s="30">
        <f t="shared" si="43"/>
        <v>0</v>
      </c>
    </row>
    <row r="90" spans="1:22">
      <c r="A90" s="57" t="s">
        <v>92</v>
      </c>
      <c r="B90" s="29">
        <v>0</v>
      </c>
      <c r="C90" s="16">
        <v>0</v>
      </c>
      <c r="D90" s="16">
        <f t="shared" si="33"/>
        <v>0</v>
      </c>
      <c r="E90" s="46" t="str">
        <f t="shared" si="34"/>
        <v/>
      </c>
      <c r="F90" s="29">
        <v>0</v>
      </c>
      <c r="G90" s="16">
        <v>0</v>
      </c>
      <c r="H90" s="16">
        <f t="shared" si="35"/>
        <v>0</v>
      </c>
      <c r="I90" s="46" t="str">
        <f t="shared" si="36"/>
        <v/>
      </c>
      <c r="J90" s="29">
        <v>0</v>
      </c>
      <c r="K90" s="16">
        <v>0</v>
      </c>
      <c r="L90" s="16">
        <f t="shared" si="37"/>
        <v>0</v>
      </c>
      <c r="M90" s="46" t="str">
        <f t="shared" si="38"/>
        <v/>
      </c>
      <c r="N90" s="29">
        <v>0</v>
      </c>
      <c r="O90" s="16">
        <v>0</v>
      </c>
      <c r="P90" s="39">
        <f t="shared" si="39"/>
        <v>0</v>
      </c>
      <c r="Q90" s="29">
        <v>0</v>
      </c>
      <c r="R90" s="16">
        <v>0</v>
      </c>
      <c r="S90" s="39">
        <f t="shared" si="40"/>
        <v>0</v>
      </c>
      <c r="T90" s="29">
        <f t="shared" si="41"/>
        <v>0</v>
      </c>
      <c r="U90" s="16">
        <f t="shared" si="42"/>
        <v>0</v>
      </c>
      <c r="V90" s="30">
        <f t="shared" si="43"/>
        <v>0</v>
      </c>
    </row>
    <row r="91" spans="1:22">
      <c r="A91" s="57" t="s">
        <v>93</v>
      </c>
      <c r="B91" s="29">
        <v>0</v>
      </c>
      <c r="C91" s="16">
        <v>1</v>
      </c>
      <c r="D91" s="16">
        <f t="shared" si="33"/>
        <v>1</v>
      </c>
      <c r="E91" s="46">
        <f t="shared" si="34"/>
        <v>100</v>
      </c>
      <c r="F91" s="29">
        <v>0</v>
      </c>
      <c r="G91" s="16">
        <v>0</v>
      </c>
      <c r="H91" s="16">
        <f t="shared" si="35"/>
        <v>0</v>
      </c>
      <c r="I91" s="46">
        <f t="shared" si="36"/>
        <v>0</v>
      </c>
      <c r="J91" s="29">
        <v>0</v>
      </c>
      <c r="K91" s="16">
        <v>0</v>
      </c>
      <c r="L91" s="16">
        <f t="shared" si="37"/>
        <v>0</v>
      </c>
      <c r="M91" s="46">
        <f t="shared" si="38"/>
        <v>0</v>
      </c>
      <c r="N91" s="29">
        <v>0</v>
      </c>
      <c r="O91" s="16">
        <v>0</v>
      </c>
      <c r="P91" s="39">
        <f t="shared" si="39"/>
        <v>0</v>
      </c>
      <c r="Q91" s="29">
        <v>0</v>
      </c>
      <c r="R91" s="16">
        <v>0</v>
      </c>
      <c r="S91" s="39">
        <f t="shared" si="40"/>
        <v>0</v>
      </c>
      <c r="T91" s="29">
        <f t="shared" si="41"/>
        <v>0</v>
      </c>
      <c r="U91" s="16">
        <f t="shared" si="42"/>
        <v>1</v>
      </c>
      <c r="V91" s="30">
        <f t="shared" si="43"/>
        <v>1</v>
      </c>
    </row>
    <row r="92" spans="1:22">
      <c r="A92" s="57" t="s">
        <v>94</v>
      </c>
      <c r="B92" s="29">
        <v>0</v>
      </c>
      <c r="C92" s="16">
        <v>0</v>
      </c>
      <c r="D92" s="16">
        <f t="shared" si="33"/>
        <v>0</v>
      </c>
      <c r="E92" s="46" t="str">
        <f t="shared" si="34"/>
        <v/>
      </c>
      <c r="F92" s="29">
        <v>0</v>
      </c>
      <c r="G92" s="16">
        <v>0</v>
      </c>
      <c r="H92" s="16">
        <f t="shared" si="35"/>
        <v>0</v>
      </c>
      <c r="I92" s="46" t="str">
        <f t="shared" si="36"/>
        <v/>
      </c>
      <c r="J92" s="29">
        <v>0</v>
      </c>
      <c r="K92" s="16">
        <v>0</v>
      </c>
      <c r="L92" s="16">
        <f t="shared" si="37"/>
        <v>0</v>
      </c>
      <c r="M92" s="46" t="str">
        <f t="shared" si="38"/>
        <v/>
      </c>
      <c r="N92" s="29">
        <v>0</v>
      </c>
      <c r="O92" s="16">
        <v>0</v>
      </c>
      <c r="P92" s="39">
        <f t="shared" si="39"/>
        <v>0</v>
      </c>
      <c r="Q92" s="29">
        <v>0</v>
      </c>
      <c r="R92" s="16">
        <v>0</v>
      </c>
      <c r="S92" s="39">
        <f t="shared" si="40"/>
        <v>0</v>
      </c>
      <c r="T92" s="29">
        <f t="shared" si="41"/>
        <v>0</v>
      </c>
      <c r="U92" s="16">
        <f t="shared" si="42"/>
        <v>0</v>
      </c>
      <c r="V92" s="30">
        <f t="shared" si="43"/>
        <v>0</v>
      </c>
    </row>
    <row r="93" spans="1:22">
      <c r="A93" s="57" t="s">
        <v>95</v>
      </c>
      <c r="B93" s="29">
        <v>0</v>
      </c>
      <c r="C93" s="16">
        <v>0</v>
      </c>
      <c r="D93" s="16">
        <f t="shared" si="33"/>
        <v>0</v>
      </c>
      <c r="E93" s="46" t="str">
        <f t="shared" si="34"/>
        <v/>
      </c>
      <c r="F93" s="29">
        <v>0</v>
      </c>
      <c r="G93" s="16">
        <v>0</v>
      </c>
      <c r="H93" s="16">
        <f t="shared" si="35"/>
        <v>0</v>
      </c>
      <c r="I93" s="46" t="str">
        <f t="shared" si="36"/>
        <v/>
      </c>
      <c r="J93" s="29">
        <v>0</v>
      </c>
      <c r="K93" s="16">
        <v>0</v>
      </c>
      <c r="L93" s="16">
        <f t="shared" si="37"/>
        <v>0</v>
      </c>
      <c r="M93" s="46" t="str">
        <f t="shared" si="38"/>
        <v/>
      </c>
      <c r="N93" s="29">
        <v>0</v>
      </c>
      <c r="O93" s="16">
        <v>0</v>
      </c>
      <c r="P93" s="39">
        <f t="shared" si="39"/>
        <v>0</v>
      </c>
      <c r="Q93" s="29">
        <v>0</v>
      </c>
      <c r="R93" s="16">
        <v>0</v>
      </c>
      <c r="S93" s="39">
        <f t="shared" si="40"/>
        <v>0</v>
      </c>
      <c r="T93" s="29">
        <f t="shared" si="41"/>
        <v>0</v>
      </c>
      <c r="U93" s="16">
        <f t="shared" si="42"/>
        <v>0</v>
      </c>
      <c r="V93" s="30">
        <f t="shared" si="43"/>
        <v>0</v>
      </c>
    </row>
    <row r="94" spans="1:22">
      <c r="A94" s="57" t="s">
        <v>96</v>
      </c>
      <c r="B94" s="29">
        <v>0</v>
      </c>
      <c r="C94" s="16">
        <v>0</v>
      </c>
      <c r="D94" s="16">
        <f t="shared" si="33"/>
        <v>0</v>
      </c>
      <c r="E94" s="46" t="str">
        <f t="shared" si="34"/>
        <v/>
      </c>
      <c r="F94" s="29">
        <v>0</v>
      </c>
      <c r="G94" s="16">
        <v>0</v>
      </c>
      <c r="H94" s="16">
        <f t="shared" si="35"/>
        <v>0</v>
      </c>
      <c r="I94" s="46" t="str">
        <f t="shared" si="36"/>
        <v/>
      </c>
      <c r="J94" s="29">
        <v>0</v>
      </c>
      <c r="K94" s="16">
        <v>0</v>
      </c>
      <c r="L94" s="16">
        <f t="shared" si="37"/>
        <v>0</v>
      </c>
      <c r="M94" s="46" t="str">
        <f t="shared" si="38"/>
        <v/>
      </c>
      <c r="N94" s="29">
        <v>0</v>
      </c>
      <c r="O94" s="16">
        <v>0</v>
      </c>
      <c r="P94" s="39">
        <f t="shared" si="39"/>
        <v>0</v>
      </c>
      <c r="Q94" s="29">
        <v>0</v>
      </c>
      <c r="R94" s="16">
        <v>0</v>
      </c>
      <c r="S94" s="39">
        <f t="shared" si="40"/>
        <v>0</v>
      </c>
      <c r="T94" s="29">
        <f t="shared" si="41"/>
        <v>0</v>
      </c>
      <c r="U94" s="16">
        <f t="shared" si="42"/>
        <v>0</v>
      </c>
      <c r="V94" s="30">
        <f t="shared" si="43"/>
        <v>0</v>
      </c>
    </row>
    <row r="95" spans="1:22">
      <c r="A95" s="57" t="s">
        <v>97</v>
      </c>
      <c r="B95" s="29">
        <v>0</v>
      </c>
      <c r="C95" s="16">
        <v>0</v>
      </c>
      <c r="D95" s="16">
        <f t="shared" si="33"/>
        <v>0</v>
      </c>
      <c r="E95" s="46" t="str">
        <f t="shared" si="34"/>
        <v/>
      </c>
      <c r="F95" s="29">
        <v>0</v>
      </c>
      <c r="G95" s="16">
        <v>0</v>
      </c>
      <c r="H95" s="16">
        <f t="shared" si="35"/>
        <v>0</v>
      </c>
      <c r="I95" s="46" t="str">
        <f t="shared" si="36"/>
        <v/>
      </c>
      <c r="J95" s="29">
        <v>0</v>
      </c>
      <c r="K95" s="16">
        <v>0</v>
      </c>
      <c r="L95" s="16">
        <f t="shared" si="37"/>
        <v>0</v>
      </c>
      <c r="M95" s="46" t="str">
        <f t="shared" si="38"/>
        <v/>
      </c>
      <c r="N95" s="29">
        <v>0</v>
      </c>
      <c r="O95" s="16">
        <v>0</v>
      </c>
      <c r="P95" s="39">
        <f t="shared" si="39"/>
        <v>0</v>
      </c>
      <c r="Q95" s="29">
        <v>0</v>
      </c>
      <c r="R95" s="16">
        <v>0</v>
      </c>
      <c r="S95" s="39">
        <f t="shared" si="40"/>
        <v>0</v>
      </c>
      <c r="T95" s="29">
        <f t="shared" si="41"/>
        <v>0</v>
      </c>
      <c r="U95" s="16">
        <f t="shared" si="42"/>
        <v>0</v>
      </c>
      <c r="V95" s="30">
        <f t="shared" si="43"/>
        <v>0</v>
      </c>
    </row>
    <row r="96" spans="1:22">
      <c r="A96" s="57" t="s">
        <v>98</v>
      </c>
      <c r="B96" s="29">
        <v>0</v>
      </c>
      <c r="C96" s="16">
        <v>0</v>
      </c>
      <c r="D96" s="16">
        <f t="shared" si="33"/>
        <v>0</v>
      </c>
      <c r="E96" s="46" t="str">
        <f t="shared" si="34"/>
        <v/>
      </c>
      <c r="F96" s="29">
        <v>0</v>
      </c>
      <c r="G96" s="16">
        <v>0</v>
      </c>
      <c r="H96" s="16">
        <f t="shared" si="35"/>
        <v>0</v>
      </c>
      <c r="I96" s="46" t="str">
        <f t="shared" si="36"/>
        <v/>
      </c>
      <c r="J96" s="29">
        <v>0</v>
      </c>
      <c r="K96" s="16">
        <v>0</v>
      </c>
      <c r="L96" s="16">
        <f t="shared" si="37"/>
        <v>0</v>
      </c>
      <c r="M96" s="46" t="str">
        <f t="shared" si="38"/>
        <v/>
      </c>
      <c r="N96" s="29">
        <v>0</v>
      </c>
      <c r="O96" s="16">
        <v>0</v>
      </c>
      <c r="P96" s="39">
        <f t="shared" si="39"/>
        <v>0</v>
      </c>
      <c r="Q96" s="29">
        <v>0</v>
      </c>
      <c r="R96" s="16">
        <v>0</v>
      </c>
      <c r="S96" s="39">
        <f t="shared" si="40"/>
        <v>0</v>
      </c>
      <c r="T96" s="29">
        <f t="shared" si="41"/>
        <v>0</v>
      </c>
      <c r="U96" s="16">
        <f t="shared" si="42"/>
        <v>0</v>
      </c>
      <c r="V96" s="30">
        <f t="shared" si="43"/>
        <v>0</v>
      </c>
    </row>
    <row r="97" spans="1:23">
      <c r="A97" s="57" t="s">
        <v>99</v>
      </c>
      <c r="B97" s="29">
        <v>6</v>
      </c>
      <c r="C97" s="16">
        <v>0</v>
      </c>
      <c r="D97" s="16">
        <f t="shared" si="33"/>
        <v>6</v>
      </c>
      <c r="E97" s="46">
        <f t="shared" si="34"/>
        <v>100</v>
      </c>
      <c r="F97" s="29">
        <v>0</v>
      </c>
      <c r="G97" s="16">
        <v>0</v>
      </c>
      <c r="H97" s="16">
        <f t="shared" si="35"/>
        <v>0</v>
      </c>
      <c r="I97" s="46">
        <f t="shared" si="36"/>
        <v>0</v>
      </c>
      <c r="J97" s="29">
        <v>0</v>
      </c>
      <c r="K97" s="16">
        <v>0</v>
      </c>
      <c r="L97" s="16">
        <f t="shared" si="37"/>
        <v>0</v>
      </c>
      <c r="M97" s="46">
        <f t="shared" si="38"/>
        <v>0</v>
      </c>
      <c r="N97" s="29">
        <v>0</v>
      </c>
      <c r="O97" s="16">
        <v>0</v>
      </c>
      <c r="P97" s="39">
        <f t="shared" si="39"/>
        <v>0</v>
      </c>
      <c r="Q97" s="29">
        <v>0</v>
      </c>
      <c r="R97" s="16">
        <v>0</v>
      </c>
      <c r="S97" s="39">
        <f t="shared" si="40"/>
        <v>0</v>
      </c>
      <c r="T97" s="29">
        <f t="shared" si="41"/>
        <v>6</v>
      </c>
      <c r="U97" s="16">
        <f t="shared" si="42"/>
        <v>0</v>
      </c>
      <c r="V97" s="30">
        <f t="shared" si="43"/>
        <v>6</v>
      </c>
    </row>
    <row r="98" spans="1:23" s="61" customFormat="1">
      <c r="B98" s="64"/>
      <c r="C98" s="64"/>
      <c r="D98" s="64"/>
      <c r="E98" s="65"/>
      <c r="F98" s="64"/>
      <c r="G98" s="64"/>
      <c r="H98" s="64"/>
      <c r="I98" s="65"/>
      <c r="J98" s="64"/>
      <c r="K98" s="64"/>
      <c r="L98" s="64"/>
      <c r="M98" s="65"/>
      <c r="N98" s="64"/>
      <c r="O98" s="64"/>
      <c r="P98" s="64"/>
      <c r="Q98" s="64"/>
      <c r="R98" s="64"/>
      <c r="S98" s="64"/>
      <c r="T98" s="64"/>
      <c r="U98" s="64"/>
      <c r="V98" s="64"/>
    </row>
    <row r="99" spans="1:23" s="6" customFormat="1">
      <c r="A99" s="143" t="s">
        <v>100</v>
      </c>
      <c r="B99" s="143" t="s">
        <v>100</v>
      </c>
      <c r="C99" s="143" t="s">
        <v>100</v>
      </c>
      <c r="D99" s="143" t="s">
        <v>100</v>
      </c>
      <c r="E99" s="143" t="s">
        <v>100</v>
      </c>
      <c r="F99" s="143" t="s">
        <v>100</v>
      </c>
      <c r="G99" s="143" t="s">
        <v>100</v>
      </c>
      <c r="H99" s="143" t="s">
        <v>100</v>
      </c>
      <c r="I99" s="143" t="s">
        <v>100</v>
      </c>
      <c r="J99" s="143" t="s">
        <v>100</v>
      </c>
      <c r="K99" s="143" t="s">
        <v>100</v>
      </c>
      <c r="L99" s="143" t="s">
        <v>100</v>
      </c>
      <c r="M99" s="143" t="s">
        <v>100</v>
      </c>
      <c r="N99" s="143" t="s">
        <v>100</v>
      </c>
      <c r="O99" s="143" t="s">
        <v>100</v>
      </c>
      <c r="P99" s="143" t="s">
        <v>100</v>
      </c>
      <c r="Q99" s="143" t="s">
        <v>100</v>
      </c>
      <c r="R99" s="143" t="s">
        <v>100</v>
      </c>
      <c r="S99" s="143" t="s">
        <v>100</v>
      </c>
      <c r="T99" s="143" t="s">
        <v>100</v>
      </c>
      <c r="U99" s="143" t="s">
        <v>100</v>
      </c>
      <c r="V99" s="143" t="s">
        <v>100</v>
      </c>
      <c r="W99" s="78"/>
    </row>
    <row r="100" spans="1:23">
      <c r="A100" s="57" t="s">
        <v>101</v>
      </c>
      <c r="B100" s="29">
        <v>0</v>
      </c>
      <c r="C100" s="16">
        <v>0</v>
      </c>
      <c r="D100" s="16">
        <f t="shared" ref="D100:D110" si="44">B100+C100</f>
        <v>0</v>
      </c>
      <c r="E100" s="46" t="str">
        <f t="shared" ref="E100:E110" si="45">IF(V100&gt;0,ROUND((D100/V100) * 100, 4), "")</f>
        <v/>
      </c>
      <c r="F100" s="29">
        <v>0</v>
      </c>
      <c r="G100" s="16">
        <v>0</v>
      </c>
      <c r="H100" s="16">
        <f t="shared" ref="H100:H110" si="46">F100+G100</f>
        <v>0</v>
      </c>
      <c r="I100" s="46" t="str">
        <f t="shared" ref="I100:I110" si="47">IF(V100&gt;0,ROUND((H100/V100) * 100, 4), "")</f>
        <v/>
      </c>
      <c r="J100" s="29">
        <v>0</v>
      </c>
      <c r="K100" s="16">
        <v>0</v>
      </c>
      <c r="L100" s="16">
        <f t="shared" ref="L100:L110" si="48">J100+K100</f>
        <v>0</v>
      </c>
      <c r="M100" s="46" t="str">
        <f t="shared" ref="M100:M110" si="49">IF(V100&gt;0,ROUND((L100/V100) * 100, 4), "")</f>
        <v/>
      </c>
      <c r="N100" s="29">
        <v>0</v>
      </c>
      <c r="O100" s="16">
        <v>0</v>
      </c>
      <c r="P100" s="39">
        <f t="shared" ref="P100:P110" si="50">N100+O100</f>
        <v>0</v>
      </c>
      <c r="Q100" s="29">
        <v>0</v>
      </c>
      <c r="R100" s="16">
        <v>0</v>
      </c>
      <c r="S100" s="39">
        <f t="shared" ref="S100:S110" si="51">Q100+R100</f>
        <v>0</v>
      </c>
      <c r="T100" s="29">
        <f t="shared" ref="T100:T110" si="52">B100+F100+J100</f>
        <v>0</v>
      </c>
      <c r="U100" s="16">
        <f t="shared" ref="U100:U110" si="53">C100+G100+K100</f>
        <v>0</v>
      </c>
      <c r="V100" s="30">
        <f t="shared" ref="V100:V110" si="54">T100+U100</f>
        <v>0</v>
      </c>
    </row>
    <row r="101" spans="1:23">
      <c r="A101" s="57" t="s">
        <v>102</v>
      </c>
      <c r="B101" s="29">
        <v>0</v>
      </c>
      <c r="C101" s="16">
        <v>0</v>
      </c>
      <c r="D101" s="16">
        <f t="shared" si="44"/>
        <v>0</v>
      </c>
      <c r="E101" s="46">
        <f t="shared" si="45"/>
        <v>0</v>
      </c>
      <c r="F101" s="29">
        <v>0</v>
      </c>
      <c r="G101" s="16">
        <v>0</v>
      </c>
      <c r="H101" s="16">
        <f t="shared" si="46"/>
        <v>0</v>
      </c>
      <c r="I101" s="46">
        <f t="shared" si="47"/>
        <v>0</v>
      </c>
      <c r="J101" s="29">
        <v>0</v>
      </c>
      <c r="K101" s="16">
        <v>1</v>
      </c>
      <c r="L101" s="16">
        <f t="shared" si="48"/>
        <v>1</v>
      </c>
      <c r="M101" s="46">
        <f t="shared" si="49"/>
        <v>100</v>
      </c>
      <c r="N101" s="29">
        <v>0</v>
      </c>
      <c r="O101" s="16">
        <v>0</v>
      </c>
      <c r="P101" s="39">
        <f t="shared" si="50"/>
        <v>0</v>
      </c>
      <c r="Q101" s="29">
        <v>0</v>
      </c>
      <c r="R101" s="16">
        <v>0</v>
      </c>
      <c r="S101" s="39">
        <f t="shared" si="51"/>
        <v>0</v>
      </c>
      <c r="T101" s="29">
        <f t="shared" si="52"/>
        <v>0</v>
      </c>
      <c r="U101" s="16">
        <f t="shared" si="53"/>
        <v>1</v>
      </c>
      <c r="V101" s="30">
        <f t="shared" si="54"/>
        <v>1</v>
      </c>
    </row>
    <row r="102" spans="1:23">
      <c r="A102" s="57" t="s">
        <v>103</v>
      </c>
      <c r="B102" s="29">
        <v>0</v>
      </c>
      <c r="C102" s="16">
        <v>2</v>
      </c>
      <c r="D102" s="16">
        <f t="shared" si="44"/>
        <v>2</v>
      </c>
      <c r="E102" s="46">
        <f t="shared" si="45"/>
        <v>50</v>
      </c>
      <c r="F102" s="29">
        <v>0</v>
      </c>
      <c r="G102" s="16">
        <v>0</v>
      </c>
      <c r="H102" s="16">
        <f t="shared" si="46"/>
        <v>0</v>
      </c>
      <c r="I102" s="46">
        <f t="shared" si="47"/>
        <v>0</v>
      </c>
      <c r="J102" s="29">
        <v>0</v>
      </c>
      <c r="K102" s="16">
        <v>2</v>
      </c>
      <c r="L102" s="16">
        <f t="shared" si="48"/>
        <v>2</v>
      </c>
      <c r="M102" s="46">
        <f t="shared" si="49"/>
        <v>50</v>
      </c>
      <c r="N102" s="29">
        <v>0</v>
      </c>
      <c r="O102" s="16">
        <v>0</v>
      </c>
      <c r="P102" s="39">
        <f t="shared" si="50"/>
        <v>0</v>
      </c>
      <c r="Q102" s="29">
        <v>0</v>
      </c>
      <c r="R102" s="16">
        <v>11</v>
      </c>
      <c r="S102" s="39">
        <f t="shared" si="51"/>
        <v>11</v>
      </c>
      <c r="T102" s="29">
        <f t="shared" si="52"/>
        <v>0</v>
      </c>
      <c r="U102" s="16">
        <f t="shared" si="53"/>
        <v>4</v>
      </c>
      <c r="V102" s="30">
        <f t="shared" si="54"/>
        <v>4</v>
      </c>
    </row>
    <row r="103" spans="1:23">
      <c r="A103" s="57" t="s">
        <v>104</v>
      </c>
      <c r="B103" s="29">
        <v>0</v>
      </c>
      <c r="C103" s="16">
        <v>0</v>
      </c>
      <c r="D103" s="16">
        <f t="shared" si="44"/>
        <v>0</v>
      </c>
      <c r="E103" s="46" t="str">
        <f t="shared" si="45"/>
        <v/>
      </c>
      <c r="F103" s="29">
        <v>0</v>
      </c>
      <c r="G103" s="16">
        <v>0</v>
      </c>
      <c r="H103" s="16">
        <f t="shared" si="46"/>
        <v>0</v>
      </c>
      <c r="I103" s="46" t="str">
        <f t="shared" si="47"/>
        <v/>
      </c>
      <c r="J103" s="29">
        <v>0</v>
      </c>
      <c r="K103" s="16">
        <v>0</v>
      </c>
      <c r="L103" s="16">
        <f t="shared" si="48"/>
        <v>0</v>
      </c>
      <c r="M103" s="46" t="str">
        <f t="shared" si="49"/>
        <v/>
      </c>
      <c r="N103" s="29">
        <v>0</v>
      </c>
      <c r="O103" s="16">
        <v>0</v>
      </c>
      <c r="P103" s="39">
        <f t="shared" si="50"/>
        <v>0</v>
      </c>
      <c r="Q103" s="29">
        <v>0</v>
      </c>
      <c r="R103" s="16">
        <v>0</v>
      </c>
      <c r="S103" s="39">
        <f t="shared" si="51"/>
        <v>0</v>
      </c>
      <c r="T103" s="29">
        <f t="shared" si="52"/>
        <v>0</v>
      </c>
      <c r="U103" s="16">
        <f t="shared" si="53"/>
        <v>0</v>
      </c>
      <c r="V103" s="30">
        <f t="shared" si="54"/>
        <v>0</v>
      </c>
    </row>
    <row r="104" spans="1:23">
      <c r="A104" s="57" t="s">
        <v>105</v>
      </c>
      <c r="B104" s="29">
        <v>0</v>
      </c>
      <c r="C104" s="16">
        <v>3</v>
      </c>
      <c r="D104" s="16">
        <f t="shared" si="44"/>
        <v>3</v>
      </c>
      <c r="E104" s="46">
        <f t="shared" si="45"/>
        <v>20</v>
      </c>
      <c r="F104" s="29">
        <v>4</v>
      </c>
      <c r="G104" s="16">
        <v>1</v>
      </c>
      <c r="H104" s="16">
        <f t="shared" si="46"/>
        <v>5</v>
      </c>
      <c r="I104" s="46">
        <f t="shared" si="47"/>
        <v>33.333300000000001</v>
      </c>
      <c r="J104" s="29">
        <v>2</v>
      </c>
      <c r="K104" s="16">
        <v>5</v>
      </c>
      <c r="L104" s="16">
        <f t="shared" si="48"/>
        <v>7</v>
      </c>
      <c r="M104" s="46">
        <f t="shared" si="49"/>
        <v>46.666699999999999</v>
      </c>
      <c r="N104" s="29">
        <v>0</v>
      </c>
      <c r="O104" s="16">
        <v>0</v>
      </c>
      <c r="P104" s="39">
        <f t="shared" si="50"/>
        <v>0</v>
      </c>
      <c r="Q104" s="29">
        <v>2</v>
      </c>
      <c r="R104" s="16">
        <v>1</v>
      </c>
      <c r="S104" s="39">
        <f t="shared" si="51"/>
        <v>3</v>
      </c>
      <c r="T104" s="29">
        <f t="shared" si="52"/>
        <v>6</v>
      </c>
      <c r="U104" s="16">
        <f t="shared" si="53"/>
        <v>9</v>
      </c>
      <c r="V104" s="30">
        <f t="shared" si="54"/>
        <v>15</v>
      </c>
    </row>
    <row r="105" spans="1:23">
      <c r="A105" s="57" t="s">
        <v>106</v>
      </c>
      <c r="B105" s="29">
        <v>0</v>
      </c>
      <c r="C105" s="16">
        <v>1</v>
      </c>
      <c r="D105" s="16">
        <f t="shared" si="44"/>
        <v>1</v>
      </c>
      <c r="E105" s="46">
        <f t="shared" si="45"/>
        <v>16.666699999999999</v>
      </c>
      <c r="F105" s="29">
        <v>0</v>
      </c>
      <c r="G105" s="16">
        <v>4</v>
      </c>
      <c r="H105" s="16">
        <f t="shared" si="46"/>
        <v>4</v>
      </c>
      <c r="I105" s="46">
        <f t="shared" si="47"/>
        <v>66.666700000000006</v>
      </c>
      <c r="J105" s="29">
        <v>0</v>
      </c>
      <c r="K105" s="16">
        <v>1</v>
      </c>
      <c r="L105" s="16">
        <f t="shared" si="48"/>
        <v>1</v>
      </c>
      <c r="M105" s="46">
        <f t="shared" si="49"/>
        <v>16.666699999999999</v>
      </c>
      <c r="N105" s="29">
        <v>0</v>
      </c>
      <c r="O105" s="16">
        <v>0</v>
      </c>
      <c r="P105" s="39">
        <f t="shared" si="50"/>
        <v>0</v>
      </c>
      <c r="Q105" s="29">
        <v>0</v>
      </c>
      <c r="R105" s="16">
        <v>0</v>
      </c>
      <c r="S105" s="39">
        <f t="shared" si="51"/>
        <v>0</v>
      </c>
      <c r="T105" s="29">
        <f t="shared" si="52"/>
        <v>0</v>
      </c>
      <c r="U105" s="16">
        <f t="shared" si="53"/>
        <v>6</v>
      </c>
      <c r="V105" s="30">
        <f t="shared" si="54"/>
        <v>6</v>
      </c>
    </row>
    <row r="106" spans="1:23">
      <c r="A106" s="57" t="s">
        <v>107</v>
      </c>
      <c r="B106" s="29">
        <v>5</v>
      </c>
      <c r="C106" s="16">
        <v>5</v>
      </c>
      <c r="D106" s="16">
        <f t="shared" si="44"/>
        <v>10</v>
      </c>
      <c r="E106" s="46">
        <f t="shared" si="45"/>
        <v>22.7273</v>
      </c>
      <c r="F106" s="29">
        <v>6</v>
      </c>
      <c r="G106" s="16">
        <v>5</v>
      </c>
      <c r="H106" s="16">
        <f t="shared" si="46"/>
        <v>11</v>
      </c>
      <c r="I106" s="46">
        <f t="shared" si="47"/>
        <v>25</v>
      </c>
      <c r="J106" s="29">
        <v>6</v>
      </c>
      <c r="K106" s="16">
        <v>17</v>
      </c>
      <c r="L106" s="16">
        <f t="shared" si="48"/>
        <v>23</v>
      </c>
      <c r="M106" s="46">
        <f t="shared" si="49"/>
        <v>52.2727</v>
      </c>
      <c r="N106" s="29">
        <v>1</v>
      </c>
      <c r="O106" s="16">
        <v>3</v>
      </c>
      <c r="P106" s="39">
        <f t="shared" si="50"/>
        <v>4</v>
      </c>
      <c r="Q106" s="29">
        <v>13</v>
      </c>
      <c r="R106" s="16">
        <v>41</v>
      </c>
      <c r="S106" s="39">
        <f t="shared" si="51"/>
        <v>54</v>
      </c>
      <c r="T106" s="29">
        <f t="shared" si="52"/>
        <v>17</v>
      </c>
      <c r="U106" s="16">
        <f t="shared" si="53"/>
        <v>27</v>
      </c>
      <c r="V106" s="30">
        <f t="shared" si="54"/>
        <v>44</v>
      </c>
    </row>
    <row r="107" spans="1:23">
      <c r="A107" s="57" t="s">
        <v>108</v>
      </c>
      <c r="B107" s="29">
        <v>0</v>
      </c>
      <c r="C107" s="16">
        <v>0</v>
      </c>
      <c r="D107" s="16">
        <f t="shared" si="44"/>
        <v>0</v>
      </c>
      <c r="E107" s="46">
        <f t="shared" si="45"/>
        <v>0</v>
      </c>
      <c r="F107" s="29">
        <v>0</v>
      </c>
      <c r="G107" s="16">
        <v>0</v>
      </c>
      <c r="H107" s="16">
        <f t="shared" si="46"/>
        <v>0</v>
      </c>
      <c r="I107" s="46">
        <f t="shared" si="47"/>
        <v>0</v>
      </c>
      <c r="J107" s="29">
        <v>1</v>
      </c>
      <c r="K107" s="16">
        <v>1</v>
      </c>
      <c r="L107" s="16">
        <f t="shared" si="48"/>
        <v>2</v>
      </c>
      <c r="M107" s="46">
        <f t="shared" si="49"/>
        <v>100</v>
      </c>
      <c r="N107" s="29">
        <v>0</v>
      </c>
      <c r="O107" s="16">
        <v>0</v>
      </c>
      <c r="P107" s="39">
        <f t="shared" si="50"/>
        <v>0</v>
      </c>
      <c r="Q107" s="29">
        <v>0</v>
      </c>
      <c r="R107" s="16">
        <v>3</v>
      </c>
      <c r="S107" s="39">
        <f t="shared" si="51"/>
        <v>3</v>
      </c>
      <c r="T107" s="29">
        <f t="shared" si="52"/>
        <v>1</v>
      </c>
      <c r="U107" s="16">
        <f t="shared" si="53"/>
        <v>1</v>
      </c>
      <c r="V107" s="30">
        <f t="shared" si="54"/>
        <v>2</v>
      </c>
    </row>
    <row r="108" spans="1:23">
      <c r="A108" s="57" t="s">
        <v>109</v>
      </c>
      <c r="B108" s="29">
        <v>0</v>
      </c>
      <c r="C108" s="16">
        <v>0</v>
      </c>
      <c r="D108" s="16">
        <f t="shared" si="44"/>
        <v>0</v>
      </c>
      <c r="E108" s="46" t="str">
        <f t="shared" si="45"/>
        <v/>
      </c>
      <c r="F108" s="29">
        <v>0</v>
      </c>
      <c r="G108" s="16">
        <v>0</v>
      </c>
      <c r="H108" s="16">
        <f t="shared" si="46"/>
        <v>0</v>
      </c>
      <c r="I108" s="46" t="str">
        <f t="shared" si="47"/>
        <v/>
      </c>
      <c r="J108" s="29">
        <v>0</v>
      </c>
      <c r="K108" s="16">
        <v>0</v>
      </c>
      <c r="L108" s="16">
        <f t="shared" si="48"/>
        <v>0</v>
      </c>
      <c r="M108" s="46" t="str">
        <f t="shared" si="49"/>
        <v/>
      </c>
      <c r="N108" s="29">
        <v>0</v>
      </c>
      <c r="O108" s="16">
        <v>0</v>
      </c>
      <c r="P108" s="39">
        <f t="shared" si="50"/>
        <v>0</v>
      </c>
      <c r="Q108" s="29">
        <v>0</v>
      </c>
      <c r="R108" s="16">
        <v>0</v>
      </c>
      <c r="S108" s="39">
        <f t="shared" si="51"/>
        <v>0</v>
      </c>
      <c r="T108" s="29">
        <f t="shared" si="52"/>
        <v>0</v>
      </c>
      <c r="U108" s="16">
        <f t="shared" si="53"/>
        <v>0</v>
      </c>
      <c r="V108" s="30">
        <f t="shared" si="54"/>
        <v>0</v>
      </c>
    </row>
    <row r="109" spans="1:23">
      <c r="A109" s="57" t="s">
        <v>110</v>
      </c>
      <c r="B109" s="29">
        <v>3</v>
      </c>
      <c r="C109" s="16">
        <v>0</v>
      </c>
      <c r="D109" s="16">
        <f t="shared" si="44"/>
        <v>3</v>
      </c>
      <c r="E109" s="46">
        <f t="shared" si="45"/>
        <v>25</v>
      </c>
      <c r="F109" s="29">
        <v>0</v>
      </c>
      <c r="G109" s="16">
        <v>4</v>
      </c>
      <c r="H109" s="16">
        <f t="shared" si="46"/>
        <v>4</v>
      </c>
      <c r="I109" s="46">
        <f t="shared" si="47"/>
        <v>33.333300000000001</v>
      </c>
      <c r="J109" s="29">
        <v>0</v>
      </c>
      <c r="K109" s="16">
        <v>5</v>
      </c>
      <c r="L109" s="16">
        <f t="shared" si="48"/>
        <v>5</v>
      </c>
      <c r="M109" s="46">
        <f t="shared" si="49"/>
        <v>41.666699999999999</v>
      </c>
      <c r="N109" s="29">
        <v>1</v>
      </c>
      <c r="O109" s="16">
        <v>2</v>
      </c>
      <c r="P109" s="39">
        <f t="shared" si="50"/>
        <v>3</v>
      </c>
      <c r="Q109" s="29">
        <v>0</v>
      </c>
      <c r="R109" s="16">
        <v>1</v>
      </c>
      <c r="S109" s="39">
        <f t="shared" si="51"/>
        <v>1</v>
      </c>
      <c r="T109" s="29">
        <f t="shared" si="52"/>
        <v>3</v>
      </c>
      <c r="U109" s="16">
        <f t="shared" si="53"/>
        <v>9</v>
      </c>
      <c r="V109" s="30">
        <f t="shared" si="54"/>
        <v>12</v>
      </c>
    </row>
    <row r="110" spans="1:23">
      <c r="A110" s="57" t="s">
        <v>111</v>
      </c>
      <c r="B110" s="29">
        <v>0</v>
      </c>
      <c r="C110" s="16">
        <v>0</v>
      </c>
      <c r="D110" s="16">
        <f t="shared" si="44"/>
        <v>0</v>
      </c>
      <c r="E110" s="46" t="str">
        <f t="shared" si="45"/>
        <v/>
      </c>
      <c r="F110" s="29">
        <v>0</v>
      </c>
      <c r="G110" s="16">
        <v>0</v>
      </c>
      <c r="H110" s="16">
        <f t="shared" si="46"/>
        <v>0</v>
      </c>
      <c r="I110" s="46" t="str">
        <f t="shared" si="47"/>
        <v/>
      </c>
      <c r="J110" s="29">
        <v>0</v>
      </c>
      <c r="K110" s="16">
        <v>0</v>
      </c>
      <c r="L110" s="16">
        <f t="shared" si="48"/>
        <v>0</v>
      </c>
      <c r="M110" s="46" t="str">
        <f t="shared" si="49"/>
        <v/>
      </c>
      <c r="N110" s="29">
        <v>0</v>
      </c>
      <c r="O110" s="16">
        <v>0</v>
      </c>
      <c r="P110" s="39">
        <f t="shared" si="50"/>
        <v>0</v>
      </c>
      <c r="Q110" s="29">
        <v>0</v>
      </c>
      <c r="R110" s="16">
        <v>0</v>
      </c>
      <c r="S110" s="39">
        <f t="shared" si="51"/>
        <v>0</v>
      </c>
      <c r="T110" s="29">
        <f t="shared" si="52"/>
        <v>0</v>
      </c>
      <c r="U110" s="16">
        <f t="shared" si="53"/>
        <v>0</v>
      </c>
      <c r="V110" s="30">
        <f t="shared" si="54"/>
        <v>0</v>
      </c>
    </row>
    <row r="111" spans="1:23" s="61" customFormat="1">
      <c r="B111" s="64"/>
      <c r="C111" s="64"/>
      <c r="D111" s="64"/>
      <c r="E111" s="65"/>
      <c r="F111" s="64"/>
      <c r="G111" s="64"/>
      <c r="H111" s="64"/>
      <c r="I111" s="65"/>
      <c r="J111" s="64"/>
      <c r="K111" s="64"/>
      <c r="L111" s="64"/>
      <c r="M111" s="65"/>
      <c r="N111" s="64"/>
      <c r="O111" s="64"/>
      <c r="P111" s="64"/>
      <c r="Q111" s="64"/>
      <c r="R111" s="64"/>
      <c r="S111" s="64"/>
      <c r="T111" s="64"/>
      <c r="U111" s="64"/>
      <c r="V111" s="64"/>
    </row>
    <row r="112" spans="1:23" s="6" customFormat="1">
      <c r="A112" s="143" t="s">
        <v>112</v>
      </c>
      <c r="B112" s="143" t="s">
        <v>112</v>
      </c>
      <c r="C112" s="143" t="s">
        <v>112</v>
      </c>
      <c r="D112" s="143" t="s">
        <v>112</v>
      </c>
      <c r="E112" s="143" t="s">
        <v>112</v>
      </c>
      <c r="F112" s="143" t="s">
        <v>112</v>
      </c>
      <c r="G112" s="143" t="s">
        <v>112</v>
      </c>
      <c r="H112" s="143" t="s">
        <v>112</v>
      </c>
      <c r="I112" s="143" t="s">
        <v>112</v>
      </c>
      <c r="J112" s="143" t="s">
        <v>112</v>
      </c>
      <c r="K112" s="143" t="s">
        <v>112</v>
      </c>
      <c r="L112" s="143" t="s">
        <v>112</v>
      </c>
      <c r="M112" s="143" t="s">
        <v>112</v>
      </c>
      <c r="N112" s="143" t="s">
        <v>112</v>
      </c>
      <c r="O112" s="143" t="s">
        <v>112</v>
      </c>
      <c r="P112" s="143" t="s">
        <v>112</v>
      </c>
      <c r="Q112" s="143" t="s">
        <v>112</v>
      </c>
      <c r="R112" s="143" t="s">
        <v>112</v>
      </c>
      <c r="S112" s="143" t="s">
        <v>112</v>
      </c>
      <c r="T112" s="143" t="s">
        <v>112</v>
      </c>
      <c r="U112" s="143" t="s">
        <v>112</v>
      </c>
      <c r="V112" s="143" t="s">
        <v>112</v>
      </c>
      <c r="W112" s="78"/>
    </row>
    <row r="113" spans="1:23">
      <c r="A113" s="57" t="s">
        <v>113</v>
      </c>
      <c r="B113" s="29">
        <v>0</v>
      </c>
      <c r="C113" s="16">
        <v>0</v>
      </c>
      <c r="D113" s="16">
        <f t="shared" ref="D113:D126" si="55">B113+C113</f>
        <v>0</v>
      </c>
      <c r="E113" s="46" t="str">
        <f t="shared" ref="E113:E126" si="56">IF(V113&gt;0,ROUND((D113/V113) * 100, 4), "")</f>
        <v/>
      </c>
      <c r="F113" s="29">
        <v>0</v>
      </c>
      <c r="G113" s="16">
        <v>0</v>
      </c>
      <c r="H113" s="16">
        <f t="shared" ref="H113:H126" si="57">F113+G113</f>
        <v>0</v>
      </c>
      <c r="I113" s="46" t="str">
        <f t="shared" ref="I113:I126" si="58">IF(V113&gt;0,ROUND((H113/V113) * 100, 4), "")</f>
        <v/>
      </c>
      <c r="J113" s="29">
        <v>0</v>
      </c>
      <c r="K113" s="16">
        <v>0</v>
      </c>
      <c r="L113" s="16">
        <f t="shared" ref="L113:L126" si="59">J113+K113</f>
        <v>0</v>
      </c>
      <c r="M113" s="46" t="str">
        <f t="shared" ref="M113:M126" si="60">IF(V113&gt;0,ROUND((L113/V113) * 100, 4), "")</f>
        <v/>
      </c>
      <c r="N113" s="29">
        <v>0</v>
      </c>
      <c r="O113" s="16">
        <v>0</v>
      </c>
      <c r="P113" s="39">
        <f t="shared" ref="P113:P126" si="61">N113+O113</f>
        <v>0</v>
      </c>
      <c r="Q113" s="29">
        <v>0</v>
      </c>
      <c r="R113" s="16">
        <v>0</v>
      </c>
      <c r="S113" s="39">
        <f t="shared" ref="S113:S126" si="62">Q113+R113</f>
        <v>0</v>
      </c>
      <c r="T113" s="29">
        <f t="shared" ref="T113:T126" si="63">B113+F113+J113</f>
        <v>0</v>
      </c>
      <c r="U113" s="16">
        <f t="shared" ref="U113:U126" si="64">C113+G113+K113</f>
        <v>0</v>
      </c>
      <c r="V113" s="30">
        <f t="shared" ref="V113:V126" si="65">T113+U113</f>
        <v>0</v>
      </c>
    </row>
    <row r="114" spans="1:23">
      <c r="A114" s="57" t="s">
        <v>114</v>
      </c>
      <c r="B114" s="29">
        <v>0</v>
      </c>
      <c r="C114" s="16">
        <v>0</v>
      </c>
      <c r="D114" s="16">
        <f t="shared" si="55"/>
        <v>0</v>
      </c>
      <c r="E114" s="46" t="str">
        <f t="shared" si="56"/>
        <v/>
      </c>
      <c r="F114" s="29">
        <v>0</v>
      </c>
      <c r="G114" s="16">
        <v>0</v>
      </c>
      <c r="H114" s="16">
        <f t="shared" si="57"/>
        <v>0</v>
      </c>
      <c r="I114" s="46" t="str">
        <f t="shared" si="58"/>
        <v/>
      </c>
      <c r="J114" s="29">
        <v>0</v>
      </c>
      <c r="K114" s="16">
        <v>0</v>
      </c>
      <c r="L114" s="16">
        <f t="shared" si="59"/>
        <v>0</v>
      </c>
      <c r="M114" s="46" t="str">
        <f t="shared" si="60"/>
        <v/>
      </c>
      <c r="N114" s="29">
        <v>0</v>
      </c>
      <c r="O114" s="16">
        <v>0</v>
      </c>
      <c r="P114" s="39">
        <f t="shared" si="61"/>
        <v>0</v>
      </c>
      <c r="Q114" s="29">
        <v>0</v>
      </c>
      <c r="R114" s="16">
        <v>0</v>
      </c>
      <c r="S114" s="39">
        <f t="shared" si="62"/>
        <v>0</v>
      </c>
      <c r="T114" s="29">
        <f t="shared" si="63"/>
        <v>0</v>
      </c>
      <c r="U114" s="16">
        <f t="shared" si="64"/>
        <v>0</v>
      </c>
      <c r="V114" s="30">
        <f t="shared" si="65"/>
        <v>0</v>
      </c>
    </row>
    <row r="115" spans="1:23">
      <c r="A115" s="57" t="s">
        <v>115</v>
      </c>
      <c r="B115" s="29">
        <v>0</v>
      </c>
      <c r="C115" s="16">
        <v>0</v>
      </c>
      <c r="D115" s="16">
        <f t="shared" si="55"/>
        <v>0</v>
      </c>
      <c r="E115" s="46" t="str">
        <f t="shared" si="56"/>
        <v/>
      </c>
      <c r="F115" s="29">
        <v>0</v>
      </c>
      <c r="G115" s="16">
        <v>0</v>
      </c>
      <c r="H115" s="16">
        <f t="shared" si="57"/>
        <v>0</v>
      </c>
      <c r="I115" s="46" t="str">
        <f t="shared" si="58"/>
        <v/>
      </c>
      <c r="J115" s="29">
        <v>0</v>
      </c>
      <c r="K115" s="16">
        <v>0</v>
      </c>
      <c r="L115" s="16">
        <f t="shared" si="59"/>
        <v>0</v>
      </c>
      <c r="M115" s="46" t="str">
        <f t="shared" si="60"/>
        <v/>
      </c>
      <c r="N115" s="29">
        <v>0</v>
      </c>
      <c r="O115" s="16">
        <v>0</v>
      </c>
      <c r="P115" s="39">
        <f t="shared" si="61"/>
        <v>0</v>
      </c>
      <c r="Q115" s="29">
        <v>0</v>
      </c>
      <c r="R115" s="16">
        <v>0</v>
      </c>
      <c r="S115" s="39">
        <f t="shared" si="62"/>
        <v>0</v>
      </c>
      <c r="T115" s="29">
        <f t="shared" si="63"/>
        <v>0</v>
      </c>
      <c r="U115" s="16">
        <f t="shared" si="64"/>
        <v>0</v>
      </c>
      <c r="V115" s="30">
        <f t="shared" si="65"/>
        <v>0</v>
      </c>
    </row>
    <row r="116" spans="1:23">
      <c r="A116" s="57" t="s">
        <v>116</v>
      </c>
      <c r="B116" s="29">
        <v>14</v>
      </c>
      <c r="C116" s="16">
        <v>5</v>
      </c>
      <c r="D116" s="16">
        <f t="shared" si="55"/>
        <v>19</v>
      </c>
      <c r="E116" s="46">
        <f t="shared" si="56"/>
        <v>18.811900000000001</v>
      </c>
      <c r="F116" s="29">
        <v>23</v>
      </c>
      <c r="G116" s="16">
        <v>19</v>
      </c>
      <c r="H116" s="16">
        <f t="shared" si="57"/>
        <v>42</v>
      </c>
      <c r="I116" s="46">
        <f t="shared" si="58"/>
        <v>41.584200000000003</v>
      </c>
      <c r="J116" s="29">
        <v>25</v>
      </c>
      <c r="K116" s="16">
        <v>15</v>
      </c>
      <c r="L116" s="16">
        <f t="shared" si="59"/>
        <v>40</v>
      </c>
      <c r="M116" s="46">
        <f t="shared" si="60"/>
        <v>39.603999999999999</v>
      </c>
      <c r="N116" s="29">
        <v>0</v>
      </c>
      <c r="O116" s="16">
        <v>1</v>
      </c>
      <c r="P116" s="39">
        <f t="shared" si="61"/>
        <v>1</v>
      </c>
      <c r="Q116" s="29">
        <v>9</v>
      </c>
      <c r="R116" s="16">
        <v>3</v>
      </c>
      <c r="S116" s="39">
        <f t="shared" si="62"/>
        <v>12</v>
      </c>
      <c r="T116" s="29">
        <f t="shared" si="63"/>
        <v>62</v>
      </c>
      <c r="U116" s="16">
        <f t="shared" si="64"/>
        <v>39</v>
      </c>
      <c r="V116" s="30">
        <f t="shared" si="65"/>
        <v>101</v>
      </c>
    </row>
    <row r="117" spans="1:23">
      <c r="A117" s="57" t="s">
        <v>117</v>
      </c>
      <c r="B117" s="29">
        <v>53</v>
      </c>
      <c r="C117" s="16">
        <v>5</v>
      </c>
      <c r="D117" s="16">
        <f t="shared" si="55"/>
        <v>58</v>
      </c>
      <c r="E117" s="46">
        <f t="shared" si="56"/>
        <v>46.7742</v>
      </c>
      <c r="F117" s="29">
        <v>35</v>
      </c>
      <c r="G117" s="16">
        <v>9</v>
      </c>
      <c r="H117" s="16">
        <f t="shared" si="57"/>
        <v>44</v>
      </c>
      <c r="I117" s="46">
        <f t="shared" si="58"/>
        <v>35.483899999999998</v>
      </c>
      <c r="J117" s="29">
        <v>7</v>
      </c>
      <c r="K117" s="16">
        <v>15</v>
      </c>
      <c r="L117" s="16">
        <f t="shared" si="59"/>
        <v>22</v>
      </c>
      <c r="M117" s="46">
        <f t="shared" si="60"/>
        <v>17.741900000000001</v>
      </c>
      <c r="N117" s="29">
        <v>6</v>
      </c>
      <c r="O117" s="16">
        <v>7</v>
      </c>
      <c r="P117" s="39">
        <f t="shared" si="61"/>
        <v>13</v>
      </c>
      <c r="Q117" s="29">
        <v>23</v>
      </c>
      <c r="R117" s="16">
        <v>29</v>
      </c>
      <c r="S117" s="39">
        <f t="shared" si="62"/>
        <v>52</v>
      </c>
      <c r="T117" s="29">
        <f t="shared" si="63"/>
        <v>95</v>
      </c>
      <c r="U117" s="16">
        <f t="shared" si="64"/>
        <v>29</v>
      </c>
      <c r="V117" s="30">
        <f t="shared" si="65"/>
        <v>124</v>
      </c>
    </row>
    <row r="118" spans="1:23">
      <c r="A118" s="57" t="s">
        <v>118</v>
      </c>
      <c r="B118" s="29">
        <v>2</v>
      </c>
      <c r="C118" s="16">
        <v>2</v>
      </c>
      <c r="D118" s="16">
        <f t="shared" si="55"/>
        <v>4</v>
      </c>
      <c r="E118" s="46">
        <f t="shared" si="56"/>
        <v>22.222200000000001</v>
      </c>
      <c r="F118" s="29">
        <v>3</v>
      </c>
      <c r="G118" s="16">
        <v>4</v>
      </c>
      <c r="H118" s="16">
        <f t="shared" si="57"/>
        <v>7</v>
      </c>
      <c r="I118" s="46">
        <f t="shared" si="58"/>
        <v>38.8889</v>
      </c>
      <c r="J118" s="29">
        <v>5</v>
      </c>
      <c r="K118" s="16">
        <v>2</v>
      </c>
      <c r="L118" s="16">
        <f t="shared" si="59"/>
        <v>7</v>
      </c>
      <c r="M118" s="46">
        <f t="shared" si="60"/>
        <v>38.8889</v>
      </c>
      <c r="N118" s="29">
        <v>0</v>
      </c>
      <c r="O118" s="16">
        <v>2</v>
      </c>
      <c r="P118" s="39">
        <f t="shared" si="61"/>
        <v>2</v>
      </c>
      <c r="Q118" s="29">
        <v>2</v>
      </c>
      <c r="R118" s="16">
        <v>8</v>
      </c>
      <c r="S118" s="39">
        <f t="shared" si="62"/>
        <v>10</v>
      </c>
      <c r="T118" s="29">
        <f t="shared" si="63"/>
        <v>10</v>
      </c>
      <c r="U118" s="16">
        <f t="shared" si="64"/>
        <v>8</v>
      </c>
      <c r="V118" s="30">
        <f t="shared" si="65"/>
        <v>18</v>
      </c>
    </row>
    <row r="119" spans="1:23">
      <c r="A119" s="57" t="s">
        <v>119</v>
      </c>
      <c r="B119" s="29">
        <v>10</v>
      </c>
      <c r="C119" s="16">
        <v>4</v>
      </c>
      <c r="D119" s="16">
        <f t="shared" si="55"/>
        <v>14</v>
      </c>
      <c r="E119" s="46">
        <f t="shared" si="56"/>
        <v>32.558100000000003</v>
      </c>
      <c r="F119" s="29">
        <v>15</v>
      </c>
      <c r="G119" s="16">
        <v>8</v>
      </c>
      <c r="H119" s="16">
        <f t="shared" si="57"/>
        <v>23</v>
      </c>
      <c r="I119" s="46">
        <f t="shared" si="58"/>
        <v>53.488399999999999</v>
      </c>
      <c r="J119" s="29">
        <v>0</v>
      </c>
      <c r="K119" s="16">
        <v>6</v>
      </c>
      <c r="L119" s="16">
        <f t="shared" si="59"/>
        <v>6</v>
      </c>
      <c r="M119" s="46">
        <f t="shared" si="60"/>
        <v>13.9535</v>
      </c>
      <c r="N119" s="29">
        <v>0</v>
      </c>
      <c r="O119" s="16">
        <v>1</v>
      </c>
      <c r="P119" s="39">
        <f t="shared" si="61"/>
        <v>1</v>
      </c>
      <c r="Q119" s="29">
        <v>12</v>
      </c>
      <c r="R119" s="16">
        <v>9</v>
      </c>
      <c r="S119" s="39">
        <f t="shared" si="62"/>
        <v>21</v>
      </c>
      <c r="T119" s="29">
        <f t="shared" si="63"/>
        <v>25</v>
      </c>
      <c r="U119" s="16">
        <f t="shared" si="64"/>
        <v>18</v>
      </c>
      <c r="V119" s="30">
        <f t="shared" si="65"/>
        <v>43</v>
      </c>
    </row>
    <row r="120" spans="1:23">
      <c r="A120" s="57" t="s">
        <v>120</v>
      </c>
      <c r="B120" s="29">
        <v>0</v>
      </c>
      <c r="C120" s="16">
        <v>0</v>
      </c>
      <c r="D120" s="16">
        <f t="shared" si="55"/>
        <v>0</v>
      </c>
      <c r="E120" s="46">
        <f t="shared" si="56"/>
        <v>0</v>
      </c>
      <c r="F120" s="29">
        <v>0</v>
      </c>
      <c r="G120" s="16">
        <v>2</v>
      </c>
      <c r="H120" s="16">
        <f t="shared" si="57"/>
        <v>2</v>
      </c>
      <c r="I120" s="46">
        <f t="shared" si="58"/>
        <v>16.666699999999999</v>
      </c>
      <c r="J120" s="29">
        <v>0</v>
      </c>
      <c r="K120" s="16">
        <v>10</v>
      </c>
      <c r="L120" s="16">
        <f t="shared" si="59"/>
        <v>10</v>
      </c>
      <c r="M120" s="46">
        <f t="shared" si="60"/>
        <v>83.333299999999994</v>
      </c>
      <c r="N120" s="29">
        <v>0</v>
      </c>
      <c r="O120" s="16">
        <v>0</v>
      </c>
      <c r="P120" s="39">
        <f t="shared" si="61"/>
        <v>0</v>
      </c>
      <c r="Q120" s="29">
        <v>0</v>
      </c>
      <c r="R120" s="16">
        <v>6</v>
      </c>
      <c r="S120" s="39">
        <f t="shared" si="62"/>
        <v>6</v>
      </c>
      <c r="T120" s="29">
        <f t="shared" si="63"/>
        <v>0</v>
      </c>
      <c r="U120" s="16">
        <f t="shared" si="64"/>
        <v>12</v>
      </c>
      <c r="V120" s="30">
        <f t="shared" si="65"/>
        <v>12</v>
      </c>
    </row>
    <row r="121" spans="1:23">
      <c r="A121" s="57" t="s">
        <v>121</v>
      </c>
      <c r="B121" s="29">
        <v>0</v>
      </c>
      <c r="C121" s="16">
        <v>0</v>
      </c>
      <c r="D121" s="16">
        <f t="shared" si="55"/>
        <v>0</v>
      </c>
      <c r="E121" s="46">
        <f t="shared" si="56"/>
        <v>0</v>
      </c>
      <c r="F121" s="29">
        <v>1</v>
      </c>
      <c r="G121" s="16">
        <v>0</v>
      </c>
      <c r="H121" s="16">
        <f t="shared" si="57"/>
        <v>1</v>
      </c>
      <c r="I121" s="46">
        <f t="shared" si="58"/>
        <v>50</v>
      </c>
      <c r="J121" s="29">
        <v>1</v>
      </c>
      <c r="K121" s="16">
        <v>0</v>
      </c>
      <c r="L121" s="16">
        <f t="shared" si="59"/>
        <v>1</v>
      </c>
      <c r="M121" s="46">
        <f t="shared" si="60"/>
        <v>50</v>
      </c>
      <c r="N121" s="29">
        <v>0</v>
      </c>
      <c r="O121" s="16">
        <v>0</v>
      </c>
      <c r="P121" s="39">
        <f t="shared" si="61"/>
        <v>0</v>
      </c>
      <c r="Q121" s="29">
        <v>0</v>
      </c>
      <c r="R121" s="16">
        <v>0</v>
      </c>
      <c r="S121" s="39">
        <f t="shared" si="62"/>
        <v>0</v>
      </c>
      <c r="T121" s="29">
        <f t="shared" si="63"/>
        <v>2</v>
      </c>
      <c r="U121" s="16">
        <f t="shared" si="64"/>
        <v>0</v>
      </c>
      <c r="V121" s="30">
        <f t="shared" si="65"/>
        <v>2</v>
      </c>
    </row>
    <row r="122" spans="1:23">
      <c r="A122" s="57" t="s">
        <v>122</v>
      </c>
      <c r="B122" s="29">
        <v>0</v>
      </c>
      <c r="C122" s="16">
        <v>0</v>
      </c>
      <c r="D122" s="16">
        <f t="shared" si="55"/>
        <v>0</v>
      </c>
      <c r="E122" s="46" t="str">
        <f t="shared" si="56"/>
        <v/>
      </c>
      <c r="F122" s="29">
        <v>0</v>
      </c>
      <c r="G122" s="16">
        <v>0</v>
      </c>
      <c r="H122" s="16">
        <f t="shared" si="57"/>
        <v>0</v>
      </c>
      <c r="I122" s="46" t="str">
        <f t="shared" si="58"/>
        <v/>
      </c>
      <c r="J122" s="29">
        <v>0</v>
      </c>
      <c r="K122" s="16">
        <v>0</v>
      </c>
      <c r="L122" s="16">
        <f t="shared" si="59"/>
        <v>0</v>
      </c>
      <c r="M122" s="46" t="str">
        <f t="shared" si="60"/>
        <v/>
      </c>
      <c r="N122" s="29">
        <v>0</v>
      </c>
      <c r="O122" s="16">
        <v>0</v>
      </c>
      <c r="P122" s="39">
        <f t="shared" si="61"/>
        <v>0</v>
      </c>
      <c r="Q122" s="29">
        <v>0</v>
      </c>
      <c r="R122" s="16">
        <v>0</v>
      </c>
      <c r="S122" s="39">
        <f t="shared" si="62"/>
        <v>0</v>
      </c>
      <c r="T122" s="29">
        <f t="shared" si="63"/>
        <v>0</v>
      </c>
      <c r="U122" s="16">
        <f t="shared" si="64"/>
        <v>0</v>
      </c>
      <c r="V122" s="30">
        <f t="shared" si="65"/>
        <v>0</v>
      </c>
    </row>
    <row r="123" spans="1:23">
      <c r="A123" s="57" t="s">
        <v>123</v>
      </c>
      <c r="B123" s="29">
        <v>0</v>
      </c>
      <c r="C123" s="16">
        <v>0</v>
      </c>
      <c r="D123" s="16">
        <f t="shared" si="55"/>
        <v>0</v>
      </c>
      <c r="E123" s="46" t="str">
        <f t="shared" si="56"/>
        <v/>
      </c>
      <c r="F123" s="29">
        <v>0</v>
      </c>
      <c r="G123" s="16">
        <v>0</v>
      </c>
      <c r="H123" s="16">
        <f t="shared" si="57"/>
        <v>0</v>
      </c>
      <c r="I123" s="46" t="str">
        <f t="shared" si="58"/>
        <v/>
      </c>
      <c r="J123" s="29">
        <v>0</v>
      </c>
      <c r="K123" s="16">
        <v>0</v>
      </c>
      <c r="L123" s="16">
        <f t="shared" si="59"/>
        <v>0</v>
      </c>
      <c r="M123" s="46" t="str">
        <f t="shared" si="60"/>
        <v/>
      </c>
      <c r="N123" s="29">
        <v>0</v>
      </c>
      <c r="O123" s="16">
        <v>0</v>
      </c>
      <c r="P123" s="39">
        <f t="shared" si="61"/>
        <v>0</v>
      </c>
      <c r="Q123" s="29">
        <v>0</v>
      </c>
      <c r="R123" s="16">
        <v>0</v>
      </c>
      <c r="S123" s="39">
        <f t="shared" si="62"/>
        <v>0</v>
      </c>
      <c r="T123" s="29">
        <f t="shared" si="63"/>
        <v>0</v>
      </c>
      <c r="U123" s="16">
        <f t="shared" si="64"/>
        <v>0</v>
      </c>
      <c r="V123" s="30">
        <f t="shared" si="65"/>
        <v>0</v>
      </c>
    </row>
    <row r="124" spans="1:23">
      <c r="A124" s="57" t="s">
        <v>124</v>
      </c>
      <c r="B124" s="29">
        <v>0</v>
      </c>
      <c r="C124" s="16">
        <v>0</v>
      </c>
      <c r="D124" s="16">
        <f t="shared" si="55"/>
        <v>0</v>
      </c>
      <c r="E124" s="46" t="str">
        <f t="shared" si="56"/>
        <v/>
      </c>
      <c r="F124" s="29">
        <v>0</v>
      </c>
      <c r="G124" s="16">
        <v>0</v>
      </c>
      <c r="H124" s="16">
        <f t="shared" si="57"/>
        <v>0</v>
      </c>
      <c r="I124" s="46" t="str">
        <f t="shared" si="58"/>
        <v/>
      </c>
      <c r="J124" s="29">
        <v>0</v>
      </c>
      <c r="K124" s="16">
        <v>0</v>
      </c>
      <c r="L124" s="16">
        <f t="shared" si="59"/>
        <v>0</v>
      </c>
      <c r="M124" s="46" t="str">
        <f t="shared" si="60"/>
        <v/>
      </c>
      <c r="N124" s="29">
        <v>0</v>
      </c>
      <c r="O124" s="16">
        <v>0</v>
      </c>
      <c r="P124" s="39">
        <f t="shared" si="61"/>
        <v>0</v>
      </c>
      <c r="Q124" s="29">
        <v>0</v>
      </c>
      <c r="R124" s="16">
        <v>0</v>
      </c>
      <c r="S124" s="39">
        <f t="shared" si="62"/>
        <v>0</v>
      </c>
      <c r="T124" s="29">
        <f t="shared" si="63"/>
        <v>0</v>
      </c>
      <c r="U124" s="16">
        <f t="shared" si="64"/>
        <v>0</v>
      </c>
      <c r="V124" s="30">
        <f t="shared" si="65"/>
        <v>0</v>
      </c>
    </row>
    <row r="125" spans="1:23">
      <c r="A125" s="57" t="s">
        <v>125</v>
      </c>
      <c r="B125" s="29">
        <v>0</v>
      </c>
      <c r="C125" s="16">
        <v>0</v>
      </c>
      <c r="D125" s="16">
        <f t="shared" si="55"/>
        <v>0</v>
      </c>
      <c r="E125" s="46" t="str">
        <f t="shared" si="56"/>
        <v/>
      </c>
      <c r="F125" s="29">
        <v>0</v>
      </c>
      <c r="G125" s="16">
        <v>0</v>
      </c>
      <c r="H125" s="16">
        <f t="shared" si="57"/>
        <v>0</v>
      </c>
      <c r="I125" s="46" t="str">
        <f t="shared" si="58"/>
        <v/>
      </c>
      <c r="J125" s="29">
        <v>0</v>
      </c>
      <c r="K125" s="16">
        <v>0</v>
      </c>
      <c r="L125" s="16">
        <f t="shared" si="59"/>
        <v>0</v>
      </c>
      <c r="M125" s="46" t="str">
        <f t="shared" si="60"/>
        <v/>
      </c>
      <c r="N125" s="29">
        <v>0</v>
      </c>
      <c r="O125" s="16">
        <v>0</v>
      </c>
      <c r="P125" s="39">
        <f t="shared" si="61"/>
        <v>0</v>
      </c>
      <c r="Q125" s="29">
        <v>1</v>
      </c>
      <c r="R125" s="16">
        <v>0</v>
      </c>
      <c r="S125" s="39">
        <f t="shared" si="62"/>
        <v>1</v>
      </c>
      <c r="T125" s="29">
        <f t="shared" si="63"/>
        <v>0</v>
      </c>
      <c r="U125" s="16">
        <f t="shared" si="64"/>
        <v>0</v>
      </c>
      <c r="V125" s="30">
        <f t="shared" si="65"/>
        <v>0</v>
      </c>
    </row>
    <row r="126" spans="1:23">
      <c r="A126" s="57" t="s">
        <v>126</v>
      </c>
      <c r="B126" s="29">
        <v>0</v>
      </c>
      <c r="C126" s="16">
        <v>0</v>
      </c>
      <c r="D126" s="16">
        <f t="shared" si="55"/>
        <v>0</v>
      </c>
      <c r="E126" s="46" t="str">
        <f t="shared" si="56"/>
        <v/>
      </c>
      <c r="F126" s="29">
        <v>0</v>
      </c>
      <c r="G126" s="16">
        <v>0</v>
      </c>
      <c r="H126" s="16">
        <f t="shared" si="57"/>
        <v>0</v>
      </c>
      <c r="I126" s="46" t="str">
        <f t="shared" si="58"/>
        <v/>
      </c>
      <c r="J126" s="29">
        <v>0</v>
      </c>
      <c r="K126" s="16">
        <v>0</v>
      </c>
      <c r="L126" s="16">
        <f t="shared" si="59"/>
        <v>0</v>
      </c>
      <c r="M126" s="46" t="str">
        <f t="shared" si="60"/>
        <v/>
      </c>
      <c r="N126" s="29">
        <v>0</v>
      </c>
      <c r="O126" s="16">
        <v>0</v>
      </c>
      <c r="P126" s="39">
        <f t="shared" si="61"/>
        <v>0</v>
      </c>
      <c r="Q126" s="29">
        <v>0</v>
      </c>
      <c r="R126" s="16">
        <v>0</v>
      </c>
      <c r="S126" s="39">
        <f t="shared" si="62"/>
        <v>0</v>
      </c>
      <c r="T126" s="29">
        <f t="shared" si="63"/>
        <v>0</v>
      </c>
      <c r="U126" s="16">
        <f t="shared" si="64"/>
        <v>0</v>
      </c>
      <c r="V126" s="30">
        <f t="shared" si="65"/>
        <v>0</v>
      </c>
    </row>
    <row r="127" spans="1:23" s="61" customFormat="1">
      <c r="B127" s="64"/>
      <c r="C127" s="64"/>
      <c r="D127" s="64"/>
      <c r="E127" s="65"/>
      <c r="F127" s="64"/>
      <c r="G127" s="64"/>
      <c r="H127" s="64"/>
      <c r="I127" s="65"/>
      <c r="J127" s="64"/>
      <c r="K127" s="64"/>
      <c r="L127" s="64"/>
      <c r="M127" s="65"/>
      <c r="N127" s="64"/>
      <c r="O127" s="64"/>
      <c r="P127" s="64"/>
      <c r="Q127" s="64"/>
      <c r="R127" s="64"/>
      <c r="S127" s="64"/>
      <c r="T127" s="64"/>
      <c r="U127" s="64"/>
      <c r="V127" s="64"/>
    </row>
    <row r="128" spans="1:23" s="6" customFormat="1">
      <c r="A128" s="143" t="s">
        <v>127</v>
      </c>
      <c r="B128" s="143" t="s">
        <v>127</v>
      </c>
      <c r="C128" s="143" t="s">
        <v>127</v>
      </c>
      <c r="D128" s="143" t="s">
        <v>127</v>
      </c>
      <c r="E128" s="143" t="s">
        <v>127</v>
      </c>
      <c r="F128" s="143" t="s">
        <v>127</v>
      </c>
      <c r="G128" s="143" t="s">
        <v>127</v>
      </c>
      <c r="H128" s="143" t="s">
        <v>127</v>
      </c>
      <c r="I128" s="143" t="s">
        <v>127</v>
      </c>
      <c r="J128" s="143" t="s">
        <v>127</v>
      </c>
      <c r="K128" s="143" t="s">
        <v>127</v>
      </c>
      <c r="L128" s="143" t="s">
        <v>127</v>
      </c>
      <c r="M128" s="143" t="s">
        <v>127</v>
      </c>
      <c r="N128" s="143" t="s">
        <v>127</v>
      </c>
      <c r="O128" s="143" t="s">
        <v>127</v>
      </c>
      <c r="P128" s="143" t="s">
        <v>127</v>
      </c>
      <c r="Q128" s="143" t="s">
        <v>127</v>
      </c>
      <c r="R128" s="143" t="s">
        <v>127</v>
      </c>
      <c r="S128" s="143" t="s">
        <v>127</v>
      </c>
      <c r="T128" s="143" t="s">
        <v>127</v>
      </c>
      <c r="U128" s="143" t="s">
        <v>127</v>
      </c>
      <c r="V128" s="143" t="s">
        <v>127</v>
      </c>
      <c r="W128" s="78"/>
    </row>
    <row r="129" spans="1:22">
      <c r="A129" s="57" t="s">
        <v>128</v>
      </c>
      <c r="B129" s="29">
        <v>0</v>
      </c>
      <c r="C129" s="16">
        <v>0</v>
      </c>
      <c r="D129" s="16">
        <f t="shared" ref="D129:D143" si="66">B129+C129</f>
        <v>0</v>
      </c>
      <c r="E129" s="46" t="str">
        <f t="shared" ref="E129:E143" si="67">IF(V129&gt;0,ROUND((D129/V129) * 100, 4), "")</f>
        <v/>
      </c>
      <c r="F129" s="29">
        <v>0</v>
      </c>
      <c r="G129" s="16">
        <v>0</v>
      </c>
      <c r="H129" s="16">
        <f t="shared" ref="H129:H143" si="68">F129+G129</f>
        <v>0</v>
      </c>
      <c r="I129" s="46" t="str">
        <f t="shared" ref="I129:I143" si="69">IF(V129&gt;0,ROUND((H129/V129) * 100, 4), "")</f>
        <v/>
      </c>
      <c r="J129" s="29">
        <v>0</v>
      </c>
      <c r="K129" s="16">
        <v>0</v>
      </c>
      <c r="L129" s="16">
        <f t="shared" ref="L129:L143" si="70">J129+K129</f>
        <v>0</v>
      </c>
      <c r="M129" s="46" t="str">
        <f t="shared" ref="M129:M143" si="71">IF(V129&gt;0,ROUND((L129/V129) * 100, 4), "")</f>
        <v/>
      </c>
      <c r="N129" s="29">
        <v>0</v>
      </c>
      <c r="O129" s="16">
        <v>0</v>
      </c>
      <c r="P129" s="39">
        <f t="shared" ref="P129:P143" si="72">N129+O129</f>
        <v>0</v>
      </c>
      <c r="Q129" s="29">
        <v>0</v>
      </c>
      <c r="R129" s="16">
        <v>0</v>
      </c>
      <c r="S129" s="39">
        <f t="shared" ref="S129:S143" si="73">Q129+R129</f>
        <v>0</v>
      </c>
      <c r="T129" s="29">
        <f t="shared" ref="T129:T143" si="74">B129+F129+J129</f>
        <v>0</v>
      </c>
      <c r="U129" s="16">
        <f t="shared" ref="U129:U143" si="75">C129+G129+K129</f>
        <v>0</v>
      </c>
      <c r="V129" s="30">
        <f t="shared" ref="V129:V143" si="76">T129+U129</f>
        <v>0</v>
      </c>
    </row>
    <row r="130" spans="1:22">
      <c r="A130" s="57" t="s">
        <v>129</v>
      </c>
      <c r="B130" s="29">
        <v>0</v>
      </c>
      <c r="C130" s="16">
        <v>6</v>
      </c>
      <c r="D130" s="16">
        <f t="shared" si="66"/>
        <v>6</v>
      </c>
      <c r="E130" s="46">
        <f t="shared" si="67"/>
        <v>60</v>
      </c>
      <c r="F130" s="29">
        <v>0</v>
      </c>
      <c r="G130" s="16">
        <v>1</v>
      </c>
      <c r="H130" s="16">
        <f t="shared" si="68"/>
        <v>1</v>
      </c>
      <c r="I130" s="46">
        <f t="shared" si="69"/>
        <v>10</v>
      </c>
      <c r="J130" s="29">
        <v>0</v>
      </c>
      <c r="K130" s="16">
        <v>3</v>
      </c>
      <c r="L130" s="16">
        <f t="shared" si="70"/>
        <v>3</v>
      </c>
      <c r="M130" s="46">
        <f t="shared" si="71"/>
        <v>30</v>
      </c>
      <c r="N130" s="29">
        <v>0</v>
      </c>
      <c r="O130" s="16">
        <v>0</v>
      </c>
      <c r="P130" s="39">
        <f t="shared" si="72"/>
        <v>0</v>
      </c>
      <c r="Q130" s="29">
        <v>0</v>
      </c>
      <c r="R130" s="16">
        <v>4</v>
      </c>
      <c r="S130" s="39">
        <f t="shared" si="73"/>
        <v>4</v>
      </c>
      <c r="T130" s="29">
        <f t="shared" si="74"/>
        <v>0</v>
      </c>
      <c r="U130" s="16">
        <f t="shared" si="75"/>
        <v>10</v>
      </c>
      <c r="V130" s="30">
        <f t="shared" si="76"/>
        <v>10</v>
      </c>
    </row>
    <row r="131" spans="1:22">
      <c r="A131" s="57" t="s">
        <v>130</v>
      </c>
      <c r="B131" s="29">
        <v>2</v>
      </c>
      <c r="C131" s="16">
        <v>1</v>
      </c>
      <c r="D131" s="16">
        <f t="shared" si="66"/>
        <v>3</v>
      </c>
      <c r="E131" s="46">
        <f t="shared" si="67"/>
        <v>42.857100000000003</v>
      </c>
      <c r="F131" s="29">
        <v>1</v>
      </c>
      <c r="G131" s="16">
        <v>3</v>
      </c>
      <c r="H131" s="16">
        <f t="shared" si="68"/>
        <v>4</v>
      </c>
      <c r="I131" s="46">
        <f t="shared" si="69"/>
        <v>57.142899999999997</v>
      </c>
      <c r="J131" s="29">
        <v>0</v>
      </c>
      <c r="K131" s="16">
        <v>0</v>
      </c>
      <c r="L131" s="16">
        <f t="shared" si="70"/>
        <v>0</v>
      </c>
      <c r="M131" s="46">
        <f t="shared" si="71"/>
        <v>0</v>
      </c>
      <c r="N131" s="29">
        <v>0</v>
      </c>
      <c r="O131" s="16">
        <v>0</v>
      </c>
      <c r="P131" s="39">
        <f t="shared" si="72"/>
        <v>0</v>
      </c>
      <c r="Q131" s="29">
        <v>0</v>
      </c>
      <c r="R131" s="16">
        <v>1</v>
      </c>
      <c r="S131" s="39">
        <f t="shared" si="73"/>
        <v>1</v>
      </c>
      <c r="T131" s="29">
        <f t="shared" si="74"/>
        <v>3</v>
      </c>
      <c r="U131" s="16">
        <f t="shared" si="75"/>
        <v>4</v>
      </c>
      <c r="V131" s="30">
        <f t="shared" si="76"/>
        <v>7</v>
      </c>
    </row>
    <row r="132" spans="1:22">
      <c r="A132" s="57" t="s">
        <v>131</v>
      </c>
      <c r="B132" s="29">
        <v>0</v>
      </c>
      <c r="C132" s="16">
        <v>0</v>
      </c>
      <c r="D132" s="16">
        <f t="shared" si="66"/>
        <v>0</v>
      </c>
      <c r="E132" s="46">
        <f t="shared" si="67"/>
        <v>0</v>
      </c>
      <c r="F132" s="29">
        <v>0</v>
      </c>
      <c r="G132" s="16">
        <v>0</v>
      </c>
      <c r="H132" s="16">
        <f t="shared" si="68"/>
        <v>0</v>
      </c>
      <c r="I132" s="46">
        <f t="shared" si="69"/>
        <v>0</v>
      </c>
      <c r="J132" s="29">
        <v>1</v>
      </c>
      <c r="K132" s="16">
        <v>0</v>
      </c>
      <c r="L132" s="16">
        <f t="shared" si="70"/>
        <v>1</v>
      </c>
      <c r="M132" s="46">
        <f t="shared" si="71"/>
        <v>100</v>
      </c>
      <c r="N132" s="29">
        <v>0</v>
      </c>
      <c r="O132" s="16">
        <v>0</v>
      </c>
      <c r="P132" s="39">
        <f t="shared" si="72"/>
        <v>0</v>
      </c>
      <c r="Q132" s="29">
        <v>0</v>
      </c>
      <c r="R132" s="16">
        <v>0</v>
      </c>
      <c r="S132" s="39">
        <f t="shared" si="73"/>
        <v>0</v>
      </c>
      <c r="T132" s="29">
        <f t="shared" si="74"/>
        <v>1</v>
      </c>
      <c r="U132" s="16">
        <f t="shared" si="75"/>
        <v>0</v>
      </c>
      <c r="V132" s="30">
        <f t="shared" si="76"/>
        <v>1</v>
      </c>
    </row>
    <row r="133" spans="1:22">
      <c r="A133" s="57" t="s">
        <v>132</v>
      </c>
      <c r="B133" s="29">
        <v>0</v>
      </c>
      <c r="C133" s="16">
        <v>0</v>
      </c>
      <c r="D133" s="16">
        <f t="shared" si="66"/>
        <v>0</v>
      </c>
      <c r="E133" s="46" t="str">
        <f t="shared" si="67"/>
        <v/>
      </c>
      <c r="F133" s="29">
        <v>0</v>
      </c>
      <c r="G133" s="16">
        <v>0</v>
      </c>
      <c r="H133" s="16">
        <f t="shared" si="68"/>
        <v>0</v>
      </c>
      <c r="I133" s="46" t="str">
        <f t="shared" si="69"/>
        <v/>
      </c>
      <c r="J133" s="29">
        <v>0</v>
      </c>
      <c r="K133" s="16">
        <v>0</v>
      </c>
      <c r="L133" s="16">
        <f t="shared" si="70"/>
        <v>0</v>
      </c>
      <c r="M133" s="46" t="str">
        <f t="shared" si="71"/>
        <v/>
      </c>
      <c r="N133" s="29">
        <v>0</v>
      </c>
      <c r="O133" s="16">
        <v>0</v>
      </c>
      <c r="P133" s="39">
        <f t="shared" si="72"/>
        <v>0</v>
      </c>
      <c r="Q133" s="29">
        <v>0</v>
      </c>
      <c r="R133" s="16">
        <v>0</v>
      </c>
      <c r="S133" s="39">
        <f t="shared" si="73"/>
        <v>0</v>
      </c>
      <c r="T133" s="29">
        <f t="shared" si="74"/>
        <v>0</v>
      </c>
      <c r="U133" s="16">
        <f t="shared" si="75"/>
        <v>0</v>
      </c>
      <c r="V133" s="30">
        <f t="shared" si="76"/>
        <v>0</v>
      </c>
    </row>
    <row r="134" spans="1:22">
      <c r="A134" s="57" t="s">
        <v>133</v>
      </c>
      <c r="B134" s="29">
        <v>3</v>
      </c>
      <c r="C134" s="16">
        <v>13</v>
      </c>
      <c r="D134" s="16">
        <f t="shared" si="66"/>
        <v>16</v>
      </c>
      <c r="E134" s="46">
        <f t="shared" si="67"/>
        <v>25.396799999999999</v>
      </c>
      <c r="F134" s="29">
        <v>1</v>
      </c>
      <c r="G134" s="16">
        <v>38</v>
      </c>
      <c r="H134" s="16">
        <f t="shared" si="68"/>
        <v>39</v>
      </c>
      <c r="I134" s="46">
        <f t="shared" si="69"/>
        <v>61.904800000000002</v>
      </c>
      <c r="J134" s="29">
        <v>0</v>
      </c>
      <c r="K134" s="16">
        <v>8</v>
      </c>
      <c r="L134" s="16">
        <f t="shared" si="70"/>
        <v>8</v>
      </c>
      <c r="M134" s="46">
        <f t="shared" si="71"/>
        <v>12.698399999999999</v>
      </c>
      <c r="N134" s="29">
        <v>0</v>
      </c>
      <c r="O134" s="16">
        <v>0</v>
      </c>
      <c r="P134" s="39">
        <f t="shared" si="72"/>
        <v>0</v>
      </c>
      <c r="Q134" s="29">
        <v>0</v>
      </c>
      <c r="R134" s="16">
        <v>9</v>
      </c>
      <c r="S134" s="39">
        <f t="shared" si="73"/>
        <v>9</v>
      </c>
      <c r="T134" s="29">
        <f t="shared" si="74"/>
        <v>4</v>
      </c>
      <c r="U134" s="16">
        <f t="shared" si="75"/>
        <v>59</v>
      </c>
      <c r="V134" s="30">
        <f t="shared" si="76"/>
        <v>63</v>
      </c>
    </row>
    <row r="135" spans="1:22">
      <c r="A135" s="57" t="s">
        <v>134</v>
      </c>
      <c r="B135" s="29">
        <v>0</v>
      </c>
      <c r="C135" s="16">
        <v>0</v>
      </c>
      <c r="D135" s="16">
        <f t="shared" si="66"/>
        <v>0</v>
      </c>
      <c r="E135" s="46" t="str">
        <f t="shared" si="67"/>
        <v/>
      </c>
      <c r="F135" s="29">
        <v>0</v>
      </c>
      <c r="G135" s="16">
        <v>0</v>
      </c>
      <c r="H135" s="16">
        <f t="shared" si="68"/>
        <v>0</v>
      </c>
      <c r="I135" s="46" t="str">
        <f t="shared" si="69"/>
        <v/>
      </c>
      <c r="J135" s="29">
        <v>0</v>
      </c>
      <c r="K135" s="16">
        <v>0</v>
      </c>
      <c r="L135" s="16">
        <f t="shared" si="70"/>
        <v>0</v>
      </c>
      <c r="M135" s="46" t="str">
        <f t="shared" si="71"/>
        <v/>
      </c>
      <c r="N135" s="29">
        <v>0</v>
      </c>
      <c r="O135" s="16">
        <v>0</v>
      </c>
      <c r="P135" s="39">
        <f t="shared" si="72"/>
        <v>0</v>
      </c>
      <c r="Q135" s="29">
        <v>0</v>
      </c>
      <c r="R135" s="16">
        <v>0</v>
      </c>
      <c r="S135" s="39">
        <f t="shared" si="73"/>
        <v>0</v>
      </c>
      <c r="T135" s="29">
        <f t="shared" si="74"/>
        <v>0</v>
      </c>
      <c r="U135" s="16">
        <f t="shared" si="75"/>
        <v>0</v>
      </c>
      <c r="V135" s="30">
        <f t="shared" si="76"/>
        <v>0</v>
      </c>
    </row>
    <row r="136" spans="1:22">
      <c r="A136" s="57" t="s">
        <v>135</v>
      </c>
      <c r="B136" s="29">
        <v>0</v>
      </c>
      <c r="C136" s="16">
        <v>1</v>
      </c>
      <c r="D136" s="16">
        <f t="shared" si="66"/>
        <v>1</v>
      </c>
      <c r="E136" s="46">
        <f t="shared" si="67"/>
        <v>14.2857</v>
      </c>
      <c r="F136" s="29">
        <v>0</v>
      </c>
      <c r="G136" s="16">
        <v>5</v>
      </c>
      <c r="H136" s="16">
        <f t="shared" si="68"/>
        <v>5</v>
      </c>
      <c r="I136" s="46">
        <f t="shared" si="69"/>
        <v>71.428600000000003</v>
      </c>
      <c r="J136" s="29">
        <v>0</v>
      </c>
      <c r="K136" s="16">
        <v>1</v>
      </c>
      <c r="L136" s="16">
        <f t="shared" si="70"/>
        <v>1</v>
      </c>
      <c r="M136" s="46">
        <f t="shared" si="71"/>
        <v>14.2857</v>
      </c>
      <c r="N136" s="29">
        <v>0</v>
      </c>
      <c r="O136" s="16">
        <v>0</v>
      </c>
      <c r="P136" s="39">
        <f t="shared" si="72"/>
        <v>0</v>
      </c>
      <c r="Q136" s="29">
        <v>0</v>
      </c>
      <c r="R136" s="16">
        <v>4</v>
      </c>
      <c r="S136" s="39">
        <f t="shared" si="73"/>
        <v>4</v>
      </c>
      <c r="T136" s="29">
        <f t="shared" si="74"/>
        <v>0</v>
      </c>
      <c r="U136" s="16">
        <f t="shared" si="75"/>
        <v>7</v>
      </c>
      <c r="V136" s="30">
        <f t="shared" si="76"/>
        <v>7</v>
      </c>
    </row>
    <row r="137" spans="1:22">
      <c r="A137" s="57" t="s">
        <v>136</v>
      </c>
      <c r="B137" s="29">
        <v>0</v>
      </c>
      <c r="C137" s="16">
        <v>1</v>
      </c>
      <c r="D137" s="16">
        <f t="shared" si="66"/>
        <v>1</v>
      </c>
      <c r="E137" s="46">
        <f t="shared" si="67"/>
        <v>50</v>
      </c>
      <c r="F137" s="29">
        <v>0</v>
      </c>
      <c r="G137" s="16">
        <v>1</v>
      </c>
      <c r="H137" s="16">
        <f t="shared" si="68"/>
        <v>1</v>
      </c>
      <c r="I137" s="46">
        <f t="shared" si="69"/>
        <v>50</v>
      </c>
      <c r="J137" s="29">
        <v>0</v>
      </c>
      <c r="K137" s="16">
        <v>0</v>
      </c>
      <c r="L137" s="16">
        <f t="shared" si="70"/>
        <v>0</v>
      </c>
      <c r="M137" s="46">
        <f t="shared" si="71"/>
        <v>0</v>
      </c>
      <c r="N137" s="29">
        <v>0</v>
      </c>
      <c r="O137" s="16">
        <v>0</v>
      </c>
      <c r="P137" s="39">
        <f t="shared" si="72"/>
        <v>0</v>
      </c>
      <c r="Q137" s="29">
        <v>0</v>
      </c>
      <c r="R137" s="16">
        <v>0</v>
      </c>
      <c r="S137" s="39">
        <f t="shared" si="73"/>
        <v>0</v>
      </c>
      <c r="T137" s="29">
        <f t="shared" si="74"/>
        <v>0</v>
      </c>
      <c r="U137" s="16">
        <f t="shared" si="75"/>
        <v>2</v>
      </c>
      <c r="V137" s="30">
        <f t="shared" si="76"/>
        <v>2</v>
      </c>
    </row>
    <row r="138" spans="1:22">
      <c r="A138" s="57" t="s">
        <v>137</v>
      </c>
      <c r="B138" s="29">
        <v>0</v>
      </c>
      <c r="C138" s="16">
        <v>0</v>
      </c>
      <c r="D138" s="16">
        <f t="shared" si="66"/>
        <v>0</v>
      </c>
      <c r="E138" s="46">
        <f t="shared" si="67"/>
        <v>0</v>
      </c>
      <c r="F138" s="29">
        <v>1</v>
      </c>
      <c r="G138" s="16">
        <v>2</v>
      </c>
      <c r="H138" s="16">
        <f t="shared" si="68"/>
        <v>3</v>
      </c>
      <c r="I138" s="46">
        <f t="shared" si="69"/>
        <v>75</v>
      </c>
      <c r="J138" s="29">
        <v>1</v>
      </c>
      <c r="K138" s="16">
        <v>0</v>
      </c>
      <c r="L138" s="16">
        <f t="shared" si="70"/>
        <v>1</v>
      </c>
      <c r="M138" s="46">
        <f t="shared" si="71"/>
        <v>25</v>
      </c>
      <c r="N138" s="29">
        <v>0</v>
      </c>
      <c r="O138" s="16">
        <v>0</v>
      </c>
      <c r="P138" s="39">
        <f t="shared" si="72"/>
        <v>0</v>
      </c>
      <c r="Q138" s="29">
        <v>0</v>
      </c>
      <c r="R138" s="16">
        <v>0</v>
      </c>
      <c r="S138" s="39">
        <f t="shared" si="73"/>
        <v>0</v>
      </c>
      <c r="T138" s="29">
        <f t="shared" si="74"/>
        <v>2</v>
      </c>
      <c r="U138" s="16">
        <f t="shared" si="75"/>
        <v>2</v>
      </c>
      <c r="V138" s="30">
        <f t="shared" si="76"/>
        <v>4</v>
      </c>
    </row>
    <row r="139" spans="1:22">
      <c r="A139" s="57" t="s">
        <v>138</v>
      </c>
      <c r="B139" s="29">
        <v>0</v>
      </c>
      <c r="C139" s="16">
        <v>0</v>
      </c>
      <c r="D139" s="16">
        <f t="shared" si="66"/>
        <v>0</v>
      </c>
      <c r="E139" s="46" t="str">
        <f t="shared" si="67"/>
        <v/>
      </c>
      <c r="F139" s="29">
        <v>0</v>
      </c>
      <c r="G139" s="16">
        <v>0</v>
      </c>
      <c r="H139" s="16">
        <f t="shared" si="68"/>
        <v>0</v>
      </c>
      <c r="I139" s="46" t="str">
        <f t="shared" si="69"/>
        <v/>
      </c>
      <c r="J139" s="29">
        <v>0</v>
      </c>
      <c r="K139" s="16">
        <v>0</v>
      </c>
      <c r="L139" s="16">
        <f t="shared" si="70"/>
        <v>0</v>
      </c>
      <c r="M139" s="46" t="str">
        <f t="shared" si="71"/>
        <v/>
      </c>
      <c r="N139" s="29">
        <v>0</v>
      </c>
      <c r="O139" s="16">
        <v>0</v>
      </c>
      <c r="P139" s="39">
        <f t="shared" si="72"/>
        <v>0</v>
      </c>
      <c r="Q139" s="29">
        <v>0</v>
      </c>
      <c r="R139" s="16">
        <v>0</v>
      </c>
      <c r="S139" s="39">
        <f t="shared" si="73"/>
        <v>0</v>
      </c>
      <c r="T139" s="29">
        <f t="shared" si="74"/>
        <v>0</v>
      </c>
      <c r="U139" s="16">
        <f t="shared" si="75"/>
        <v>0</v>
      </c>
      <c r="V139" s="30">
        <f t="shared" si="76"/>
        <v>0</v>
      </c>
    </row>
    <row r="140" spans="1:22">
      <c r="A140" s="57" t="s">
        <v>139</v>
      </c>
      <c r="B140" s="29">
        <v>0</v>
      </c>
      <c r="C140" s="16">
        <v>0</v>
      </c>
      <c r="D140" s="16">
        <f t="shared" si="66"/>
        <v>0</v>
      </c>
      <c r="E140" s="46" t="str">
        <f t="shared" si="67"/>
        <v/>
      </c>
      <c r="F140" s="29">
        <v>0</v>
      </c>
      <c r="G140" s="16">
        <v>0</v>
      </c>
      <c r="H140" s="16">
        <f t="shared" si="68"/>
        <v>0</v>
      </c>
      <c r="I140" s="46" t="str">
        <f t="shared" si="69"/>
        <v/>
      </c>
      <c r="J140" s="29">
        <v>0</v>
      </c>
      <c r="K140" s="16">
        <v>0</v>
      </c>
      <c r="L140" s="16">
        <f t="shared" si="70"/>
        <v>0</v>
      </c>
      <c r="M140" s="46" t="str">
        <f t="shared" si="71"/>
        <v/>
      </c>
      <c r="N140" s="29">
        <v>0</v>
      </c>
      <c r="O140" s="16">
        <v>0</v>
      </c>
      <c r="P140" s="39">
        <f t="shared" si="72"/>
        <v>0</v>
      </c>
      <c r="Q140" s="29">
        <v>0</v>
      </c>
      <c r="R140" s="16">
        <v>0</v>
      </c>
      <c r="S140" s="39">
        <f t="shared" si="73"/>
        <v>0</v>
      </c>
      <c r="T140" s="29">
        <f t="shared" si="74"/>
        <v>0</v>
      </c>
      <c r="U140" s="16">
        <f t="shared" si="75"/>
        <v>0</v>
      </c>
      <c r="V140" s="30">
        <f t="shared" si="76"/>
        <v>0</v>
      </c>
    </row>
    <row r="141" spans="1:22">
      <c r="A141" s="57" t="s">
        <v>140</v>
      </c>
      <c r="B141" s="29">
        <v>0</v>
      </c>
      <c r="C141" s="16">
        <v>0</v>
      </c>
      <c r="D141" s="16">
        <f t="shared" si="66"/>
        <v>0</v>
      </c>
      <c r="E141" s="46" t="str">
        <f t="shared" si="67"/>
        <v/>
      </c>
      <c r="F141" s="29">
        <v>0</v>
      </c>
      <c r="G141" s="16">
        <v>0</v>
      </c>
      <c r="H141" s="16">
        <f t="shared" si="68"/>
        <v>0</v>
      </c>
      <c r="I141" s="46" t="str">
        <f t="shared" si="69"/>
        <v/>
      </c>
      <c r="J141" s="29">
        <v>0</v>
      </c>
      <c r="K141" s="16">
        <v>0</v>
      </c>
      <c r="L141" s="16">
        <f t="shared" si="70"/>
        <v>0</v>
      </c>
      <c r="M141" s="46" t="str">
        <f t="shared" si="71"/>
        <v/>
      </c>
      <c r="N141" s="29">
        <v>0</v>
      </c>
      <c r="O141" s="16">
        <v>0</v>
      </c>
      <c r="P141" s="39">
        <f t="shared" si="72"/>
        <v>0</v>
      </c>
      <c r="Q141" s="29">
        <v>0</v>
      </c>
      <c r="R141" s="16">
        <v>0</v>
      </c>
      <c r="S141" s="39">
        <f t="shared" si="73"/>
        <v>0</v>
      </c>
      <c r="T141" s="29">
        <f t="shared" si="74"/>
        <v>0</v>
      </c>
      <c r="U141" s="16">
        <f t="shared" si="75"/>
        <v>0</v>
      </c>
      <c r="V141" s="30">
        <f t="shared" si="76"/>
        <v>0</v>
      </c>
    </row>
    <row r="142" spans="1:22">
      <c r="A142" s="57" t="s">
        <v>141</v>
      </c>
      <c r="B142" s="29">
        <v>0</v>
      </c>
      <c r="C142" s="16">
        <v>0</v>
      </c>
      <c r="D142" s="16">
        <f t="shared" si="66"/>
        <v>0</v>
      </c>
      <c r="E142" s="46" t="str">
        <f t="shared" si="67"/>
        <v/>
      </c>
      <c r="F142" s="29">
        <v>0</v>
      </c>
      <c r="G142" s="16">
        <v>0</v>
      </c>
      <c r="H142" s="16">
        <f t="shared" si="68"/>
        <v>0</v>
      </c>
      <c r="I142" s="46" t="str">
        <f t="shared" si="69"/>
        <v/>
      </c>
      <c r="J142" s="29">
        <v>0</v>
      </c>
      <c r="K142" s="16">
        <v>0</v>
      </c>
      <c r="L142" s="16">
        <f t="shared" si="70"/>
        <v>0</v>
      </c>
      <c r="M142" s="46" t="str">
        <f t="shared" si="71"/>
        <v/>
      </c>
      <c r="N142" s="29">
        <v>0</v>
      </c>
      <c r="O142" s="16">
        <v>0</v>
      </c>
      <c r="P142" s="39">
        <f t="shared" si="72"/>
        <v>0</v>
      </c>
      <c r="Q142" s="29">
        <v>0</v>
      </c>
      <c r="R142" s="16">
        <v>0</v>
      </c>
      <c r="S142" s="39">
        <f t="shared" si="73"/>
        <v>0</v>
      </c>
      <c r="T142" s="29">
        <f t="shared" si="74"/>
        <v>0</v>
      </c>
      <c r="U142" s="16">
        <f t="shared" si="75"/>
        <v>0</v>
      </c>
      <c r="V142" s="30">
        <f t="shared" si="76"/>
        <v>0</v>
      </c>
    </row>
    <row r="143" spans="1:22">
      <c r="A143" s="57" t="s">
        <v>142</v>
      </c>
      <c r="B143" s="29">
        <v>0</v>
      </c>
      <c r="C143" s="16">
        <v>0</v>
      </c>
      <c r="D143" s="16">
        <f t="shared" si="66"/>
        <v>0</v>
      </c>
      <c r="E143" s="46">
        <f t="shared" si="67"/>
        <v>0</v>
      </c>
      <c r="F143" s="29">
        <v>0</v>
      </c>
      <c r="G143" s="16">
        <v>2</v>
      </c>
      <c r="H143" s="16">
        <f t="shared" si="68"/>
        <v>2</v>
      </c>
      <c r="I143" s="46">
        <f t="shared" si="69"/>
        <v>66.666700000000006</v>
      </c>
      <c r="J143" s="29">
        <v>1</v>
      </c>
      <c r="K143" s="16">
        <v>0</v>
      </c>
      <c r="L143" s="16">
        <f t="shared" si="70"/>
        <v>1</v>
      </c>
      <c r="M143" s="46">
        <f t="shared" si="71"/>
        <v>33.333300000000001</v>
      </c>
      <c r="N143" s="29">
        <v>0</v>
      </c>
      <c r="O143" s="16">
        <v>0</v>
      </c>
      <c r="P143" s="39">
        <f t="shared" si="72"/>
        <v>0</v>
      </c>
      <c r="Q143" s="29">
        <v>0</v>
      </c>
      <c r="R143" s="16">
        <v>0</v>
      </c>
      <c r="S143" s="39">
        <f t="shared" si="73"/>
        <v>0</v>
      </c>
      <c r="T143" s="29">
        <f t="shared" si="74"/>
        <v>1</v>
      </c>
      <c r="U143" s="16">
        <f t="shared" si="75"/>
        <v>2</v>
      </c>
      <c r="V143" s="30">
        <f t="shared" si="76"/>
        <v>3</v>
      </c>
    </row>
    <row r="144" spans="1:22" s="61" customFormat="1">
      <c r="B144" s="64"/>
      <c r="C144" s="64"/>
      <c r="D144" s="64"/>
      <c r="E144" s="65"/>
      <c r="F144" s="64"/>
      <c r="G144" s="64"/>
      <c r="H144" s="64"/>
      <c r="I144" s="65"/>
      <c r="J144" s="64"/>
      <c r="K144" s="64"/>
      <c r="L144" s="64"/>
      <c r="M144" s="65"/>
      <c r="N144" s="64"/>
      <c r="O144" s="64"/>
      <c r="P144" s="64"/>
      <c r="Q144" s="64"/>
      <c r="R144" s="64"/>
      <c r="S144" s="64"/>
      <c r="T144" s="64"/>
      <c r="U144" s="64"/>
      <c r="V144" s="64"/>
    </row>
    <row r="145" spans="1:23" s="6" customFormat="1">
      <c r="A145" s="143" t="s">
        <v>143</v>
      </c>
      <c r="B145" s="143" t="s">
        <v>143</v>
      </c>
      <c r="C145" s="143" t="s">
        <v>143</v>
      </c>
      <c r="D145" s="143" t="s">
        <v>143</v>
      </c>
      <c r="E145" s="143" t="s">
        <v>143</v>
      </c>
      <c r="F145" s="143" t="s">
        <v>143</v>
      </c>
      <c r="G145" s="143" t="s">
        <v>143</v>
      </c>
      <c r="H145" s="143" t="s">
        <v>143</v>
      </c>
      <c r="I145" s="143" t="s">
        <v>143</v>
      </c>
      <c r="J145" s="143" t="s">
        <v>143</v>
      </c>
      <c r="K145" s="143" t="s">
        <v>143</v>
      </c>
      <c r="L145" s="143" t="s">
        <v>143</v>
      </c>
      <c r="M145" s="143" t="s">
        <v>143</v>
      </c>
      <c r="N145" s="143" t="s">
        <v>143</v>
      </c>
      <c r="O145" s="143" t="s">
        <v>143</v>
      </c>
      <c r="P145" s="143" t="s">
        <v>143</v>
      </c>
      <c r="Q145" s="143" t="s">
        <v>143</v>
      </c>
      <c r="R145" s="143" t="s">
        <v>143</v>
      </c>
      <c r="S145" s="143" t="s">
        <v>143</v>
      </c>
      <c r="T145" s="143" t="s">
        <v>143</v>
      </c>
      <c r="U145" s="143" t="s">
        <v>143</v>
      </c>
      <c r="V145" s="143" t="s">
        <v>143</v>
      </c>
      <c r="W145" s="78"/>
    </row>
    <row r="146" spans="1:23">
      <c r="A146" s="57" t="s">
        <v>144</v>
      </c>
      <c r="B146" s="29">
        <v>0</v>
      </c>
      <c r="C146" s="16">
        <v>0</v>
      </c>
      <c r="D146" s="16">
        <f t="shared" ref="D146:D158" si="77">B146+C146</f>
        <v>0</v>
      </c>
      <c r="E146" s="46" t="str">
        <f t="shared" ref="E146:E158" si="78">IF(V146&gt;0,ROUND((D146/V146) * 100, 4), "")</f>
        <v/>
      </c>
      <c r="F146" s="29">
        <v>0</v>
      </c>
      <c r="G146" s="16">
        <v>0</v>
      </c>
      <c r="H146" s="16">
        <f t="shared" ref="H146:H158" si="79">F146+G146</f>
        <v>0</v>
      </c>
      <c r="I146" s="46" t="str">
        <f t="shared" ref="I146:I158" si="80">IF(V146&gt;0,ROUND((H146/V146) * 100, 4), "")</f>
        <v/>
      </c>
      <c r="J146" s="29">
        <v>0</v>
      </c>
      <c r="K146" s="16">
        <v>0</v>
      </c>
      <c r="L146" s="16">
        <f t="shared" ref="L146:L158" si="81">J146+K146</f>
        <v>0</v>
      </c>
      <c r="M146" s="46" t="str">
        <f t="shared" ref="M146:M158" si="82">IF(V146&gt;0,ROUND((L146/V146) * 100, 4), "")</f>
        <v/>
      </c>
      <c r="N146" s="29">
        <v>0</v>
      </c>
      <c r="O146" s="16">
        <v>0</v>
      </c>
      <c r="P146" s="39">
        <f t="shared" ref="P146:P158" si="83">N146+O146</f>
        <v>0</v>
      </c>
      <c r="Q146" s="29">
        <v>0</v>
      </c>
      <c r="R146" s="16">
        <v>0</v>
      </c>
      <c r="S146" s="39">
        <f t="shared" ref="S146:S158" si="84">Q146+R146</f>
        <v>0</v>
      </c>
      <c r="T146" s="29">
        <f t="shared" ref="T146:T158" si="85">B146+F146+J146</f>
        <v>0</v>
      </c>
      <c r="U146" s="16">
        <f t="shared" ref="U146:U158" si="86">C146+G146+K146</f>
        <v>0</v>
      </c>
      <c r="V146" s="30">
        <f t="shared" ref="V146:V158" si="87">T146+U146</f>
        <v>0</v>
      </c>
    </row>
    <row r="147" spans="1:23">
      <c r="A147" s="57" t="s">
        <v>145</v>
      </c>
      <c r="B147" s="29">
        <v>0</v>
      </c>
      <c r="C147" s="16">
        <v>0</v>
      </c>
      <c r="D147" s="16">
        <f t="shared" si="77"/>
        <v>0</v>
      </c>
      <c r="E147" s="46" t="str">
        <f t="shared" si="78"/>
        <v/>
      </c>
      <c r="F147" s="29">
        <v>0</v>
      </c>
      <c r="G147" s="16">
        <v>0</v>
      </c>
      <c r="H147" s="16">
        <f t="shared" si="79"/>
        <v>0</v>
      </c>
      <c r="I147" s="46" t="str">
        <f t="shared" si="80"/>
        <v/>
      </c>
      <c r="J147" s="29">
        <v>0</v>
      </c>
      <c r="K147" s="16">
        <v>0</v>
      </c>
      <c r="L147" s="16">
        <f t="shared" si="81"/>
        <v>0</v>
      </c>
      <c r="M147" s="46" t="str">
        <f t="shared" si="82"/>
        <v/>
      </c>
      <c r="N147" s="29">
        <v>0</v>
      </c>
      <c r="O147" s="16">
        <v>0</v>
      </c>
      <c r="P147" s="39">
        <f t="shared" si="83"/>
        <v>0</v>
      </c>
      <c r="Q147" s="29">
        <v>0</v>
      </c>
      <c r="R147" s="16">
        <v>0</v>
      </c>
      <c r="S147" s="39">
        <f t="shared" si="84"/>
        <v>0</v>
      </c>
      <c r="T147" s="29">
        <f t="shared" si="85"/>
        <v>0</v>
      </c>
      <c r="U147" s="16">
        <f t="shared" si="86"/>
        <v>0</v>
      </c>
      <c r="V147" s="30">
        <f t="shared" si="87"/>
        <v>0</v>
      </c>
    </row>
    <row r="148" spans="1:23">
      <c r="A148" s="57" t="s">
        <v>146</v>
      </c>
      <c r="B148" s="29">
        <v>0</v>
      </c>
      <c r="C148" s="16">
        <v>1</v>
      </c>
      <c r="D148" s="16">
        <f t="shared" si="77"/>
        <v>1</v>
      </c>
      <c r="E148" s="46">
        <f t="shared" si="78"/>
        <v>3.5714000000000001</v>
      </c>
      <c r="F148" s="29">
        <v>4</v>
      </c>
      <c r="G148" s="16">
        <v>8</v>
      </c>
      <c r="H148" s="16">
        <f t="shared" si="79"/>
        <v>12</v>
      </c>
      <c r="I148" s="46">
        <f t="shared" si="80"/>
        <v>42.857100000000003</v>
      </c>
      <c r="J148" s="29">
        <v>5</v>
      </c>
      <c r="K148" s="16">
        <v>10</v>
      </c>
      <c r="L148" s="16">
        <f t="shared" si="81"/>
        <v>15</v>
      </c>
      <c r="M148" s="46">
        <f t="shared" si="82"/>
        <v>53.571399999999997</v>
      </c>
      <c r="N148" s="29">
        <v>0</v>
      </c>
      <c r="O148" s="16">
        <v>0</v>
      </c>
      <c r="P148" s="39">
        <f t="shared" si="83"/>
        <v>0</v>
      </c>
      <c r="Q148" s="29">
        <v>1</v>
      </c>
      <c r="R148" s="16">
        <v>4</v>
      </c>
      <c r="S148" s="39">
        <f t="shared" si="84"/>
        <v>5</v>
      </c>
      <c r="T148" s="29">
        <f t="shared" si="85"/>
        <v>9</v>
      </c>
      <c r="U148" s="16">
        <f t="shared" si="86"/>
        <v>19</v>
      </c>
      <c r="V148" s="30">
        <f t="shared" si="87"/>
        <v>28</v>
      </c>
    </row>
    <row r="149" spans="1:23">
      <c r="A149" s="57" t="s">
        <v>147</v>
      </c>
      <c r="B149" s="29">
        <v>0</v>
      </c>
      <c r="C149" s="16">
        <v>0</v>
      </c>
      <c r="D149" s="16">
        <f t="shared" si="77"/>
        <v>0</v>
      </c>
      <c r="E149" s="46" t="str">
        <f t="shared" si="78"/>
        <v/>
      </c>
      <c r="F149" s="29">
        <v>0</v>
      </c>
      <c r="G149" s="16">
        <v>0</v>
      </c>
      <c r="H149" s="16">
        <f t="shared" si="79"/>
        <v>0</v>
      </c>
      <c r="I149" s="46" t="str">
        <f t="shared" si="80"/>
        <v/>
      </c>
      <c r="J149" s="29">
        <v>0</v>
      </c>
      <c r="K149" s="16">
        <v>0</v>
      </c>
      <c r="L149" s="16">
        <f t="shared" si="81"/>
        <v>0</v>
      </c>
      <c r="M149" s="46" t="str">
        <f t="shared" si="82"/>
        <v/>
      </c>
      <c r="N149" s="29">
        <v>0</v>
      </c>
      <c r="O149" s="16">
        <v>0</v>
      </c>
      <c r="P149" s="39">
        <f t="shared" si="83"/>
        <v>0</v>
      </c>
      <c r="Q149" s="29">
        <v>0</v>
      </c>
      <c r="R149" s="16">
        <v>0</v>
      </c>
      <c r="S149" s="39">
        <f t="shared" si="84"/>
        <v>0</v>
      </c>
      <c r="T149" s="29">
        <f t="shared" si="85"/>
        <v>0</v>
      </c>
      <c r="U149" s="16">
        <f t="shared" si="86"/>
        <v>0</v>
      </c>
      <c r="V149" s="30">
        <f t="shared" si="87"/>
        <v>0</v>
      </c>
    </row>
    <row r="150" spans="1:23">
      <c r="A150" s="57" t="s">
        <v>148</v>
      </c>
      <c r="B150" s="29">
        <v>0</v>
      </c>
      <c r="C150" s="16">
        <v>0</v>
      </c>
      <c r="D150" s="16">
        <f t="shared" si="77"/>
        <v>0</v>
      </c>
      <c r="E150" s="46">
        <f t="shared" si="78"/>
        <v>0</v>
      </c>
      <c r="F150" s="29">
        <v>1</v>
      </c>
      <c r="G150" s="16">
        <v>0</v>
      </c>
      <c r="H150" s="16">
        <f t="shared" si="79"/>
        <v>1</v>
      </c>
      <c r="I150" s="46">
        <f t="shared" si="80"/>
        <v>50</v>
      </c>
      <c r="J150" s="29">
        <v>0</v>
      </c>
      <c r="K150" s="16">
        <v>1</v>
      </c>
      <c r="L150" s="16">
        <f t="shared" si="81"/>
        <v>1</v>
      </c>
      <c r="M150" s="46">
        <f t="shared" si="82"/>
        <v>50</v>
      </c>
      <c r="N150" s="29">
        <v>0</v>
      </c>
      <c r="O150" s="16">
        <v>0</v>
      </c>
      <c r="P150" s="39">
        <f t="shared" si="83"/>
        <v>0</v>
      </c>
      <c r="Q150" s="29">
        <v>0</v>
      </c>
      <c r="R150" s="16">
        <v>0</v>
      </c>
      <c r="S150" s="39">
        <f t="shared" si="84"/>
        <v>0</v>
      </c>
      <c r="T150" s="29">
        <f t="shared" si="85"/>
        <v>1</v>
      </c>
      <c r="U150" s="16">
        <f t="shared" si="86"/>
        <v>1</v>
      </c>
      <c r="V150" s="30">
        <f t="shared" si="87"/>
        <v>2</v>
      </c>
    </row>
    <row r="151" spans="1:23">
      <c r="A151" s="57" t="s">
        <v>149</v>
      </c>
      <c r="B151" s="29">
        <v>11</v>
      </c>
      <c r="C151" s="16">
        <v>0</v>
      </c>
      <c r="D151" s="16">
        <f t="shared" si="77"/>
        <v>11</v>
      </c>
      <c r="E151" s="46">
        <f t="shared" si="78"/>
        <v>61.1111</v>
      </c>
      <c r="F151" s="29">
        <v>4</v>
      </c>
      <c r="G151" s="16">
        <v>0</v>
      </c>
      <c r="H151" s="16">
        <f t="shared" si="79"/>
        <v>4</v>
      </c>
      <c r="I151" s="46">
        <f t="shared" si="80"/>
        <v>22.222200000000001</v>
      </c>
      <c r="J151" s="29">
        <v>2</v>
      </c>
      <c r="K151" s="16">
        <v>1</v>
      </c>
      <c r="L151" s="16">
        <f t="shared" si="81"/>
        <v>3</v>
      </c>
      <c r="M151" s="46">
        <f t="shared" si="82"/>
        <v>16.666699999999999</v>
      </c>
      <c r="N151" s="29">
        <v>4</v>
      </c>
      <c r="O151" s="16">
        <v>0</v>
      </c>
      <c r="P151" s="39">
        <f t="shared" si="83"/>
        <v>4</v>
      </c>
      <c r="Q151" s="29">
        <v>5</v>
      </c>
      <c r="R151" s="16">
        <v>0</v>
      </c>
      <c r="S151" s="39">
        <f t="shared" si="84"/>
        <v>5</v>
      </c>
      <c r="T151" s="29">
        <f t="shared" si="85"/>
        <v>17</v>
      </c>
      <c r="U151" s="16">
        <f t="shared" si="86"/>
        <v>1</v>
      </c>
      <c r="V151" s="30">
        <f t="shared" si="87"/>
        <v>18</v>
      </c>
    </row>
    <row r="152" spans="1:23">
      <c r="A152" s="57" t="s">
        <v>150</v>
      </c>
      <c r="B152" s="29">
        <v>4</v>
      </c>
      <c r="C152" s="16">
        <v>7</v>
      </c>
      <c r="D152" s="16">
        <f t="shared" si="77"/>
        <v>11</v>
      </c>
      <c r="E152" s="46">
        <f t="shared" si="78"/>
        <v>22</v>
      </c>
      <c r="F152" s="29">
        <v>2</v>
      </c>
      <c r="G152" s="16">
        <v>18</v>
      </c>
      <c r="H152" s="16">
        <f t="shared" si="79"/>
        <v>20</v>
      </c>
      <c r="I152" s="46">
        <f t="shared" si="80"/>
        <v>40</v>
      </c>
      <c r="J152" s="29">
        <v>1</v>
      </c>
      <c r="K152" s="16">
        <v>18</v>
      </c>
      <c r="L152" s="16">
        <f t="shared" si="81"/>
        <v>19</v>
      </c>
      <c r="M152" s="46">
        <f t="shared" si="82"/>
        <v>38</v>
      </c>
      <c r="N152" s="29">
        <v>3</v>
      </c>
      <c r="O152" s="16">
        <v>6</v>
      </c>
      <c r="P152" s="39">
        <f t="shared" si="83"/>
        <v>9</v>
      </c>
      <c r="Q152" s="29">
        <v>2</v>
      </c>
      <c r="R152" s="16">
        <v>105</v>
      </c>
      <c r="S152" s="39">
        <f t="shared" si="84"/>
        <v>107</v>
      </c>
      <c r="T152" s="29">
        <f t="shared" si="85"/>
        <v>7</v>
      </c>
      <c r="U152" s="16">
        <f t="shared" si="86"/>
        <v>43</v>
      </c>
      <c r="V152" s="30">
        <f t="shared" si="87"/>
        <v>50</v>
      </c>
    </row>
    <row r="153" spans="1:23">
      <c r="A153" s="57" t="s">
        <v>151</v>
      </c>
      <c r="B153" s="29">
        <v>0</v>
      </c>
      <c r="C153" s="16">
        <v>1</v>
      </c>
      <c r="D153" s="16">
        <f t="shared" si="77"/>
        <v>1</v>
      </c>
      <c r="E153" s="46">
        <f t="shared" si="78"/>
        <v>100</v>
      </c>
      <c r="F153" s="29">
        <v>0</v>
      </c>
      <c r="G153" s="16">
        <v>0</v>
      </c>
      <c r="H153" s="16">
        <f t="shared" si="79"/>
        <v>0</v>
      </c>
      <c r="I153" s="46">
        <f t="shared" si="80"/>
        <v>0</v>
      </c>
      <c r="J153" s="29">
        <v>0</v>
      </c>
      <c r="K153" s="16">
        <v>0</v>
      </c>
      <c r="L153" s="16">
        <f t="shared" si="81"/>
        <v>0</v>
      </c>
      <c r="M153" s="46">
        <f t="shared" si="82"/>
        <v>0</v>
      </c>
      <c r="N153" s="29">
        <v>0</v>
      </c>
      <c r="O153" s="16">
        <v>0</v>
      </c>
      <c r="P153" s="39">
        <f t="shared" si="83"/>
        <v>0</v>
      </c>
      <c r="Q153" s="29">
        <v>0</v>
      </c>
      <c r="R153" s="16">
        <v>1</v>
      </c>
      <c r="S153" s="39">
        <f t="shared" si="84"/>
        <v>1</v>
      </c>
      <c r="T153" s="29">
        <f t="shared" si="85"/>
        <v>0</v>
      </c>
      <c r="U153" s="16">
        <f t="shared" si="86"/>
        <v>1</v>
      </c>
      <c r="V153" s="30">
        <f t="shared" si="87"/>
        <v>1</v>
      </c>
    </row>
    <row r="154" spans="1:23">
      <c r="A154" s="57" t="s">
        <v>152</v>
      </c>
      <c r="B154" s="29">
        <v>0</v>
      </c>
      <c r="C154" s="16">
        <v>0</v>
      </c>
      <c r="D154" s="16">
        <f t="shared" si="77"/>
        <v>0</v>
      </c>
      <c r="E154" s="46">
        <f t="shared" si="78"/>
        <v>0</v>
      </c>
      <c r="F154" s="29">
        <v>0</v>
      </c>
      <c r="G154" s="16">
        <v>1</v>
      </c>
      <c r="H154" s="16">
        <f t="shared" si="79"/>
        <v>1</v>
      </c>
      <c r="I154" s="46">
        <f t="shared" si="80"/>
        <v>14.2857</v>
      </c>
      <c r="J154" s="29">
        <v>0</v>
      </c>
      <c r="K154" s="16">
        <v>6</v>
      </c>
      <c r="L154" s="16">
        <f t="shared" si="81"/>
        <v>6</v>
      </c>
      <c r="M154" s="46">
        <f t="shared" si="82"/>
        <v>85.714299999999994</v>
      </c>
      <c r="N154" s="29">
        <v>0</v>
      </c>
      <c r="O154" s="16">
        <v>0</v>
      </c>
      <c r="P154" s="39">
        <f t="shared" si="83"/>
        <v>0</v>
      </c>
      <c r="Q154" s="29">
        <v>0</v>
      </c>
      <c r="R154" s="16">
        <v>1</v>
      </c>
      <c r="S154" s="39">
        <f t="shared" si="84"/>
        <v>1</v>
      </c>
      <c r="T154" s="29">
        <f t="shared" si="85"/>
        <v>0</v>
      </c>
      <c r="U154" s="16">
        <f t="shared" si="86"/>
        <v>7</v>
      </c>
      <c r="V154" s="30">
        <f t="shared" si="87"/>
        <v>7</v>
      </c>
    </row>
    <row r="155" spans="1:23">
      <c r="A155" s="57" t="s">
        <v>153</v>
      </c>
      <c r="B155" s="29">
        <v>0</v>
      </c>
      <c r="C155" s="16">
        <v>0</v>
      </c>
      <c r="D155" s="16">
        <f t="shared" si="77"/>
        <v>0</v>
      </c>
      <c r="E155" s="46" t="str">
        <f t="shared" si="78"/>
        <v/>
      </c>
      <c r="F155" s="29">
        <v>0</v>
      </c>
      <c r="G155" s="16">
        <v>0</v>
      </c>
      <c r="H155" s="16">
        <f t="shared" si="79"/>
        <v>0</v>
      </c>
      <c r="I155" s="46" t="str">
        <f t="shared" si="80"/>
        <v/>
      </c>
      <c r="J155" s="29">
        <v>0</v>
      </c>
      <c r="K155" s="16">
        <v>0</v>
      </c>
      <c r="L155" s="16">
        <f t="shared" si="81"/>
        <v>0</v>
      </c>
      <c r="M155" s="46" t="str">
        <f t="shared" si="82"/>
        <v/>
      </c>
      <c r="N155" s="29">
        <v>0</v>
      </c>
      <c r="O155" s="16">
        <v>0</v>
      </c>
      <c r="P155" s="39">
        <f t="shared" si="83"/>
        <v>0</v>
      </c>
      <c r="Q155" s="29">
        <v>0</v>
      </c>
      <c r="R155" s="16">
        <v>0</v>
      </c>
      <c r="S155" s="39">
        <f t="shared" si="84"/>
        <v>0</v>
      </c>
      <c r="T155" s="29">
        <f t="shared" si="85"/>
        <v>0</v>
      </c>
      <c r="U155" s="16">
        <f t="shared" si="86"/>
        <v>0</v>
      </c>
      <c r="V155" s="30">
        <f t="shared" si="87"/>
        <v>0</v>
      </c>
    </row>
    <row r="156" spans="1:23">
      <c r="A156" s="57" t="s">
        <v>154</v>
      </c>
      <c r="B156" s="29">
        <v>0</v>
      </c>
      <c r="C156" s="16">
        <v>0</v>
      </c>
      <c r="D156" s="16">
        <f t="shared" si="77"/>
        <v>0</v>
      </c>
      <c r="E156" s="46" t="str">
        <f t="shared" si="78"/>
        <v/>
      </c>
      <c r="F156" s="29">
        <v>0</v>
      </c>
      <c r="G156" s="16">
        <v>0</v>
      </c>
      <c r="H156" s="16">
        <f t="shared" si="79"/>
        <v>0</v>
      </c>
      <c r="I156" s="46" t="str">
        <f t="shared" si="80"/>
        <v/>
      </c>
      <c r="J156" s="29">
        <v>0</v>
      </c>
      <c r="K156" s="16">
        <v>0</v>
      </c>
      <c r="L156" s="16">
        <f t="shared" si="81"/>
        <v>0</v>
      </c>
      <c r="M156" s="46" t="str">
        <f t="shared" si="82"/>
        <v/>
      </c>
      <c r="N156" s="29">
        <v>0</v>
      </c>
      <c r="O156" s="16">
        <v>0</v>
      </c>
      <c r="P156" s="39">
        <f t="shared" si="83"/>
        <v>0</v>
      </c>
      <c r="Q156" s="29">
        <v>0</v>
      </c>
      <c r="R156" s="16">
        <v>0</v>
      </c>
      <c r="S156" s="39">
        <f t="shared" si="84"/>
        <v>0</v>
      </c>
      <c r="T156" s="29">
        <f t="shared" si="85"/>
        <v>0</v>
      </c>
      <c r="U156" s="16">
        <f t="shared" si="86"/>
        <v>0</v>
      </c>
      <c r="V156" s="30">
        <f t="shared" si="87"/>
        <v>0</v>
      </c>
    </row>
    <row r="157" spans="1:23">
      <c r="A157" s="57" t="s">
        <v>155</v>
      </c>
      <c r="B157" s="29">
        <v>0</v>
      </c>
      <c r="C157" s="16">
        <v>0</v>
      </c>
      <c r="D157" s="16">
        <f t="shared" si="77"/>
        <v>0</v>
      </c>
      <c r="E157" s="46" t="str">
        <f t="shared" si="78"/>
        <v/>
      </c>
      <c r="F157" s="29">
        <v>0</v>
      </c>
      <c r="G157" s="16">
        <v>0</v>
      </c>
      <c r="H157" s="16">
        <f t="shared" si="79"/>
        <v>0</v>
      </c>
      <c r="I157" s="46" t="str">
        <f t="shared" si="80"/>
        <v/>
      </c>
      <c r="J157" s="29">
        <v>0</v>
      </c>
      <c r="K157" s="16">
        <v>0</v>
      </c>
      <c r="L157" s="16">
        <f t="shared" si="81"/>
        <v>0</v>
      </c>
      <c r="M157" s="46" t="str">
        <f t="shared" si="82"/>
        <v/>
      </c>
      <c r="N157" s="29">
        <v>0</v>
      </c>
      <c r="O157" s="16">
        <v>0</v>
      </c>
      <c r="P157" s="39">
        <f t="shared" si="83"/>
        <v>0</v>
      </c>
      <c r="Q157" s="29">
        <v>0</v>
      </c>
      <c r="R157" s="16">
        <v>0</v>
      </c>
      <c r="S157" s="39">
        <f t="shared" si="84"/>
        <v>0</v>
      </c>
      <c r="T157" s="29">
        <f t="shared" si="85"/>
        <v>0</v>
      </c>
      <c r="U157" s="16">
        <f t="shared" si="86"/>
        <v>0</v>
      </c>
      <c r="V157" s="30">
        <f t="shared" si="87"/>
        <v>0</v>
      </c>
    </row>
    <row r="158" spans="1:23">
      <c r="A158" s="57" t="s">
        <v>156</v>
      </c>
      <c r="B158" s="29">
        <v>0</v>
      </c>
      <c r="C158" s="16">
        <v>0</v>
      </c>
      <c r="D158" s="16">
        <f t="shared" si="77"/>
        <v>0</v>
      </c>
      <c r="E158" s="46">
        <f t="shared" si="78"/>
        <v>0</v>
      </c>
      <c r="F158" s="29">
        <v>0</v>
      </c>
      <c r="G158" s="16">
        <v>0</v>
      </c>
      <c r="H158" s="16">
        <f t="shared" si="79"/>
        <v>0</v>
      </c>
      <c r="I158" s="46">
        <f t="shared" si="80"/>
        <v>0</v>
      </c>
      <c r="J158" s="29">
        <v>0</v>
      </c>
      <c r="K158" s="16">
        <v>1</v>
      </c>
      <c r="L158" s="16">
        <f t="shared" si="81"/>
        <v>1</v>
      </c>
      <c r="M158" s="46">
        <f t="shared" si="82"/>
        <v>100</v>
      </c>
      <c r="N158" s="29">
        <v>0</v>
      </c>
      <c r="O158" s="16">
        <v>0</v>
      </c>
      <c r="P158" s="39">
        <f t="shared" si="83"/>
        <v>0</v>
      </c>
      <c r="Q158" s="29">
        <v>0</v>
      </c>
      <c r="R158" s="16">
        <v>0</v>
      </c>
      <c r="S158" s="39">
        <f t="shared" si="84"/>
        <v>0</v>
      </c>
      <c r="T158" s="29">
        <f t="shared" si="85"/>
        <v>0</v>
      </c>
      <c r="U158" s="16">
        <f t="shared" si="86"/>
        <v>1</v>
      </c>
      <c r="V158" s="30">
        <f t="shared" si="87"/>
        <v>1</v>
      </c>
    </row>
    <row r="159" spans="1:23" s="61" customFormat="1">
      <c r="B159" s="64"/>
      <c r="C159" s="64"/>
      <c r="D159" s="64"/>
      <c r="E159" s="65"/>
      <c r="F159" s="64"/>
      <c r="G159" s="64"/>
      <c r="H159" s="64"/>
      <c r="I159" s="65"/>
      <c r="J159" s="64"/>
      <c r="K159" s="64"/>
      <c r="L159" s="64"/>
      <c r="M159" s="65"/>
      <c r="N159" s="64"/>
      <c r="O159" s="64"/>
      <c r="P159" s="64"/>
      <c r="Q159" s="64"/>
      <c r="R159" s="64"/>
      <c r="S159" s="64"/>
      <c r="T159" s="64"/>
      <c r="U159" s="64"/>
      <c r="V159" s="64"/>
    </row>
    <row r="160" spans="1:23" s="6" customFormat="1">
      <c r="A160" s="143" t="s">
        <v>157</v>
      </c>
      <c r="B160" s="143" t="s">
        <v>157</v>
      </c>
      <c r="C160" s="143" t="s">
        <v>157</v>
      </c>
      <c r="D160" s="143" t="s">
        <v>157</v>
      </c>
      <c r="E160" s="143" t="s">
        <v>157</v>
      </c>
      <c r="F160" s="143" t="s">
        <v>157</v>
      </c>
      <c r="G160" s="143" t="s">
        <v>157</v>
      </c>
      <c r="H160" s="143" t="s">
        <v>157</v>
      </c>
      <c r="I160" s="143" t="s">
        <v>157</v>
      </c>
      <c r="J160" s="143" t="s">
        <v>157</v>
      </c>
      <c r="K160" s="143" t="s">
        <v>157</v>
      </c>
      <c r="L160" s="143" t="s">
        <v>157</v>
      </c>
      <c r="M160" s="143" t="s">
        <v>157</v>
      </c>
      <c r="N160" s="143" t="s">
        <v>157</v>
      </c>
      <c r="O160" s="143" t="s">
        <v>157</v>
      </c>
      <c r="P160" s="143" t="s">
        <v>157</v>
      </c>
      <c r="Q160" s="143" t="s">
        <v>157</v>
      </c>
      <c r="R160" s="143" t="s">
        <v>157</v>
      </c>
      <c r="S160" s="143" t="s">
        <v>157</v>
      </c>
      <c r="T160" s="143" t="s">
        <v>157</v>
      </c>
      <c r="U160" s="143" t="s">
        <v>157</v>
      </c>
      <c r="V160" s="143" t="s">
        <v>157</v>
      </c>
      <c r="W160" s="78"/>
    </row>
    <row r="161" spans="1:23">
      <c r="A161" s="57" t="s">
        <v>158</v>
      </c>
      <c r="B161" s="29">
        <v>0</v>
      </c>
      <c r="C161" s="16">
        <v>0</v>
      </c>
      <c r="D161" s="16">
        <f t="shared" ref="D161:D169" si="88">B161+C161</f>
        <v>0</v>
      </c>
      <c r="E161" s="46" t="str">
        <f t="shared" ref="E161:E169" si="89">IF(V161&gt;0,ROUND((D161/V161) * 100, 4), "")</f>
        <v/>
      </c>
      <c r="F161" s="29">
        <v>0</v>
      </c>
      <c r="G161" s="16">
        <v>0</v>
      </c>
      <c r="H161" s="16">
        <f t="shared" ref="H161:H169" si="90">F161+G161</f>
        <v>0</v>
      </c>
      <c r="I161" s="46" t="str">
        <f t="shared" ref="I161:I169" si="91">IF(V161&gt;0,ROUND((H161/V161) * 100, 4), "")</f>
        <v/>
      </c>
      <c r="J161" s="29">
        <v>0</v>
      </c>
      <c r="K161" s="16">
        <v>0</v>
      </c>
      <c r="L161" s="16">
        <f t="shared" ref="L161:L169" si="92">J161+K161</f>
        <v>0</v>
      </c>
      <c r="M161" s="46" t="str">
        <f t="shared" ref="M161:M169" si="93">IF(V161&gt;0,ROUND((L161/V161) * 100, 4), "")</f>
        <v/>
      </c>
      <c r="N161" s="29">
        <v>0</v>
      </c>
      <c r="O161" s="16">
        <v>0</v>
      </c>
      <c r="P161" s="39">
        <f t="shared" ref="P161:P169" si="94">N161+O161</f>
        <v>0</v>
      </c>
      <c r="Q161" s="29">
        <v>0</v>
      </c>
      <c r="R161" s="16">
        <v>0</v>
      </c>
      <c r="S161" s="39">
        <f t="shared" ref="S161:S169" si="95">Q161+R161</f>
        <v>0</v>
      </c>
      <c r="T161" s="29">
        <f t="shared" ref="T161:T169" si="96">B161+F161+J161</f>
        <v>0</v>
      </c>
      <c r="U161" s="16">
        <f t="shared" ref="U161:U169" si="97">C161+G161+K161</f>
        <v>0</v>
      </c>
      <c r="V161" s="30">
        <f t="shared" ref="V161:V169" si="98">T161+U161</f>
        <v>0</v>
      </c>
    </row>
    <row r="162" spans="1:23">
      <c r="A162" s="57" t="s">
        <v>159</v>
      </c>
      <c r="B162" s="29">
        <v>1</v>
      </c>
      <c r="C162" s="16">
        <v>3</v>
      </c>
      <c r="D162" s="16">
        <f t="shared" si="88"/>
        <v>4</v>
      </c>
      <c r="E162" s="46">
        <f t="shared" si="89"/>
        <v>36.363599999999998</v>
      </c>
      <c r="F162" s="29">
        <v>0</v>
      </c>
      <c r="G162" s="16">
        <v>4</v>
      </c>
      <c r="H162" s="16">
        <f t="shared" si="90"/>
        <v>4</v>
      </c>
      <c r="I162" s="46">
        <f t="shared" si="91"/>
        <v>36.363599999999998</v>
      </c>
      <c r="J162" s="29">
        <v>0</v>
      </c>
      <c r="K162" s="16">
        <v>3</v>
      </c>
      <c r="L162" s="16">
        <f t="shared" si="92"/>
        <v>3</v>
      </c>
      <c r="M162" s="46">
        <f t="shared" si="93"/>
        <v>27.2727</v>
      </c>
      <c r="N162" s="29">
        <v>0</v>
      </c>
      <c r="O162" s="16">
        <v>0</v>
      </c>
      <c r="P162" s="39">
        <f t="shared" si="94"/>
        <v>0</v>
      </c>
      <c r="Q162" s="29">
        <v>0</v>
      </c>
      <c r="R162" s="16">
        <v>3</v>
      </c>
      <c r="S162" s="39">
        <f t="shared" si="95"/>
        <v>3</v>
      </c>
      <c r="T162" s="29">
        <f t="shared" si="96"/>
        <v>1</v>
      </c>
      <c r="U162" s="16">
        <f t="shared" si="97"/>
        <v>10</v>
      </c>
      <c r="V162" s="30">
        <f t="shared" si="98"/>
        <v>11</v>
      </c>
    </row>
    <row r="163" spans="1:23">
      <c r="A163" s="57" t="s">
        <v>160</v>
      </c>
      <c r="B163" s="29">
        <v>28</v>
      </c>
      <c r="C163" s="16">
        <v>19</v>
      </c>
      <c r="D163" s="16">
        <f t="shared" si="88"/>
        <v>47</v>
      </c>
      <c r="E163" s="46">
        <f t="shared" si="89"/>
        <v>19.3416</v>
      </c>
      <c r="F163" s="29">
        <v>72</v>
      </c>
      <c r="G163" s="16">
        <v>63</v>
      </c>
      <c r="H163" s="16">
        <f t="shared" si="90"/>
        <v>135</v>
      </c>
      <c r="I163" s="46">
        <f t="shared" si="91"/>
        <v>55.555599999999998</v>
      </c>
      <c r="J163" s="29">
        <v>10</v>
      </c>
      <c r="K163" s="16">
        <v>51</v>
      </c>
      <c r="L163" s="16">
        <f t="shared" si="92"/>
        <v>61</v>
      </c>
      <c r="M163" s="46">
        <f t="shared" si="93"/>
        <v>25.102900000000002</v>
      </c>
      <c r="N163" s="29">
        <v>0</v>
      </c>
      <c r="O163" s="16">
        <v>0</v>
      </c>
      <c r="P163" s="39">
        <f t="shared" si="94"/>
        <v>0</v>
      </c>
      <c r="Q163" s="29">
        <v>18</v>
      </c>
      <c r="R163" s="16">
        <v>73</v>
      </c>
      <c r="S163" s="39">
        <f t="shared" si="95"/>
        <v>91</v>
      </c>
      <c r="T163" s="29">
        <f t="shared" si="96"/>
        <v>110</v>
      </c>
      <c r="U163" s="16">
        <f t="shared" si="97"/>
        <v>133</v>
      </c>
      <c r="V163" s="30">
        <f t="shared" si="98"/>
        <v>243</v>
      </c>
    </row>
    <row r="164" spans="1:23">
      <c r="A164" s="57" t="s">
        <v>161</v>
      </c>
      <c r="B164" s="29">
        <v>0</v>
      </c>
      <c r="C164" s="16">
        <v>0</v>
      </c>
      <c r="D164" s="16">
        <f t="shared" si="88"/>
        <v>0</v>
      </c>
      <c r="E164" s="46">
        <f t="shared" si="89"/>
        <v>0</v>
      </c>
      <c r="F164" s="29">
        <v>0</v>
      </c>
      <c r="G164" s="16">
        <v>1</v>
      </c>
      <c r="H164" s="16">
        <f t="shared" si="90"/>
        <v>1</v>
      </c>
      <c r="I164" s="46">
        <f t="shared" si="91"/>
        <v>100</v>
      </c>
      <c r="J164" s="29">
        <v>0</v>
      </c>
      <c r="K164" s="16">
        <v>0</v>
      </c>
      <c r="L164" s="16">
        <f t="shared" si="92"/>
        <v>0</v>
      </c>
      <c r="M164" s="46">
        <f t="shared" si="93"/>
        <v>0</v>
      </c>
      <c r="N164" s="29">
        <v>0</v>
      </c>
      <c r="O164" s="16">
        <v>0</v>
      </c>
      <c r="P164" s="39">
        <f t="shared" si="94"/>
        <v>0</v>
      </c>
      <c r="Q164" s="29">
        <v>0</v>
      </c>
      <c r="R164" s="16">
        <v>0</v>
      </c>
      <c r="S164" s="39">
        <f t="shared" si="95"/>
        <v>0</v>
      </c>
      <c r="T164" s="29">
        <f t="shared" si="96"/>
        <v>0</v>
      </c>
      <c r="U164" s="16">
        <f t="shared" si="97"/>
        <v>1</v>
      </c>
      <c r="V164" s="30">
        <f t="shared" si="98"/>
        <v>1</v>
      </c>
    </row>
    <row r="165" spans="1:23">
      <c r="A165" s="57" t="s">
        <v>162</v>
      </c>
      <c r="B165" s="29">
        <v>0</v>
      </c>
      <c r="C165" s="16">
        <v>0</v>
      </c>
      <c r="D165" s="16">
        <f t="shared" si="88"/>
        <v>0</v>
      </c>
      <c r="E165" s="46" t="str">
        <f t="shared" si="89"/>
        <v/>
      </c>
      <c r="F165" s="29">
        <v>0</v>
      </c>
      <c r="G165" s="16">
        <v>0</v>
      </c>
      <c r="H165" s="16">
        <f t="shared" si="90"/>
        <v>0</v>
      </c>
      <c r="I165" s="46" t="str">
        <f t="shared" si="91"/>
        <v/>
      </c>
      <c r="J165" s="29">
        <v>0</v>
      </c>
      <c r="K165" s="16">
        <v>0</v>
      </c>
      <c r="L165" s="16">
        <f t="shared" si="92"/>
        <v>0</v>
      </c>
      <c r="M165" s="46" t="str">
        <f t="shared" si="93"/>
        <v/>
      </c>
      <c r="N165" s="29">
        <v>0</v>
      </c>
      <c r="O165" s="16">
        <v>0</v>
      </c>
      <c r="P165" s="39">
        <f t="shared" si="94"/>
        <v>0</v>
      </c>
      <c r="Q165" s="29">
        <v>0</v>
      </c>
      <c r="R165" s="16">
        <v>0</v>
      </c>
      <c r="S165" s="39">
        <f t="shared" si="95"/>
        <v>0</v>
      </c>
      <c r="T165" s="29">
        <f t="shared" si="96"/>
        <v>0</v>
      </c>
      <c r="U165" s="16">
        <f t="shared" si="97"/>
        <v>0</v>
      </c>
      <c r="V165" s="30">
        <f t="shared" si="98"/>
        <v>0</v>
      </c>
    </row>
    <row r="166" spans="1:23">
      <c r="A166" s="57" t="s">
        <v>163</v>
      </c>
      <c r="B166" s="29">
        <v>0</v>
      </c>
      <c r="C166" s="16">
        <v>0</v>
      </c>
      <c r="D166" s="16">
        <f t="shared" si="88"/>
        <v>0</v>
      </c>
      <c r="E166" s="46" t="str">
        <f t="shared" si="89"/>
        <v/>
      </c>
      <c r="F166" s="29">
        <v>0</v>
      </c>
      <c r="G166" s="16">
        <v>0</v>
      </c>
      <c r="H166" s="16">
        <f t="shared" si="90"/>
        <v>0</v>
      </c>
      <c r="I166" s="46" t="str">
        <f t="shared" si="91"/>
        <v/>
      </c>
      <c r="J166" s="29">
        <v>0</v>
      </c>
      <c r="K166" s="16">
        <v>0</v>
      </c>
      <c r="L166" s="16">
        <f t="shared" si="92"/>
        <v>0</v>
      </c>
      <c r="M166" s="46" t="str">
        <f t="shared" si="93"/>
        <v/>
      </c>
      <c r="N166" s="29">
        <v>0</v>
      </c>
      <c r="O166" s="16">
        <v>0</v>
      </c>
      <c r="P166" s="39">
        <f t="shared" si="94"/>
        <v>0</v>
      </c>
      <c r="Q166" s="29">
        <v>0</v>
      </c>
      <c r="R166" s="16">
        <v>0</v>
      </c>
      <c r="S166" s="39">
        <f t="shared" si="95"/>
        <v>0</v>
      </c>
      <c r="T166" s="29">
        <f t="shared" si="96"/>
        <v>0</v>
      </c>
      <c r="U166" s="16">
        <f t="shared" si="97"/>
        <v>0</v>
      </c>
      <c r="V166" s="30">
        <f t="shared" si="98"/>
        <v>0</v>
      </c>
    </row>
    <row r="167" spans="1:23">
      <c r="A167" s="57" t="s">
        <v>164</v>
      </c>
      <c r="B167" s="29">
        <v>0</v>
      </c>
      <c r="C167" s="16">
        <v>0</v>
      </c>
      <c r="D167" s="16">
        <f t="shared" si="88"/>
        <v>0</v>
      </c>
      <c r="E167" s="46" t="str">
        <f t="shared" si="89"/>
        <v/>
      </c>
      <c r="F167" s="29">
        <v>0</v>
      </c>
      <c r="G167" s="16">
        <v>0</v>
      </c>
      <c r="H167" s="16">
        <f t="shared" si="90"/>
        <v>0</v>
      </c>
      <c r="I167" s="46" t="str">
        <f t="shared" si="91"/>
        <v/>
      </c>
      <c r="J167" s="29">
        <v>0</v>
      </c>
      <c r="K167" s="16">
        <v>0</v>
      </c>
      <c r="L167" s="16">
        <f t="shared" si="92"/>
        <v>0</v>
      </c>
      <c r="M167" s="46" t="str">
        <f t="shared" si="93"/>
        <v/>
      </c>
      <c r="N167" s="29">
        <v>0</v>
      </c>
      <c r="O167" s="16">
        <v>0</v>
      </c>
      <c r="P167" s="39">
        <f t="shared" si="94"/>
        <v>0</v>
      </c>
      <c r="Q167" s="29">
        <v>0</v>
      </c>
      <c r="R167" s="16">
        <v>0</v>
      </c>
      <c r="S167" s="39">
        <f t="shared" si="95"/>
        <v>0</v>
      </c>
      <c r="T167" s="29">
        <f t="shared" si="96"/>
        <v>0</v>
      </c>
      <c r="U167" s="16">
        <f t="shared" si="97"/>
        <v>0</v>
      </c>
      <c r="V167" s="30">
        <f t="shared" si="98"/>
        <v>0</v>
      </c>
    </row>
    <row r="168" spans="1:23">
      <c r="A168" s="57" t="s">
        <v>165</v>
      </c>
      <c r="B168" s="29">
        <v>0</v>
      </c>
      <c r="C168" s="16">
        <v>0</v>
      </c>
      <c r="D168" s="16">
        <f t="shared" si="88"/>
        <v>0</v>
      </c>
      <c r="E168" s="46" t="str">
        <f t="shared" si="89"/>
        <v/>
      </c>
      <c r="F168" s="29">
        <v>0</v>
      </c>
      <c r="G168" s="16">
        <v>0</v>
      </c>
      <c r="H168" s="16">
        <f t="shared" si="90"/>
        <v>0</v>
      </c>
      <c r="I168" s="46" t="str">
        <f t="shared" si="91"/>
        <v/>
      </c>
      <c r="J168" s="29">
        <v>0</v>
      </c>
      <c r="K168" s="16">
        <v>0</v>
      </c>
      <c r="L168" s="16">
        <f t="shared" si="92"/>
        <v>0</v>
      </c>
      <c r="M168" s="46" t="str">
        <f t="shared" si="93"/>
        <v/>
      </c>
      <c r="N168" s="29">
        <v>0</v>
      </c>
      <c r="O168" s="16">
        <v>0</v>
      </c>
      <c r="P168" s="39">
        <f t="shared" si="94"/>
        <v>0</v>
      </c>
      <c r="Q168" s="29">
        <v>0</v>
      </c>
      <c r="R168" s="16">
        <v>0</v>
      </c>
      <c r="S168" s="39">
        <f t="shared" si="95"/>
        <v>0</v>
      </c>
      <c r="T168" s="29">
        <f t="shared" si="96"/>
        <v>0</v>
      </c>
      <c r="U168" s="16">
        <f t="shared" si="97"/>
        <v>0</v>
      </c>
      <c r="V168" s="30">
        <f t="shared" si="98"/>
        <v>0</v>
      </c>
    </row>
    <row r="169" spans="1:23">
      <c r="A169" s="57" t="s">
        <v>166</v>
      </c>
      <c r="B169" s="29">
        <v>0</v>
      </c>
      <c r="C169" s="16">
        <v>2</v>
      </c>
      <c r="D169" s="16">
        <f t="shared" si="88"/>
        <v>2</v>
      </c>
      <c r="E169" s="46">
        <f t="shared" si="89"/>
        <v>100</v>
      </c>
      <c r="F169" s="29">
        <v>0</v>
      </c>
      <c r="G169" s="16">
        <v>0</v>
      </c>
      <c r="H169" s="16">
        <f t="shared" si="90"/>
        <v>0</v>
      </c>
      <c r="I169" s="46">
        <f t="shared" si="91"/>
        <v>0</v>
      </c>
      <c r="J169" s="29">
        <v>0</v>
      </c>
      <c r="K169" s="16">
        <v>0</v>
      </c>
      <c r="L169" s="16">
        <f t="shared" si="92"/>
        <v>0</v>
      </c>
      <c r="M169" s="46">
        <f t="shared" si="93"/>
        <v>0</v>
      </c>
      <c r="N169" s="29">
        <v>0</v>
      </c>
      <c r="O169" s="16">
        <v>0</v>
      </c>
      <c r="P169" s="39">
        <f t="shared" si="94"/>
        <v>0</v>
      </c>
      <c r="Q169" s="29">
        <v>0</v>
      </c>
      <c r="R169" s="16">
        <v>0</v>
      </c>
      <c r="S169" s="39">
        <f t="shared" si="95"/>
        <v>0</v>
      </c>
      <c r="T169" s="29">
        <f t="shared" si="96"/>
        <v>0</v>
      </c>
      <c r="U169" s="16">
        <f t="shared" si="97"/>
        <v>2</v>
      </c>
      <c r="V169" s="30">
        <f t="shared" si="98"/>
        <v>2</v>
      </c>
    </row>
    <row r="170" spans="1:23" s="61" customFormat="1">
      <c r="B170" s="64"/>
      <c r="C170" s="64"/>
      <c r="D170" s="64"/>
      <c r="E170" s="65"/>
      <c r="F170" s="64"/>
      <c r="G170" s="64"/>
      <c r="H170" s="64"/>
      <c r="I170" s="65"/>
      <c r="J170" s="64"/>
      <c r="K170" s="64"/>
      <c r="L170" s="64"/>
      <c r="M170" s="65"/>
      <c r="N170" s="64"/>
      <c r="O170" s="64"/>
      <c r="P170" s="64"/>
      <c r="Q170" s="64"/>
      <c r="R170" s="64"/>
      <c r="S170" s="64"/>
      <c r="T170" s="64"/>
      <c r="U170" s="64"/>
      <c r="V170" s="64"/>
    </row>
    <row r="171" spans="1:23" s="6" customFormat="1">
      <c r="A171" s="143" t="s">
        <v>167</v>
      </c>
      <c r="B171" s="143" t="s">
        <v>167</v>
      </c>
      <c r="C171" s="143" t="s">
        <v>167</v>
      </c>
      <c r="D171" s="143" t="s">
        <v>167</v>
      </c>
      <c r="E171" s="143" t="s">
        <v>167</v>
      </c>
      <c r="F171" s="143" t="s">
        <v>167</v>
      </c>
      <c r="G171" s="143" t="s">
        <v>167</v>
      </c>
      <c r="H171" s="143" t="s">
        <v>167</v>
      </c>
      <c r="I171" s="143" t="s">
        <v>167</v>
      </c>
      <c r="J171" s="143" t="s">
        <v>167</v>
      </c>
      <c r="K171" s="143" t="s">
        <v>167</v>
      </c>
      <c r="L171" s="143" t="s">
        <v>167</v>
      </c>
      <c r="M171" s="143" t="s">
        <v>167</v>
      </c>
      <c r="N171" s="143" t="s">
        <v>167</v>
      </c>
      <c r="O171" s="143" t="s">
        <v>167</v>
      </c>
      <c r="P171" s="143" t="s">
        <v>167</v>
      </c>
      <c r="Q171" s="143" t="s">
        <v>167</v>
      </c>
      <c r="R171" s="143" t="s">
        <v>167</v>
      </c>
      <c r="S171" s="143" t="s">
        <v>167</v>
      </c>
      <c r="T171" s="143" t="s">
        <v>167</v>
      </c>
      <c r="U171" s="143" t="s">
        <v>167</v>
      </c>
      <c r="V171" s="143" t="s">
        <v>167</v>
      </c>
      <c r="W171" s="78"/>
    </row>
    <row r="172" spans="1:23">
      <c r="A172" s="57" t="s">
        <v>168</v>
      </c>
      <c r="B172" s="29">
        <v>0</v>
      </c>
      <c r="C172" s="16">
        <v>0</v>
      </c>
      <c r="D172" s="16">
        <f t="shared" ref="D172:D203" si="99">B172+C172</f>
        <v>0</v>
      </c>
      <c r="E172" s="46" t="str">
        <f t="shared" ref="E172:E203" si="100">IF(V172&gt;0,ROUND((D172/V172) * 100, 4), "")</f>
        <v/>
      </c>
      <c r="F172" s="29">
        <v>0</v>
      </c>
      <c r="G172" s="16">
        <v>0</v>
      </c>
      <c r="H172" s="16">
        <f t="shared" ref="H172:H203" si="101">F172+G172</f>
        <v>0</v>
      </c>
      <c r="I172" s="46" t="str">
        <f t="shared" ref="I172:I203" si="102">IF(V172&gt;0,ROUND((H172/V172) * 100, 4), "")</f>
        <v/>
      </c>
      <c r="J172" s="29">
        <v>0</v>
      </c>
      <c r="K172" s="16">
        <v>0</v>
      </c>
      <c r="L172" s="16">
        <f t="shared" ref="L172:L203" si="103">J172+K172</f>
        <v>0</v>
      </c>
      <c r="M172" s="46" t="str">
        <f t="shared" ref="M172:M203" si="104">IF(V172&gt;0,ROUND((L172/V172) * 100, 4), "")</f>
        <v/>
      </c>
      <c r="N172" s="29">
        <v>0</v>
      </c>
      <c r="O172" s="16">
        <v>0</v>
      </c>
      <c r="P172" s="39">
        <f t="shared" ref="P172:P203" si="105">N172+O172</f>
        <v>0</v>
      </c>
      <c r="Q172" s="29">
        <v>0</v>
      </c>
      <c r="R172" s="16">
        <v>0</v>
      </c>
      <c r="S172" s="39">
        <f t="shared" ref="S172:S203" si="106">Q172+R172</f>
        <v>0</v>
      </c>
      <c r="T172" s="29">
        <f t="shared" ref="T172:T203" si="107">B172+F172+J172</f>
        <v>0</v>
      </c>
      <c r="U172" s="16">
        <f t="shared" ref="U172:U203" si="108">C172+G172+K172</f>
        <v>0</v>
      </c>
      <c r="V172" s="30">
        <f t="shared" ref="V172:V203" si="109">T172+U172</f>
        <v>0</v>
      </c>
    </row>
    <row r="173" spans="1:23">
      <c r="A173" s="57" t="s">
        <v>169</v>
      </c>
      <c r="B173" s="29">
        <v>0</v>
      </c>
      <c r="C173" s="16">
        <v>0</v>
      </c>
      <c r="D173" s="16">
        <f t="shared" si="99"/>
        <v>0</v>
      </c>
      <c r="E173" s="46" t="str">
        <f t="shared" si="100"/>
        <v/>
      </c>
      <c r="F173" s="29">
        <v>0</v>
      </c>
      <c r="G173" s="16">
        <v>0</v>
      </c>
      <c r="H173" s="16">
        <f t="shared" si="101"/>
        <v>0</v>
      </c>
      <c r="I173" s="46" t="str">
        <f t="shared" si="102"/>
        <v/>
      </c>
      <c r="J173" s="29">
        <v>0</v>
      </c>
      <c r="K173" s="16">
        <v>0</v>
      </c>
      <c r="L173" s="16">
        <f t="shared" si="103"/>
        <v>0</v>
      </c>
      <c r="M173" s="46" t="str">
        <f t="shared" si="104"/>
        <v/>
      </c>
      <c r="N173" s="29">
        <v>0</v>
      </c>
      <c r="O173" s="16">
        <v>0</v>
      </c>
      <c r="P173" s="39">
        <f t="shared" si="105"/>
        <v>0</v>
      </c>
      <c r="Q173" s="29">
        <v>0</v>
      </c>
      <c r="R173" s="16">
        <v>0</v>
      </c>
      <c r="S173" s="39">
        <f t="shared" si="106"/>
        <v>0</v>
      </c>
      <c r="T173" s="29">
        <f t="shared" si="107"/>
        <v>0</v>
      </c>
      <c r="U173" s="16">
        <f t="shared" si="108"/>
        <v>0</v>
      </c>
      <c r="V173" s="30">
        <f t="shared" si="109"/>
        <v>0</v>
      </c>
    </row>
    <row r="174" spans="1:23">
      <c r="A174" s="57" t="s">
        <v>170</v>
      </c>
      <c r="B174" s="29">
        <v>0</v>
      </c>
      <c r="C174" s="16">
        <v>0</v>
      </c>
      <c r="D174" s="16">
        <f t="shared" si="99"/>
        <v>0</v>
      </c>
      <c r="E174" s="46" t="str">
        <f t="shared" si="100"/>
        <v/>
      </c>
      <c r="F174" s="29">
        <v>0</v>
      </c>
      <c r="G174" s="16">
        <v>0</v>
      </c>
      <c r="H174" s="16">
        <f t="shared" si="101"/>
        <v>0</v>
      </c>
      <c r="I174" s="46" t="str">
        <f t="shared" si="102"/>
        <v/>
      </c>
      <c r="J174" s="29">
        <v>0</v>
      </c>
      <c r="K174" s="16">
        <v>0</v>
      </c>
      <c r="L174" s="16">
        <f t="shared" si="103"/>
        <v>0</v>
      </c>
      <c r="M174" s="46" t="str">
        <f t="shared" si="104"/>
        <v/>
      </c>
      <c r="N174" s="29">
        <v>0</v>
      </c>
      <c r="O174" s="16">
        <v>0</v>
      </c>
      <c r="P174" s="39">
        <f t="shared" si="105"/>
        <v>0</v>
      </c>
      <c r="Q174" s="29">
        <v>0</v>
      </c>
      <c r="R174" s="16">
        <v>0</v>
      </c>
      <c r="S174" s="39">
        <f t="shared" si="106"/>
        <v>0</v>
      </c>
      <c r="T174" s="29">
        <f t="shared" si="107"/>
        <v>0</v>
      </c>
      <c r="U174" s="16">
        <f t="shared" si="108"/>
        <v>0</v>
      </c>
      <c r="V174" s="30">
        <f t="shared" si="109"/>
        <v>0</v>
      </c>
    </row>
    <row r="175" spans="1:23">
      <c r="A175" s="57" t="s">
        <v>171</v>
      </c>
      <c r="B175" s="29">
        <v>0</v>
      </c>
      <c r="C175" s="16">
        <v>0</v>
      </c>
      <c r="D175" s="16">
        <f t="shared" si="99"/>
        <v>0</v>
      </c>
      <c r="E175" s="46" t="str">
        <f t="shared" si="100"/>
        <v/>
      </c>
      <c r="F175" s="29">
        <v>0</v>
      </c>
      <c r="G175" s="16">
        <v>0</v>
      </c>
      <c r="H175" s="16">
        <f t="shared" si="101"/>
        <v>0</v>
      </c>
      <c r="I175" s="46" t="str">
        <f t="shared" si="102"/>
        <v/>
      </c>
      <c r="J175" s="29">
        <v>0</v>
      </c>
      <c r="K175" s="16">
        <v>0</v>
      </c>
      <c r="L175" s="16">
        <f t="shared" si="103"/>
        <v>0</v>
      </c>
      <c r="M175" s="46" t="str">
        <f t="shared" si="104"/>
        <v/>
      </c>
      <c r="N175" s="29">
        <v>0</v>
      </c>
      <c r="O175" s="16">
        <v>0</v>
      </c>
      <c r="P175" s="39">
        <f t="shared" si="105"/>
        <v>0</v>
      </c>
      <c r="Q175" s="29">
        <v>0</v>
      </c>
      <c r="R175" s="16">
        <v>0</v>
      </c>
      <c r="S175" s="39">
        <f t="shared" si="106"/>
        <v>0</v>
      </c>
      <c r="T175" s="29">
        <f t="shared" si="107"/>
        <v>0</v>
      </c>
      <c r="U175" s="16">
        <f t="shared" si="108"/>
        <v>0</v>
      </c>
      <c r="V175" s="30">
        <f t="shared" si="109"/>
        <v>0</v>
      </c>
    </row>
    <row r="176" spans="1:23">
      <c r="A176" s="57" t="s">
        <v>172</v>
      </c>
      <c r="B176" s="29">
        <v>0</v>
      </c>
      <c r="C176" s="16">
        <v>0</v>
      </c>
      <c r="D176" s="16">
        <f t="shared" si="99"/>
        <v>0</v>
      </c>
      <c r="E176" s="46" t="str">
        <f t="shared" si="100"/>
        <v/>
      </c>
      <c r="F176" s="29">
        <v>0</v>
      </c>
      <c r="G176" s="16">
        <v>0</v>
      </c>
      <c r="H176" s="16">
        <f t="shared" si="101"/>
        <v>0</v>
      </c>
      <c r="I176" s="46" t="str">
        <f t="shared" si="102"/>
        <v/>
      </c>
      <c r="J176" s="29">
        <v>0</v>
      </c>
      <c r="K176" s="16">
        <v>0</v>
      </c>
      <c r="L176" s="16">
        <f t="shared" si="103"/>
        <v>0</v>
      </c>
      <c r="M176" s="46" t="str">
        <f t="shared" si="104"/>
        <v/>
      </c>
      <c r="N176" s="29">
        <v>0</v>
      </c>
      <c r="O176" s="16">
        <v>0</v>
      </c>
      <c r="P176" s="39">
        <f t="shared" si="105"/>
        <v>0</v>
      </c>
      <c r="Q176" s="29">
        <v>0</v>
      </c>
      <c r="R176" s="16">
        <v>0</v>
      </c>
      <c r="S176" s="39">
        <f t="shared" si="106"/>
        <v>0</v>
      </c>
      <c r="T176" s="29">
        <f t="shared" si="107"/>
        <v>0</v>
      </c>
      <c r="U176" s="16">
        <f t="shared" si="108"/>
        <v>0</v>
      </c>
      <c r="V176" s="30">
        <f t="shared" si="109"/>
        <v>0</v>
      </c>
    </row>
    <row r="177" spans="1:22">
      <c r="A177" s="57" t="s">
        <v>173</v>
      </c>
      <c r="B177" s="29">
        <v>0</v>
      </c>
      <c r="C177" s="16">
        <v>0</v>
      </c>
      <c r="D177" s="16">
        <f t="shared" si="99"/>
        <v>0</v>
      </c>
      <c r="E177" s="46" t="str">
        <f t="shared" si="100"/>
        <v/>
      </c>
      <c r="F177" s="29">
        <v>0</v>
      </c>
      <c r="G177" s="16">
        <v>0</v>
      </c>
      <c r="H177" s="16">
        <f t="shared" si="101"/>
        <v>0</v>
      </c>
      <c r="I177" s="46" t="str">
        <f t="shared" si="102"/>
        <v/>
      </c>
      <c r="J177" s="29">
        <v>0</v>
      </c>
      <c r="K177" s="16">
        <v>0</v>
      </c>
      <c r="L177" s="16">
        <f t="shared" si="103"/>
        <v>0</v>
      </c>
      <c r="M177" s="46" t="str">
        <f t="shared" si="104"/>
        <v/>
      </c>
      <c r="N177" s="29">
        <v>0</v>
      </c>
      <c r="O177" s="16">
        <v>0</v>
      </c>
      <c r="P177" s="39">
        <f t="shared" si="105"/>
        <v>0</v>
      </c>
      <c r="Q177" s="29">
        <v>0</v>
      </c>
      <c r="R177" s="16">
        <v>0</v>
      </c>
      <c r="S177" s="39">
        <f t="shared" si="106"/>
        <v>0</v>
      </c>
      <c r="T177" s="29">
        <f t="shared" si="107"/>
        <v>0</v>
      </c>
      <c r="U177" s="16">
        <f t="shared" si="108"/>
        <v>0</v>
      </c>
      <c r="V177" s="30">
        <f t="shared" si="109"/>
        <v>0</v>
      </c>
    </row>
    <row r="178" spans="1:22">
      <c r="A178" s="57" t="s">
        <v>174</v>
      </c>
      <c r="B178" s="29">
        <v>0</v>
      </c>
      <c r="C178" s="16">
        <v>0</v>
      </c>
      <c r="D178" s="16">
        <f t="shared" si="99"/>
        <v>0</v>
      </c>
      <c r="E178" s="46" t="str">
        <f t="shared" si="100"/>
        <v/>
      </c>
      <c r="F178" s="29">
        <v>0</v>
      </c>
      <c r="G178" s="16">
        <v>0</v>
      </c>
      <c r="H178" s="16">
        <f t="shared" si="101"/>
        <v>0</v>
      </c>
      <c r="I178" s="46" t="str">
        <f t="shared" si="102"/>
        <v/>
      </c>
      <c r="J178" s="29">
        <v>0</v>
      </c>
      <c r="K178" s="16">
        <v>0</v>
      </c>
      <c r="L178" s="16">
        <f t="shared" si="103"/>
        <v>0</v>
      </c>
      <c r="M178" s="46" t="str">
        <f t="shared" si="104"/>
        <v/>
      </c>
      <c r="N178" s="29">
        <v>0</v>
      </c>
      <c r="O178" s="16">
        <v>0</v>
      </c>
      <c r="P178" s="39">
        <f t="shared" si="105"/>
        <v>0</v>
      </c>
      <c r="Q178" s="29">
        <v>0</v>
      </c>
      <c r="R178" s="16">
        <v>0</v>
      </c>
      <c r="S178" s="39">
        <f t="shared" si="106"/>
        <v>0</v>
      </c>
      <c r="T178" s="29">
        <f t="shared" si="107"/>
        <v>0</v>
      </c>
      <c r="U178" s="16">
        <f t="shared" si="108"/>
        <v>0</v>
      </c>
      <c r="V178" s="30">
        <f t="shared" si="109"/>
        <v>0</v>
      </c>
    </row>
    <row r="179" spans="1:22">
      <c r="A179" s="57" t="s">
        <v>175</v>
      </c>
      <c r="B179" s="29">
        <v>0</v>
      </c>
      <c r="C179" s="16">
        <v>0</v>
      </c>
      <c r="D179" s="16">
        <f t="shared" si="99"/>
        <v>0</v>
      </c>
      <c r="E179" s="46" t="str">
        <f t="shared" si="100"/>
        <v/>
      </c>
      <c r="F179" s="29">
        <v>0</v>
      </c>
      <c r="G179" s="16">
        <v>0</v>
      </c>
      <c r="H179" s="16">
        <f t="shared" si="101"/>
        <v>0</v>
      </c>
      <c r="I179" s="46" t="str">
        <f t="shared" si="102"/>
        <v/>
      </c>
      <c r="J179" s="29">
        <v>0</v>
      </c>
      <c r="K179" s="16">
        <v>0</v>
      </c>
      <c r="L179" s="16">
        <f t="shared" si="103"/>
        <v>0</v>
      </c>
      <c r="M179" s="46" t="str">
        <f t="shared" si="104"/>
        <v/>
      </c>
      <c r="N179" s="29">
        <v>0</v>
      </c>
      <c r="O179" s="16">
        <v>0</v>
      </c>
      <c r="P179" s="39">
        <f t="shared" si="105"/>
        <v>0</v>
      </c>
      <c r="Q179" s="29">
        <v>0</v>
      </c>
      <c r="R179" s="16">
        <v>0</v>
      </c>
      <c r="S179" s="39">
        <f t="shared" si="106"/>
        <v>0</v>
      </c>
      <c r="T179" s="29">
        <f t="shared" si="107"/>
        <v>0</v>
      </c>
      <c r="U179" s="16">
        <f t="shared" si="108"/>
        <v>0</v>
      </c>
      <c r="V179" s="30">
        <f t="shared" si="109"/>
        <v>0</v>
      </c>
    </row>
    <row r="180" spans="1:22">
      <c r="A180" s="57" t="s">
        <v>176</v>
      </c>
      <c r="B180" s="29">
        <v>0</v>
      </c>
      <c r="C180" s="16">
        <v>0</v>
      </c>
      <c r="D180" s="16">
        <f t="shared" si="99"/>
        <v>0</v>
      </c>
      <c r="E180" s="46" t="str">
        <f t="shared" si="100"/>
        <v/>
      </c>
      <c r="F180" s="29">
        <v>0</v>
      </c>
      <c r="G180" s="16">
        <v>0</v>
      </c>
      <c r="H180" s="16">
        <f t="shared" si="101"/>
        <v>0</v>
      </c>
      <c r="I180" s="46" t="str">
        <f t="shared" si="102"/>
        <v/>
      </c>
      <c r="J180" s="29">
        <v>0</v>
      </c>
      <c r="K180" s="16">
        <v>0</v>
      </c>
      <c r="L180" s="16">
        <f t="shared" si="103"/>
        <v>0</v>
      </c>
      <c r="M180" s="46" t="str">
        <f t="shared" si="104"/>
        <v/>
      </c>
      <c r="N180" s="29">
        <v>0</v>
      </c>
      <c r="O180" s="16">
        <v>0</v>
      </c>
      <c r="P180" s="39">
        <f t="shared" si="105"/>
        <v>0</v>
      </c>
      <c r="Q180" s="29">
        <v>0</v>
      </c>
      <c r="R180" s="16">
        <v>0</v>
      </c>
      <c r="S180" s="39">
        <f t="shared" si="106"/>
        <v>0</v>
      </c>
      <c r="T180" s="29">
        <f t="shared" si="107"/>
        <v>0</v>
      </c>
      <c r="U180" s="16">
        <f t="shared" si="108"/>
        <v>0</v>
      </c>
      <c r="V180" s="30">
        <f t="shared" si="109"/>
        <v>0</v>
      </c>
    </row>
    <row r="181" spans="1:22">
      <c r="A181" s="57" t="s">
        <v>177</v>
      </c>
      <c r="B181" s="29">
        <v>0</v>
      </c>
      <c r="C181" s="16">
        <v>0</v>
      </c>
      <c r="D181" s="16">
        <f t="shared" si="99"/>
        <v>0</v>
      </c>
      <c r="E181" s="46">
        <f t="shared" si="100"/>
        <v>0</v>
      </c>
      <c r="F181" s="29">
        <v>0</v>
      </c>
      <c r="G181" s="16">
        <v>2</v>
      </c>
      <c r="H181" s="16">
        <f t="shared" si="101"/>
        <v>2</v>
      </c>
      <c r="I181" s="46">
        <f t="shared" si="102"/>
        <v>100</v>
      </c>
      <c r="J181" s="29">
        <v>0</v>
      </c>
      <c r="K181" s="16">
        <v>0</v>
      </c>
      <c r="L181" s="16">
        <f t="shared" si="103"/>
        <v>0</v>
      </c>
      <c r="M181" s="46">
        <f t="shared" si="104"/>
        <v>0</v>
      </c>
      <c r="N181" s="29">
        <v>0</v>
      </c>
      <c r="O181" s="16">
        <v>0</v>
      </c>
      <c r="P181" s="39">
        <f t="shared" si="105"/>
        <v>0</v>
      </c>
      <c r="Q181" s="29">
        <v>0</v>
      </c>
      <c r="R181" s="16">
        <v>0</v>
      </c>
      <c r="S181" s="39">
        <f t="shared" si="106"/>
        <v>0</v>
      </c>
      <c r="T181" s="29">
        <f t="shared" si="107"/>
        <v>0</v>
      </c>
      <c r="U181" s="16">
        <f t="shared" si="108"/>
        <v>2</v>
      </c>
      <c r="V181" s="30">
        <f t="shared" si="109"/>
        <v>2</v>
      </c>
    </row>
    <row r="182" spans="1:22">
      <c r="A182" s="57" t="s">
        <v>178</v>
      </c>
      <c r="B182" s="29">
        <v>0</v>
      </c>
      <c r="C182" s="16">
        <v>0</v>
      </c>
      <c r="D182" s="16">
        <f t="shared" si="99"/>
        <v>0</v>
      </c>
      <c r="E182" s="46">
        <f t="shared" si="100"/>
        <v>0</v>
      </c>
      <c r="F182" s="29">
        <v>0</v>
      </c>
      <c r="G182" s="16">
        <v>1</v>
      </c>
      <c r="H182" s="16">
        <f t="shared" si="101"/>
        <v>1</v>
      </c>
      <c r="I182" s="46">
        <f t="shared" si="102"/>
        <v>50</v>
      </c>
      <c r="J182" s="29">
        <v>0</v>
      </c>
      <c r="K182" s="16">
        <v>1</v>
      </c>
      <c r="L182" s="16">
        <f t="shared" si="103"/>
        <v>1</v>
      </c>
      <c r="M182" s="46">
        <f t="shared" si="104"/>
        <v>50</v>
      </c>
      <c r="N182" s="29">
        <v>0</v>
      </c>
      <c r="O182" s="16">
        <v>0</v>
      </c>
      <c r="P182" s="39">
        <f t="shared" si="105"/>
        <v>0</v>
      </c>
      <c r="Q182" s="29">
        <v>0</v>
      </c>
      <c r="R182" s="16">
        <v>1</v>
      </c>
      <c r="S182" s="39">
        <f t="shared" si="106"/>
        <v>1</v>
      </c>
      <c r="T182" s="29">
        <f t="shared" si="107"/>
        <v>0</v>
      </c>
      <c r="U182" s="16">
        <f t="shared" si="108"/>
        <v>2</v>
      </c>
      <c r="V182" s="30">
        <f t="shared" si="109"/>
        <v>2</v>
      </c>
    </row>
    <row r="183" spans="1:22">
      <c r="A183" s="57" t="s">
        <v>179</v>
      </c>
      <c r="B183" s="29">
        <v>0</v>
      </c>
      <c r="C183" s="16">
        <v>0</v>
      </c>
      <c r="D183" s="16">
        <f t="shared" si="99"/>
        <v>0</v>
      </c>
      <c r="E183" s="46" t="str">
        <f t="shared" si="100"/>
        <v/>
      </c>
      <c r="F183" s="29">
        <v>0</v>
      </c>
      <c r="G183" s="16">
        <v>0</v>
      </c>
      <c r="H183" s="16">
        <f t="shared" si="101"/>
        <v>0</v>
      </c>
      <c r="I183" s="46" t="str">
        <f t="shared" si="102"/>
        <v/>
      </c>
      <c r="J183" s="29">
        <v>0</v>
      </c>
      <c r="K183" s="16">
        <v>0</v>
      </c>
      <c r="L183" s="16">
        <f t="shared" si="103"/>
        <v>0</v>
      </c>
      <c r="M183" s="46" t="str">
        <f t="shared" si="104"/>
        <v/>
      </c>
      <c r="N183" s="29">
        <v>0</v>
      </c>
      <c r="O183" s="16">
        <v>0</v>
      </c>
      <c r="P183" s="39">
        <f t="shared" si="105"/>
        <v>0</v>
      </c>
      <c r="Q183" s="29">
        <v>0</v>
      </c>
      <c r="R183" s="16">
        <v>0</v>
      </c>
      <c r="S183" s="39">
        <f t="shared" si="106"/>
        <v>0</v>
      </c>
      <c r="T183" s="29">
        <f t="shared" si="107"/>
        <v>0</v>
      </c>
      <c r="U183" s="16">
        <f t="shared" si="108"/>
        <v>0</v>
      </c>
      <c r="V183" s="30">
        <f t="shared" si="109"/>
        <v>0</v>
      </c>
    </row>
    <row r="184" spans="1:22">
      <c r="A184" s="57" t="s">
        <v>180</v>
      </c>
      <c r="B184" s="29">
        <v>0</v>
      </c>
      <c r="C184" s="16">
        <v>0</v>
      </c>
      <c r="D184" s="16">
        <f t="shared" si="99"/>
        <v>0</v>
      </c>
      <c r="E184" s="46" t="str">
        <f t="shared" si="100"/>
        <v/>
      </c>
      <c r="F184" s="29">
        <v>0</v>
      </c>
      <c r="G184" s="16">
        <v>0</v>
      </c>
      <c r="H184" s="16">
        <f t="shared" si="101"/>
        <v>0</v>
      </c>
      <c r="I184" s="46" t="str">
        <f t="shared" si="102"/>
        <v/>
      </c>
      <c r="J184" s="29">
        <v>0</v>
      </c>
      <c r="K184" s="16">
        <v>0</v>
      </c>
      <c r="L184" s="16">
        <f t="shared" si="103"/>
        <v>0</v>
      </c>
      <c r="M184" s="46" t="str">
        <f t="shared" si="104"/>
        <v/>
      </c>
      <c r="N184" s="29">
        <v>0</v>
      </c>
      <c r="O184" s="16">
        <v>0</v>
      </c>
      <c r="P184" s="39">
        <f t="shared" si="105"/>
        <v>0</v>
      </c>
      <c r="Q184" s="29">
        <v>0</v>
      </c>
      <c r="R184" s="16">
        <v>0</v>
      </c>
      <c r="S184" s="39">
        <f t="shared" si="106"/>
        <v>0</v>
      </c>
      <c r="T184" s="29">
        <f t="shared" si="107"/>
        <v>0</v>
      </c>
      <c r="U184" s="16">
        <f t="shared" si="108"/>
        <v>0</v>
      </c>
      <c r="V184" s="30">
        <f t="shared" si="109"/>
        <v>0</v>
      </c>
    </row>
    <row r="185" spans="1:22">
      <c r="A185" s="57" t="s">
        <v>181</v>
      </c>
      <c r="B185" s="29">
        <v>0</v>
      </c>
      <c r="C185" s="16">
        <v>0</v>
      </c>
      <c r="D185" s="16">
        <f t="shared" si="99"/>
        <v>0</v>
      </c>
      <c r="E185" s="46" t="str">
        <f t="shared" si="100"/>
        <v/>
      </c>
      <c r="F185" s="29">
        <v>0</v>
      </c>
      <c r="G185" s="16">
        <v>0</v>
      </c>
      <c r="H185" s="16">
        <f t="shared" si="101"/>
        <v>0</v>
      </c>
      <c r="I185" s="46" t="str">
        <f t="shared" si="102"/>
        <v/>
      </c>
      <c r="J185" s="29">
        <v>0</v>
      </c>
      <c r="K185" s="16">
        <v>0</v>
      </c>
      <c r="L185" s="16">
        <f t="shared" si="103"/>
        <v>0</v>
      </c>
      <c r="M185" s="46" t="str">
        <f t="shared" si="104"/>
        <v/>
      </c>
      <c r="N185" s="29">
        <v>0</v>
      </c>
      <c r="O185" s="16">
        <v>0</v>
      </c>
      <c r="P185" s="39">
        <f t="shared" si="105"/>
        <v>0</v>
      </c>
      <c r="Q185" s="29">
        <v>0</v>
      </c>
      <c r="R185" s="16">
        <v>0</v>
      </c>
      <c r="S185" s="39">
        <f t="shared" si="106"/>
        <v>0</v>
      </c>
      <c r="T185" s="29">
        <f t="shared" si="107"/>
        <v>0</v>
      </c>
      <c r="U185" s="16">
        <f t="shared" si="108"/>
        <v>0</v>
      </c>
      <c r="V185" s="30">
        <f t="shared" si="109"/>
        <v>0</v>
      </c>
    </row>
    <row r="186" spans="1:22">
      <c r="A186" s="57" t="s">
        <v>182</v>
      </c>
      <c r="B186" s="29">
        <v>0</v>
      </c>
      <c r="C186" s="16">
        <v>0</v>
      </c>
      <c r="D186" s="16">
        <f t="shared" si="99"/>
        <v>0</v>
      </c>
      <c r="E186" s="46" t="str">
        <f t="shared" si="100"/>
        <v/>
      </c>
      <c r="F186" s="29">
        <v>0</v>
      </c>
      <c r="G186" s="16">
        <v>0</v>
      </c>
      <c r="H186" s="16">
        <f t="shared" si="101"/>
        <v>0</v>
      </c>
      <c r="I186" s="46" t="str">
        <f t="shared" si="102"/>
        <v/>
      </c>
      <c r="J186" s="29">
        <v>0</v>
      </c>
      <c r="K186" s="16">
        <v>0</v>
      </c>
      <c r="L186" s="16">
        <f t="shared" si="103"/>
        <v>0</v>
      </c>
      <c r="M186" s="46" t="str">
        <f t="shared" si="104"/>
        <v/>
      </c>
      <c r="N186" s="29">
        <v>0</v>
      </c>
      <c r="O186" s="16">
        <v>0</v>
      </c>
      <c r="P186" s="39">
        <f t="shared" si="105"/>
        <v>0</v>
      </c>
      <c r="Q186" s="29">
        <v>0</v>
      </c>
      <c r="R186" s="16">
        <v>0</v>
      </c>
      <c r="S186" s="39">
        <f t="shared" si="106"/>
        <v>0</v>
      </c>
      <c r="T186" s="29">
        <f t="shared" si="107"/>
        <v>0</v>
      </c>
      <c r="U186" s="16">
        <f t="shared" si="108"/>
        <v>0</v>
      </c>
      <c r="V186" s="30">
        <f t="shared" si="109"/>
        <v>0</v>
      </c>
    </row>
    <row r="187" spans="1:22">
      <c r="A187" s="57" t="s">
        <v>183</v>
      </c>
      <c r="B187" s="29">
        <v>0</v>
      </c>
      <c r="C187" s="16">
        <v>0</v>
      </c>
      <c r="D187" s="16">
        <f t="shared" si="99"/>
        <v>0</v>
      </c>
      <c r="E187" s="46" t="str">
        <f t="shared" si="100"/>
        <v/>
      </c>
      <c r="F187" s="29">
        <v>0</v>
      </c>
      <c r="G187" s="16">
        <v>0</v>
      </c>
      <c r="H187" s="16">
        <f t="shared" si="101"/>
        <v>0</v>
      </c>
      <c r="I187" s="46" t="str">
        <f t="shared" si="102"/>
        <v/>
      </c>
      <c r="J187" s="29">
        <v>0</v>
      </c>
      <c r="K187" s="16">
        <v>0</v>
      </c>
      <c r="L187" s="16">
        <f t="shared" si="103"/>
        <v>0</v>
      </c>
      <c r="M187" s="46" t="str">
        <f t="shared" si="104"/>
        <v/>
      </c>
      <c r="N187" s="29">
        <v>0</v>
      </c>
      <c r="O187" s="16">
        <v>0</v>
      </c>
      <c r="P187" s="39">
        <f t="shared" si="105"/>
        <v>0</v>
      </c>
      <c r="Q187" s="29">
        <v>0</v>
      </c>
      <c r="R187" s="16">
        <v>1</v>
      </c>
      <c r="S187" s="39">
        <f t="shared" si="106"/>
        <v>1</v>
      </c>
      <c r="T187" s="29">
        <f t="shared" si="107"/>
        <v>0</v>
      </c>
      <c r="U187" s="16">
        <f t="shared" si="108"/>
        <v>0</v>
      </c>
      <c r="V187" s="30">
        <f t="shared" si="109"/>
        <v>0</v>
      </c>
    </row>
    <row r="188" spans="1:22">
      <c r="A188" s="57" t="s">
        <v>184</v>
      </c>
      <c r="B188" s="29">
        <v>0</v>
      </c>
      <c r="C188" s="16">
        <v>1</v>
      </c>
      <c r="D188" s="16">
        <f t="shared" si="99"/>
        <v>1</v>
      </c>
      <c r="E188" s="46">
        <f t="shared" si="100"/>
        <v>50</v>
      </c>
      <c r="F188" s="29">
        <v>1</v>
      </c>
      <c r="G188" s="16">
        <v>0</v>
      </c>
      <c r="H188" s="16">
        <f t="shared" si="101"/>
        <v>1</v>
      </c>
      <c r="I188" s="46">
        <f t="shared" si="102"/>
        <v>50</v>
      </c>
      <c r="J188" s="29">
        <v>0</v>
      </c>
      <c r="K188" s="16">
        <v>0</v>
      </c>
      <c r="L188" s="16">
        <f t="shared" si="103"/>
        <v>0</v>
      </c>
      <c r="M188" s="46">
        <f t="shared" si="104"/>
        <v>0</v>
      </c>
      <c r="N188" s="29">
        <v>0</v>
      </c>
      <c r="O188" s="16">
        <v>0</v>
      </c>
      <c r="P188" s="39">
        <f t="shared" si="105"/>
        <v>0</v>
      </c>
      <c r="Q188" s="29">
        <v>0</v>
      </c>
      <c r="R188" s="16">
        <v>0</v>
      </c>
      <c r="S188" s="39">
        <f t="shared" si="106"/>
        <v>0</v>
      </c>
      <c r="T188" s="29">
        <f t="shared" si="107"/>
        <v>1</v>
      </c>
      <c r="U188" s="16">
        <f t="shared" si="108"/>
        <v>1</v>
      </c>
      <c r="V188" s="30">
        <f t="shared" si="109"/>
        <v>2</v>
      </c>
    </row>
    <row r="189" spans="1:22">
      <c r="A189" s="57" t="s">
        <v>185</v>
      </c>
      <c r="B189" s="29">
        <v>0</v>
      </c>
      <c r="C189" s="16">
        <v>0</v>
      </c>
      <c r="D189" s="16">
        <f t="shared" si="99"/>
        <v>0</v>
      </c>
      <c r="E189" s="46">
        <f t="shared" si="100"/>
        <v>0</v>
      </c>
      <c r="F189" s="29">
        <v>0</v>
      </c>
      <c r="G189" s="16">
        <v>8</v>
      </c>
      <c r="H189" s="16">
        <f t="shared" si="101"/>
        <v>8</v>
      </c>
      <c r="I189" s="46">
        <f t="shared" si="102"/>
        <v>53.333300000000001</v>
      </c>
      <c r="J189" s="29">
        <v>0</v>
      </c>
      <c r="K189" s="16">
        <v>7</v>
      </c>
      <c r="L189" s="16">
        <f t="shared" si="103"/>
        <v>7</v>
      </c>
      <c r="M189" s="46">
        <f t="shared" si="104"/>
        <v>46.666699999999999</v>
      </c>
      <c r="N189" s="29">
        <v>0</v>
      </c>
      <c r="O189" s="16">
        <v>0</v>
      </c>
      <c r="P189" s="39">
        <f t="shared" si="105"/>
        <v>0</v>
      </c>
      <c r="Q189" s="29">
        <v>0</v>
      </c>
      <c r="R189" s="16">
        <v>5</v>
      </c>
      <c r="S189" s="39">
        <f t="shared" si="106"/>
        <v>5</v>
      </c>
      <c r="T189" s="29">
        <f t="shared" si="107"/>
        <v>0</v>
      </c>
      <c r="U189" s="16">
        <f t="shared" si="108"/>
        <v>15</v>
      </c>
      <c r="V189" s="30">
        <f t="shared" si="109"/>
        <v>15</v>
      </c>
    </row>
    <row r="190" spans="1:22">
      <c r="A190" s="57" t="s">
        <v>186</v>
      </c>
      <c r="B190" s="29">
        <v>1</v>
      </c>
      <c r="C190" s="16">
        <v>2</v>
      </c>
      <c r="D190" s="16">
        <f t="shared" si="99"/>
        <v>3</v>
      </c>
      <c r="E190" s="46">
        <f t="shared" si="100"/>
        <v>37.5</v>
      </c>
      <c r="F190" s="29">
        <v>1</v>
      </c>
      <c r="G190" s="16">
        <v>0</v>
      </c>
      <c r="H190" s="16">
        <f t="shared" si="101"/>
        <v>1</v>
      </c>
      <c r="I190" s="46">
        <f t="shared" si="102"/>
        <v>12.5</v>
      </c>
      <c r="J190" s="29">
        <v>1</v>
      </c>
      <c r="K190" s="16">
        <v>3</v>
      </c>
      <c r="L190" s="16">
        <f t="shared" si="103"/>
        <v>4</v>
      </c>
      <c r="M190" s="46">
        <f t="shared" si="104"/>
        <v>50</v>
      </c>
      <c r="N190" s="29">
        <v>0</v>
      </c>
      <c r="O190" s="16">
        <v>0</v>
      </c>
      <c r="P190" s="39">
        <f t="shared" si="105"/>
        <v>0</v>
      </c>
      <c r="Q190" s="29">
        <v>0</v>
      </c>
      <c r="R190" s="16">
        <v>3</v>
      </c>
      <c r="S190" s="39">
        <f t="shared" si="106"/>
        <v>3</v>
      </c>
      <c r="T190" s="29">
        <f t="shared" si="107"/>
        <v>3</v>
      </c>
      <c r="U190" s="16">
        <f t="shared" si="108"/>
        <v>5</v>
      </c>
      <c r="V190" s="30">
        <f t="shared" si="109"/>
        <v>8</v>
      </c>
    </row>
    <row r="191" spans="1:22">
      <c r="A191" s="57" t="s">
        <v>187</v>
      </c>
      <c r="B191" s="29">
        <v>4</v>
      </c>
      <c r="C191" s="16">
        <v>0</v>
      </c>
      <c r="D191" s="16">
        <f t="shared" si="99"/>
        <v>4</v>
      </c>
      <c r="E191" s="46">
        <f t="shared" si="100"/>
        <v>66.666700000000006</v>
      </c>
      <c r="F191" s="29">
        <v>1</v>
      </c>
      <c r="G191" s="16">
        <v>0</v>
      </c>
      <c r="H191" s="16">
        <f t="shared" si="101"/>
        <v>1</v>
      </c>
      <c r="I191" s="46">
        <f t="shared" si="102"/>
        <v>16.666699999999999</v>
      </c>
      <c r="J191" s="29">
        <v>1</v>
      </c>
      <c r="K191" s="16">
        <v>0</v>
      </c>
      <c r="L191" s="16">
        <f t="shared" si="103"/>
        <v>1</v>
      </c>
      <c r="M191" s="46">
        <f t="shared" si="104"/>
        <v>16.666699999999999</v>
      </c>
      <c r="N191" s="29">
        <v>0</v>
      </c>
      <c r="O191" s="16">
        <v>0</v>
      </c>
      <c r="P191" s="39">
        <f t="shared" si="105"/>
        <v>0</v>
      </c>
      <c r="Q191" s="29">
        <v>0</v>
      </c>
      <c r="R191" s="16">
        <v>0</v>
      </c>
      <c r="S191" s="39">
        <f t="shared" si="106"/>
        <v>0</v>
      </c>
      <c r="T191" s="29">
        <f t="shared" si="107"/>
        <v>6</v>
      </c>
      <c r="U191" s="16">
        <f t="shared" si="108"/>
        <v>0</v>
      </c>
      <c r="V191" s="30">
        <f t="shared" si="109"/>
        <v>6</v>
      </c>
    </row>
    <row r="192" spans="1:22">
      <c r="A192" s="57" t="s">
        <v>188</v>
      </c>
      <c r="B192" s="29">
        <v>0</v>
      </c>
      <c r="C192" s="16">
        <v>0</v>
      </c>
      <c r="D192" s="16">
        <f t="shared" si="99"/>
        <v>0</v>
      </c>
      <c r="E192" s="46" t="str">
        <f t="shared" si="100"/>
        <v/>
      </c>
      <c r="F192" s="29">
        <v>0</v>
      </c>
      <c r="G192" s="16">
        <v>0</v>
      </c>
      <c r="H192" s="16">
        <f t="shared" si="101"/>
        <v>0</v>
      </c>
      <c r="I192" s="46" t="str">
        <f t="shared" si="102"/>
        <v/>
      </c>
      <c r="J192" s="29">
        <v>0</v>
      </c>
      <c r="K192" s="16">
        <v>0</v>
      </c>
      <c r="L192" s="16">
        <f t="shared" si="103"/>
        <v>0</v>
      </c>
      <c r="M192" s="46" t="str">
        <f t="shared" si="104"/>
        <v/>
      </c>
      <c r="N192" s="29">
        <v>0</v>
      </c>
      <c r="O192" s="16">
        <v>0</v>
      </c>
      <c r="P192" s="39">
        <f t="shared" si="105"/>
        <v>0</v>
      </c>
      <c r="Q192" s="29">
        <v>0</v>
      </c>
      <c r="R192" s="16">
        <v>0</v>
      </c>
      <c r="S192" s="39">
        <f t="shared" si="106"/>
        <v>0</v>
      </c>
      <c r="T192" s="29">
        <f t="shared" si="107"/>
        <v>0</v>
      </c>
      <c r="U192" s="16">
        <f t="shared" si="108"/>
        <v>0</v>
      </c>
      <c r="V192" s="30">
        <f t="shared" si="109"/>
        <v>0</v>
      </c>
    </row>
    <row r="193" spans="1:22">
      <c r="A193" s="57" t="s">
        <v>189</v>
      </c>
      <c r="B193" s="29">
        <v>1</v>
      </c>
      <c r="C193" s="16">
        <v>34</v>
      </c>
      <c r="D193" s="16">
        <f t="shared" si="99"/>
        <v>35</v>
      </c>
      <c r="E193" s="46">
        <f t="shared" si="100"/>
        <v>20.958100000000002</v>
      </c>
      <c r="F193" s="29">
        <v>2</v>
      </c>
      <c r="G193" s="16">
        <v>62</v>
      </c>
      <c r="H193" s="16">
        <f t="shared" si="101"/>
        <v>64</v>
      </c>
      <c r="I193" s="46">
        <f t="shared" si="102"/>
        <v>38.323399999999999</v>
      </c>
      <c r="J193" s="29">
        <v>2</v>
      </c>
      <c r="K193" s="16">
        <v>66</v>
      </c>
      <c r="L193" s="16">
        <f t="shared" si="103"/>
        <v>68</v>
      </c>
      <c r="M193" s="46">
        <f t="shared" si="104"/>
        <v>40.718600000000002</v>
      </c>
      <c r="N193" s="29">
        <v>0</v>
      </c>
      <c r="O193" s="16">
        <v>20</v>
      </c>
      <c r="P193" s="39">
        <f t="shared" si="105"/>
        <v>20</v>
      </c>
      <c r="Q193" s="29">
        <v>0</v>
      </c>
      <c r="R193" s="16">
        <v>135</v>
      </c>
      <c r="S193" s="39">
        <f t="shared" si="106"/>
        <v>135</v>
      </c>
      <c r="T193" s="29">
        <f t="shared" si="107"/>
        <v>5</v>
      </c>
      <c r="U193" s="16">
        <f t="shared" si="108"/>
        <v>162</v>
      </c>
      <c r="V193" s="30">
        <f t="shared" si="109"/>
        <v>167</v>
      </c>
    </row>
    <row r="194" spans="1:22">
      <c r="A194" s="57" t="s">
        <v>190</v>
      </c>
      <c r="B194" s="29">
        <v>0</v>
      </c>
      <c r="C194" s="16">
        <v>0</v>
      </c>
      <c r="D194" s="16">
        <f t="shared" si="99"/>
        <v>0</v>
      </c>
      <c r="E194" s="46">
        <f t="shared" si="100"/>
        <v>0</v>
      </c>
      <c r="F194" s="29">
        <v>0</v>
      </c>
      <c r="G194" s="16">
        <v>2</v>
      </c>
      <c r="H194" s="16">
        <f t="shared" si="101"/>
        <v>2</v>
      </c>
      <c r="I194" s="46">
        <f t="shared" si="102"/>
        <v>66.666700000000006</v>
      </c>
      <c r="J194" s="29">
        <v>0</v>
      </c>
      <c r="K194" s="16">
        <v>1</v>
      </c>
      <c r="L194" s="16">
        <f t="shared" si="103"/>
        <v>1</v>
      </c>
      <c r="M194" s="46">
        <f t="shared" si="104"/>
        <v>33.333300000000001</v>
      </c>
      <c r="N194" s="29">
        <v>0</v>
      </c>
      <c r="O194" s="16">
        <v>0</v>
      </c>
      <c r="P194" s="39">
        <f t="shared" si="105"/>
        <v>0</v>
      </c>
      <c r="Q194" s="29">
        <v>0</v>
      </c>
      <c r="R194" s="16">
        <v>1</v>
      </c>
      <c r="S194" s="39">
        <f t="shared" si="106"/>
        <v>1</v>
      </c>
      <c r="T194" s="29">
        <f t="shared" si="107"/>
        <v>0</v>
      </c>
      <c r="U194" s="16">
        <f t="shared" si="108"/>
        <v>3</v>
      </c>
      <c r="V194" s="30">
        <f t="shared" si="109"/>
        <v>3</v>
      </c>
    </row>
    <row r="195" spans="1:22">
      <c r="A195" s="57" t="s">
        <v>191</v>
      </c>
      <c r="B195" s="29">
        <v>0</v>
      </c>
      <c r="C195" s="16">
        <v>0</v>
      </c>
      <c r="D195" s="16">
        <f t="shared" si="99"/>
        <v>0</v>
      </c>
      <c r="E195" s="46" t="str">
        <f t="shared" si="100"/>
        <v/>
      </c>
      <c r="F195" s="29">
        <v>0</v>
      </c>
      <c r="G195" s="16">
        <v>0</v>
      </c>
      <c r="H195" s="16">
        <f t="shared" si="101"/>
        <v>0</v>
      </c>
      <c r="I195" s="46" t="str">
        <f t="shared" si="102"/>
        <v/>
      </c>
      <c r="J195" s="29">
        <v>0</v>
      </c>
      <c r="K195" s="16">
        <v>0</v>
      </c>
      <c r="L195" s="16">
        <f t="shared" si="103"/>
        <v>0</v>
      </c>
      <c r="M195" s="46" t="str">
        <f t="shared" si="104"/>
        <v/>
      </c>
      <c r="N195" s="29">
        <v>0</v>
      </c>
      <c r="O195" s="16">
        <v>0</v>
      </c>
      <c r="P195" s="39">
        <f t="shared" si="105"/>
        <v>0</v>
      </c>
      <c r="Q195" s="29">
        <v>0</v>
      </c>
      <c r="R195" s="16">
        <v>0</v>
      </c>
      <c r="S195" s="39">
        <f t="shared" si="106"/>
        <v>0</v>
      </c>
      <c r="T195" s="29">
        <f t="shared" si="107"/>
        <v>0</v>
      </c>
      <c r="U195" s="16">
        <f t="shared" si="108"/>
        <v>0</v>
      </c>
      <c r="V195" s="30">
        <f t="shared" si="109"/>
        <v>0</v>
      </c>
    </row>
    <row r="196" spans="1:22">
      <c r="A196" s="57" t="s">
        <v>192</v>
      </c>
      <c r="B196" s="29">
        <v>0</v>
      </c>
      <c r="C196" s="16">
        <v>0</v>
      </c>
      <c r="D196" s="16">
        <f t="shared" si="99"/>
        <v>0</v>
      </c>
      <c r="E196" s="46" t="str">
        <f t="shared" si="100"/>
        <v/>
      </c>
      <c r="F196" s="29">
        <v>0</v>
      </c>
      <c r="G196" s="16">
        <v>0</v>
      </c>
      <c r="H196" s="16">
        <f t="shared" si="101"/>
        <v>0</v>
      </c>
      <c r="I196" s="46" t="str">
        <f t="shared" si="102"/>
        <v/>
      </c>
      <c r="J196" s="29">
        <v>0</v>
      </c>
      <c r="K196" s="16">
        <v>0</v>
      </c>
      <c r="L196" s="16">
        <f t="shared" si="103"/>
        <v>0</v>
      </c>
      <c r="M196" s="46" t="str">
        <f t="shared" si="104"/>
        <v/>
      </c>
      <c r="N196" s="29">
        <v>0</v>
      </c>
      <c r="O196" s="16">
        <v>0</v>
      </c>
      <c r="P196" s="39">
        <f t="shared" si="105"/>
        <v>0</v>
      </c>
      <c r="Q196" s="29">
        <v>0</v>
      </c>
      <c r="R196" s="16">
        <v>0</v>
      </c>
      <c r="S196" s="39">
        <f t="shared" si="106"/>
        <v>0</v>
      </c>
      <c r="T196" s="29">
        <f t="shared" si="107"/>
        <v>0</v>
      </c>
      <c r="U196" s="16">
        <f t="shared" si="108"/>
        <v>0</v>
      </c>
      <c r="V196" s="30">
        <f t="shared" si="109"/>
        <v>0</v>
      </c>
    </row>
    <row r="197" spans="1:22">
      <c r="A197" s="57" t="s">
        <v>193</v>
      </c>
      <c r="B197" s="29">
        <v>0</v>
      </c>
      <c r="C197" s="16">
        <v>0</v>
      </c>
      <c r="D197" s="16">
        <f t="shared" si="99"/>
        <v>0</v>
      </c>
      <c r="E197" s="46">
        <f t="shared" si="100"/>
        <v>0</v>
      </c>
      <c r="F197" s="29">
        <v>0</v>
      </c>
      <c r="G197" s="16">
        <v>1</v>
      </c>
      <c r="H197" s="16">
        <f t="shared" si="101"/>
        <v>1</v>
      </c>
      <c r="I197" s="46">
        <f t="shared" si="102"/>
        <v>50</v>
      </c>
      <c r="J197" s="29">
        <v>0</v>
      </c>
      <c r="K197" s="16">
        <v>1</v>
      </c>
      <c r="L197" s="16">
        <f t="shared" si="103"/>
        <v>1</v>
      </c>
      <c r="M197" s="46">
        <f t="shared" si="104"/>
        <v>50</v>
      </c>
      <c r="N197" s="29">
        <v>0</v>
      </c>
      <c r="O197" s="16">
        <v>0</v>
      </c>
      <c r="P197" s="39">
        <f t="shared" si="105"/>
        <v>0</v>
      </c>
      <c r="Q197" s="29">
        <v>0</v>
      </c>
      <c r="R197" s="16">
        <v>0</v>
      </c>
      <c r="S197" s="39">
        <f t="shared" si="106"/>
        <v>0</v>
      </c>
      <c r="T197" s="29">
        <f t="shared" si="107"/>
        <v>0</v>
      </c>
      <c r="U197" s="16">
        <f t="shared" si="108"/>
        <v>2</v>
      </c>
      <c r="V197" s="30">
        <f t="shared" si="109"/>
        <v>2</v>
      </c>
    </row>
    <row r="198" spans="1:22">
      <c r="A198" s="57" t="s">
        <v>194</v>
      </c>
      <c r="B198" s="29">
        <v>0</v>
      </c>
      <c r="C198" s="16">
        <v>0</v>
      </c>
      <c r="D198" s="16">
        <f t="shared" si="99"/>
        <v>0</v>
      </c>
      <c r="E198" s="46" t="str">
        <f t="shared" si="100"/>
        <v/>
      </c>
      <c r="F198" s="29">
        <v>0</v>
      </c>
      <c r="G198" s="16">
        <v>0</v>
      </c>
      <c r="H198" s="16">
        <f t="shared" si="101"/>
        <v>0</v>
      </c>
      <c r="I198" s="46" t="str">
        <f t="shared" si="102"/>
        <v/>
      </c>
      <c r="J198" s="29">
        <v>0</v>
      </c>
      <c r="K198" s="16">
        <v>0</v>
      </c>
      <c r="L198" s="16">
        <f t="shared" si="103"/>
        <v>0</v>
      </c>
      <c r="M198" s="46" t="str">
        <f t="shared" si="104"/>
        <v/>
      </c>
      <c r="N198" s="29">
        <v>0</v>
      </c>
      <c r="O198" s="16">
        <v>0</v>
      </c>
      <c r="P198" s="39">
        <f t="shared" si="105"/>
        <v>0</v>
      </c>
      <c r="Q198" s="29">
        <v>0</v>
      </c>
      <c r="R198" s="16">
        <v>0</v>
      </c>
      <c r="S198" s="39">
        <f t="shared" si="106"/>
        <v>0</v>
      </c>
      <c r="T198" s="29">
        <f t="shared" si="107"/>
        <v>0</v>
      </c>
      <c r="U198" s="16">
        <f t="shared" si="108"/>
        <v>0</v>
      </c>
      <c r="V198" s="30">
        <f t="shared" si="109"/>
        <v>0</v>
      </c>
    </row>
    <row r="199" spans="1:22">
      <c r="A199" s="57" t="s">
        <v>195</v>
      </c>
      <c r="B199" s="29">
        <v>0</v>
      </c>
      <c r="C199" s="16">
        <v>0</v>
      </c>
      <c r="D199" s="16">
        <f t="shared" si="99"/>
        <v>0</v>
      </c>
      <c r="E199" s="46" t="str">
        <f t="shared" si="100"/>
        <v/>
      </c>
      <c r="F199" s="29">
        <v>0</v>
      </c>
      <c r="G199" s="16">
        <v>0</v>
      </c>
      <c r="H199" s="16">
        <f t="shared" si="101"/>
        <v>0</v>
      </c>
      <c r="I199" s="46" t="str">
        <f t="shared" si="102"/>
        <v/>
      </c>
      <c r="J199" s="29">
        <v>0</v>
      </c>
      <c r="K199" s="16">
        <v>0</v>
      </c>
      <c r="L199" s="16">
        <f t="shared" si="103"/>
        <v>0</v>
      </c>
      <c r="M199" s="46" t="str">
        <f t="shared" si="104"/>
        <v/>
      </c>
      <c r="N199" s="29">
        <v>0</v>
      </c>
      <c r="O199" s="16">
        <v>0</v>
      </c>
      <c r="P199" s="39">
        <f t="shared" si="105"/>
        <v>0</v>
      </c>
      <c r="Q199" s="29">
        <v>0</v>
      </c>
      <c r="R199" s="16">
        <v>0</v>
      </c>
      <c r="S199" s="39">
        <f t="shared" si="106"/>
        <v>0</v>
      </c>
      <c r="T199" s="29">
        <f t="shared" si="107"/>
        <v>0</v>
      </c>
      <c r="U199" s="16">
        <f t="shared" si="108"/>
        <v>0</v>
      </c>
      <c r="V199" s="30">
        <f t="shared" si="109"/>
        <v>0</v>
      </c>
    </row>
    <row r="200" spans="1:22">
      <c r="A200" s="57" t="s">
        <v>196</v>
      </c>
      <c r="B200" s="29">
        <v>0</v>
      </c>
      <c r="C200" s="16">
        <v>0</v>
      </c>
      <c r="D200" s="16">
        <f t="shared" si="99"/>
        <v>0</v>
      </c>
      <c r="E200" s="46" t="str">
        <f t="shared" si="100"/>
        <v/>
      </c>
      <c r="F200" s="29">
        <v>0</v>
      </c>
      <c r="G200" s="16">
        <v>0</v>
      </c>
      <c r="H200" s="16">
        <f t="shared" si="101"/>
        <v>0</v>
      </c>
      <c r="I200" s="46" t="str">
        <f t="shared" si="102"/>
        <v/>
      </c>
      <c r="J200" s="29">
        <v>0</v>
      </c>
      <c r="K200" s="16">
        <v>0</v>
      </c>
      <c r="L200" s="16">
        <f t="shared" si="103"/>
        <v>0</v>
      </c>
      <c r="M200" s="46" t="str">
        <f t="shared" si="104"/>
        <v/>
      </c>
      <c r="N200" s="29">
        <v>0</v>
      </c>
      <c r="O200" s="16">
        <v>0</v>
      </c>
      <c r="P200" s="39">
        <f t="shared" si="105"/>
        <v>0</v>
      </c>
      <c r="Q200" s="29">
        <v>0</v>
      </c>
      <c r="R200" s="16">
        <v>0</v>
      </c>
      <c r="S200" s="39">
        <f t="shared" si="106"/>
        <v>0</v>
      </c>
      <c r="T200" s="29">
        <f t="shared" si="107"/>
        <v>0</v>
      </c>
      <c r="U200" s="16">
        <f t="shared" si="108"/>
        <v>0</v>
      </c>
      <c r="V200" s="30">
        <f t="shared" si="109"/>
        <v>0</v>
      </c>
    </row>
    <row r="201" spans="1:22">
      <c r="A201" s="57" t="s">
        <v>197</v>
      </c>
      <c r="B201" s="29">
        <v>0</v>
      </c>
      <c r="C201" s="16">
        <v>1</v>
      </c>
      <c r="D201" s="16">
        <f t="shared" si="99"/>
        <v>1</v>
      </c>
      <c r="E201" s="46">
        <f t="shared" si="100"/>
        <v>100</v>
      </c>
      <c r="F201" s="29">
        <v>0</v>
      </c>
      <c r="G201" s="16">
        <v>0</v>
      </c>
      <c r="H201" s="16">
        <f t="shared" si="101"/>
        <v>0</v>
      </c>
      <c r="I201" s="46">
        <f t="shared" si="102"/>
        <v>0</v>
      </c>
      <c r="J201" s="29">
        <v>0</v>
      </c>
      <c r="K201" s="16">
        <v>0</v>
      </c>
      <c r="L201" s="16">
        <f t="shared" si="103"/>
        <v>0</v>
      </c>
      <c r="M201" s="46">
        <f t="shared" si="104"/>
        <v>0</v>
      </c>
      <c r="N201" s="29">
        <v>0</v>
      </c>
      <c r="O201" s="16">
        <v>0</v>
      </c>
      <c r="P201" s="39">
        <f t="shared" si="105"/>
        <v>0</v>
      </c>
      <c r="Q201" s="29">
        <v>0</v>
      </c>
      <c r="R201" s="16">
        <v>0</v>
      </c>
      <c r="S201" s="39">
        <f t="shared" si="106"/>
        <v>0</v>
      </c>
      <c r="T201" s="29">
        <f t="shared" si="107"/>
        <v>0</v>
      </c>
      <c r="U201" s="16">
        <f t="shared" si="108"/>
        <v>1</v>
      </c>
      <c r="V201" s="30">
        <f t="shared" si="109"/>
        <v>1</v>
      </c>
    </row>
    <row r="202" spans="1:22">
      <c r="A202" s="57" t="s">
        <v>198</v>
      </c>
      <c r="B202" s="29">
        <v>0</v>
      </c>
      <c r="C202" s="16">
        <v>0</v>
      </c>
      <c r="D202" s="16">
        <f t="shared" si="99"/>
        <v>0</v>
      </c>
      <c r="E202" s="46" t="str">
        <f t="shared" si="100"/>
        <v/>
      </c>
      <c r="F202" s="29">
        <v>0</v>
      </c>
      <c r="G202" s="16">
        <v>0</v>
      </c>
      <c r="H202" s="16">
        <f t="shared" si="101"/>
        <v>0</v>
      </c>
      <c r="I202" s="46" t="str">
        <f t="shared" si="102"/>
        <v/>
      </c>
      <c r="J202" s="29">
        <v>0</v>
      </c>
      <c r="K202" s="16">
        <v>0</v>
      </c>
      <c r="L202" s="16">
        <f t="shared" si="103"/>
        <v>0</v>
      </c>
      <c r="M202" s="46" t="str">
        <f t="shared" si="104"/>
        <v/>
      </c>
      <c r="N202" s="29">
        <v>0</v>
      </c>
      <c r="O202" s="16">
        <v>0</v>
      </c>
      <c r="P202" s="39">
        <f t="shared" si="105"/>
        <v>0</v>
      </c>
      <c r="Q202" s="29">
        <v>0</v>
      </c>
      <c r="R202" s="16">
        <v>0</v>
      </c>
      <c r="S202" s="39">
        <f t="shared" si="106"/>
        <v>0</v>
      </c>
      <c r="T202" s="29">
        <f t="shared" si="107"/>
        <v>0</v>
      </c>
      <c r="U202" s="16">
        <f t="shared" si="108"/>
        <v>0</v>
      </c>
      <c r="V202" s="30">
        <f t="shared" si="109"/>
        <v>0</v>
      </c>
    </row>
    <row r="203" spans="1:22">
      <c r="A203" s="57" t="s">
        <v>199</v>
      </c>
      <c r="B203" s="29">
        <v>0</v>
      </c>
      <c r="C203" s="16">
        <v>0</v>
      </c>
      <c r="D203" s="16">
        <f t="shared" si="99"/>
        <v>0</v>
      </c>
      <c r="E203" s="46" t="str">
        <f t="shared" si="100"/>
        <v/>
      </c>
      <c r="F203" s="29">
        <v>0</v>
      </c>
      <c r="G203" s="16">
        <v>0</v>
      </c>
      <c r="H203" s="16">
        <f t="shared" si="101"/>
        <v>0</v>
      </c>
      <c r="I203" s="46" t="str">
        <f t="shared" si="102"/>
        <v/>
      </c>
      <c r="J203" s="29">
        <v>0</v>
      </c>
      <c r="K203" s="16">
        <v>0</v>
      </c>
      <c r="L203" s="16">
        <f t="shared" si="103"/>
        <v>0</v>
      </c>
      <c r="M203" s="46" t="str">
        <f t="shared" si="104"/>
        <v/>
      </c>
      <c r="N203" s="29">
        <v>0</v>
      </c>
      <c r="O203" s="16">
        <v>0</v>
      </c>
      <c r="P203" s="39">
        <f t="shared" si="105"/>
        <v>0</v>
      </c>
      <c r="Q203" s="29">
        <v>0</v>
      </c>
      <c r="R203" s="16">
        <v>0</v>
      </c>
      <c r="S203" s="39">
        <f t="shared" si="106"/>
        <v>0</v>
      </c>
      <c r="T203" s="29">
        <f t="shared" si="107"/>
        <v>0</v>
      </c>
      <c r="U203" s="16">
        <f t="shared" si="108"/>
        <v>0</v>
      </c>
      <c r="V203" s="30">
        <f t="shared" si="109"/>
        <v>0</v>
      </c>
    </row>
    <row r="204" spans="1:22">
      <c r="A204" s="57" t="s">
        <v>200</v>
      </c>
      <c r="B204" s="29">
        <v>0</v>
      </c>
      <c r="C204" s="16">
        <v>0</v>
      </c>
      <c r="D204" s="16">
        <f t="shared" ref="D204:D222" si="110">B204+C204</f>
        <v>0</v>
      </c>
      <c r="E204" s="46" t="str">
        <f t="shared" ref="E204:E222" si="111">IF(V204&gt;0,ROUND((D204/V204) * 100, 4), "")</f>
        <v/>
      </c>
      <c r="F204" s="29">
        <v>0</v>
      </c>
      <c r="G204" s="16">
        <v>0</v>
      </c>
      <c r="H204" s="16">
        <f t="shared" ref="H204:H222" si="112">F204+G204</f>
        <v>0</v>
      </c>
      <c r="I204" s="46" t="str">
        <f t="shared" ref="I204:I222" si="113">IF(V204&gt;0,ROUND((H204/V204) * 100, 4), "")</f>
        <v/>
      </c>
      <c r="J204" s="29">
        <v>0</v>
      </c>
      <c r="K204" s="16">
        <v>0</v>
      </c>
      <c r="L204" s="16">
        <f t="shared" ref="L204:L222" si="114">J204+K204</f>
        <v>0</v>
      </c>
      <c r="M204" s="46" t="str">
        <f t="shared" ref="M204:M222" si="115">IF(V204&gt;0,ROUND((L204/V204) * 100, 4), "")</f>
        <v/>
      </c>
      <c r="N204" s="29">
        <v>0</v>
      </c>
      <c r="O204" s="16">
        <v>0</v>
      </c>
      <c r="P204" s="39">
        <f t="shared" ref="P204:P222" si="116">N204+O204</f>
        <v>0</v>
      </c>
      <c r="Q204" s="29">
        <v>0</v>
      </c>
      <c r="R204" s="16">
        <v>0</v>
      </c>
      <c r="S204" s="39">
        <f t="shared" ref="S204:S222" si="117">Q204+R204</f>
        <v>0</v>
      </c>
      <c r="T204" s="29">
        <f t="shared" ref="T204:T222" si="118">B204+F204+J204</f>
        <v>0</v>
      </c>
      <c r="U204" s="16">
        <f t="shared" ref="U204:U222" si="119">C204+G204+K204</f>
        <v>0</v>
      </c>
      <c r="V204" s="30">
        <f t="shared" ref="V204:V222" si="120">T204+U204</f>
        <v>0</v>
      </c>
    </row>
    <row r="205" spans="1:22">
      <c r="A205" s="57" t="s">
        <v>201</v>
      </c>
      <c r="B205" s="29">
        <v>0</v>
      </c>
      <c r="C205" s="16">
        <v>0</v>
      </c>
      <c r="D205" s="16">
        <f t="shared" si="110"/>
        <v>0</v>
      </c>
      <c r="E205" s="46">
        <f t="shared" si="111"/>
        <v>0</v>
      </c>
      <c r="F205" s="29">
        <v>0</v>
      </c>
      <c r="G205" s="16">
        <v>0</v>
      </c>
      <c r="H205" s="16">
        <f t="shared" si="112"/>
        <v>0</v>
      </c>
      <c r="I205" s="46">
        <f t="shared" si="113"/>
        <v>0</v>
      </c>
      <c r="J205" s="29">
        <v>0</v>
      </c>
      <c r="K205" s="16">
        <v>1</v>
      </c>
      <c r="L205" s="16">
        <f t="shared" si="114"/>
        <v>1</v>
      </c>
      <c r="M205" s="46">
        <f t="shared" si="115"/>
        <v>100</v>
      </c>
      <c r="N205" s="29">
        <v>0</v>
      </c>
      <c r="O205" s="16">
        <v>0</v>
      </c>
      <c r="P205" s="39">
        <f t="shared" si="116"/>
        <v>0</v>
      </c>
      <c r="Q205" s="29">
        <v>0</v>
      </c>
      <c r="R205" s="16">
        <v>5</v>
      </c>
      <c r="S205" s="39">
        <f t="shared" si="117"/>
        <v>5</v>
      </c>
      <c r="T205" s="29">
        <f t="shared" si="118"/>
        <v>0</v>
      </c>
      <c r="U205" s="16">
        <f t="shared" si="119"/>
        <v>1</v>
      </c>
      <c r="V205" s="30">
        <f t="shared" si="120"/>
        <v>1</v>
      </c>
    </row>
    <row r="206" spans="1:22">
      <c r="A206" s="57" t="s">
        <v>202</v>
      </c>
      <c r="B206" s="29">
        <v>0</v>
      </c>
      <c r="C206" s="16">
        <v>0</v>
      </c>
      <c r="D206" s="16">
        <f t="shared" si="110"/>
        <v>0</v>
      </c>
      <c r="E206" s="46" t="str">
        <f t="shared" si="111"/>
        <v/>
      </c>
      <c r="F206" s="29">
        <v>0</v>
      </c>
      <c r="G206" s="16">
        <v>0</v>
      </c>
      <c r="H206" s="16">
        <f t="shared" si="112"/>
        <v>0</v>
      </c>
      <c r="I206" s="46" t="str">
        <f t="shared" si="113"/>
        <v/>
      </c>
      <c r="J206" s="29">
        <v>0</v>
      </c>
      <c r="K206" s="16">
        <v>0</v>
      </c>
      <c r="L206" s="16">
        <f t="shared" si="114"/>
        <v>0</v>
      </c>
      <c r="M206" s="46" t="str">
        <f t="shared" si="115"/>
        <v/>
      </c>
      <c r="N206" s="29">
        <v>0</v>
      </c>
      <c r="O206" s="16">
        <v>0</v>
      </c>
      <c r="P206" s="39">
        <f t="shared" si="116"/>
        <v>0</v>
      </c>
      <c r="Q206" s="29">
        <v>0</v>
      </c>
      <c r="R206" s="16">
        <v>0</v>
      </c>
      <c r="S206" s="39">
        <f t="shared" si="117"/>
        <v>0</v>
      </c>
      <c r="T206" s="29">
        <f t="shared" si="118"/>
        <v>0</v>
      </c>
      <c r="U206" s="16">
        <f t="shared" si="119"/>
        <v>0</v>
      </c>
      <c r="V206" s="30">
        <f t="shared" si="120"/>
        <v>0</v>
      </c>
    </row>
    <row r="207" spans="1:22">
      <c r="A207" s="57" t="s">
        <v>203</v>
      </c>
      <c r="B207" s="29">
        <v>0</v>
      </c>
      <c r="C207" s="16">
        <v>0</v>
      </c>
      <c r="D207" s="16">
        <f t="shared" si="110"/>
        <v>0</v>
      </c>
      <c r="E207" s="46" t="str">
        <f t="shared" si="111"/>
        <v/>
      </c>
      <c r="F207" s="29">
        <v>0</v>
      </c>
      <c r="G207" s="16">
        <v>0</v>
      </c>
      <c r="H207" s="16">
        <f t="shared" si="112"/>
        <v>0</v>
      </c>
      <c r="I207" s="46" t="str">
        <f t="shared" si="113"/>
        <v/>
      </c>
      <c r="J207" s="29">
        <v>0</v>
      </c>
      <c r="K207" s="16">
        <v>0</v>
      </c>
      <c r="L207" s="16">
        <f t="shared" si="114"/>
        <v>0</v>
      </c>
      <c r="M207" s="46" t="str">
        <f t="shared" si="115"/>
        <v/>
      </c>
      <c r="N207" s="29">
        <v>0</v>
      </c>
      <c r="O207" s="16">
        <v>0</v>
      </c>
      <c r="P207" s="39">
        <f t="shared" si="116"/>
        <v>0</v>
      </c>
      <c r="Q207" s="29">
        <v>0</v>
      </c>
      <c r="R207" s="16">
        <v>1</v>
      </c>
      <c r="S207" s="39">
        <f t="shared" si="117"/>
        <v>1</v>
      </c>
      <c r="T207" s="29">
        <f t="shared" si="118"/>
        <v>0</v>
      </c>
      <c r="U207" s="16">
        <f t="shared" si="119"/>
        <v>0</v>
      </c>
      <c r="V207" s="30">
        <f t="shared" si="120"/>
        <v>0</v>
      </c>
    </row>
    <row r="208" spans="1:22">
      <c r="A208" s="57" t="s">
        <v>204</v>
      </c>
      <c r="B208" s="29">
        <v>0</v>
      </c>
      <c r="C208" s="16">
        <v>1</v>
      </c>
      <c r="D208" s="16">
        <f t="shared" si="110"/>
        <v>1</v>
      </c>
      <c r="E208" s="46">
        <f t="shared" si="111"/>
        <v>6.6666999999999996</v>
      </c>
      <c r="F208" s="29">
        <v>0</v>
      </c>
      <c r="G208" s="16">
        <v>10</v>
      </c>
      <c r="H208" s="16">
        <f t="shared" si="112"/>
        <v>10</v>
      </c>
      <c r="I208" s="46">
        <f t="shared" si="113"/>
        <v>66.666700000000006</v>
      </c>
      <c r="J208" s="29">
        <v>0</v>
      </c>
      <c r="K208" s="16">
        <v>4</v>
      </c>
      <c r="L208" s="16">
        <f t="shared" si="114"/>
        <v>4</v>
      </c>
      <c r="M208" s="46">
        <f t="shared" si="115"/>
        <v>26.666699999999999</v>
      </c>
      <c r="N208" s="29">
        <v>0</v>
      </c>
      <c r="O208" s="16">
        <v>0</v>
      </c>
      <c r="P208" s="39">
        <f t="shared" si="116"/>
        <v>0</v>
      </c>
      <c r="Q208" s="29">
        <v>0</v>
      </c>
      <c r="R208" s="16">
        <v>5</v>
      </c>
      <c r="S208" s="39">
        <f t="shared" si="117"/>
        <v>5</v>
      </c>
      <c r="T208" s="29">
        <f t="shared" si="118"/>
        <v>0</v>
      </c>
      <c r="U208" s="16">
        <f t="shared" si="119"/>
        <v>15</v>
      </c>
      <c r="V208" s="30">
        <f t="shared" si="120"/>
        <v>15</v>
      </c>
    </row>
    <row r="209" spans="1:23">
      <c r="A209" s="57" t="s">
        <v>205</v>
      </c>
      <c r="B209" s="29">
        <v>0</v>
      </c>
      <c r="C209" s="16">
        <v>0</v>
      </c>
      <c r="D209" s="16">
        <f t="shared" si="110"/>
        <v>0</v>
      </c>
      <c r="E209" s="46" t="str">
        <f t="shared" si="111"/>
        <v/>
      </c>
      <c r="F209" s="29">
        <v>0</v>
      </c>
      <c r="G209" s="16">
        <v>0</v>
      </c>
      <c r="H209" s="16">
        <f t="shared" si="112"/>
        <v>0</v>
      </c>
      <c r="I209" s="46" t="str">
        <f t="shared" si="113"/>
        <v/>
      </c>
      <c r="J209" s="29">
        <v>0</v>
      </c>
      <c r="K209" s="16">
        <v>0</v>
      </c>
      <c r="L209" s="16">
        <f t="shared" si="114"/>
        <v>0</v>
      </c>
      <c r="M209" s="46" t="str">
        <f t="shared" si="115"/>
        <v/>
      </c>
      <c r="N209" s="29">
        <v>0</v>
      </c>
      <c r="O209" s="16">
        <v>0</v>
      </c>
      <c r="P209" s="39">
        <f t="shared" si="116"/>
        <v>0</v>
      </c>
      <c r="Q209" s="29">
        <v>0</v>
      </c>
      <c r="R209" s="16">
        <v>0</v>
      </c>
      <c r="S209" s="39">
        <f t="shared" si="117"/>
        <v>0</v>
      </c>
      <c r="T209" s="29">
        <f t="shared" si="118"/>
        <v>0</v>
      </c>
      <c r="U209" s="16">
        <f t="shared" si="119"/>
        <v>0</v>
      </c>
      <c r="V209" s="30">
        <f t="shared" si="120"/>
        <v>0</v>
      </c>
    </row>
    <row r="210" spans="1:23">
      <c r="A210" s="57" t="s">
        <v>206</v>
      </c>
      <c r="B210" s="29">
        <v>0</v>
      </c>
      <c r="C210" s="16">
        <v>0</v>
      </c>
      <c r="D210" s="16">
        <f t="shared" si="110"/>
        <v>0</v>
      </c>
      <c r="E210" s="46">
        <f t="shared" si="111"/>
        <v>0</v>
      </c>
      <c r="F210" s="29">
        <v>0</v>
      </c>
      <c r="G210" s="16">
        <v>1</v>
      </c>
      <c r="H210" s="16">
        <f t="shared" si="112"/>
        <v>1</v>
      </c>
      <c r="I210" s="46">
        <f t="shared" si="113"/>
        <v>100</v>
      </c>
      <c r="J210" s="29">
        <v>0</v>
      </c>
      <c r="K210" s="16">
        <v>0</v>
      </c>
      <c r="L210" s="16">
        <f t="shared" si="114"/>
        <v>0</v>
      </c>
      <c r="M210" s="46">
        <f t="shared" si="115"/>
        <v>0</v>
      </c>
      <c r="N210" s="29">
        <v>0</v>
      </c>
      <c r="O210" s="16">
        <v>0</v>
      </c>
      <c r="P210" s="39">
        <f t="shared" si="116"/>
        <v>0</v>
      </c>
      <c r="Q210" s="29">
        <v>0</v>
      </c>
      <c r="R210" s="16">
        <v>0</v>
      </c>
      <c r="S210" s="39">
        <f t="shared" si="117"/>
        <v>0</v>
      </c>
      <c r="T210" s="29">
        <f t="shared" si="118"/>
        <v>0</v>
      </c>
      <c r="U210" s="16">
        <f t="shared" si="119"/>
        <v>1</v>
      </c>
      <c r="V210" s="30">
        <f t="shared" si="120"/>
        <v>1</v>
      </c>
    </row>
    <row r="211" spans="1:23">
      <c r="A211" s="57" t="s">
        <v>207</v>
      </c>
      <c r="B211" s="29">
        <v>0</v>
      </c>
      <c r="C211" s="16">
        <v>0</v>
      </c>
      <c r="D211" s="16">
        <f t="shared" si="110"/>
        <v>0</v>
      </c>
      <c r="E211" s="46" t="str">
        <f t="shared" si="111"/>
        <v/>
      </c>
      <c r="F211" s="29">
        <v>0</v>
      </c>
      <c r="G211" s="16">
        <v>0</v>
      </c>
      <c r="H211" s="16">
        <f t="shared" si="112"/>
        <v>0</v>
      </c>
      <c r="I211" s="46" t="str">
        <f t="shared" si="113"/>
        <v/>
      </c>
      <c r="J211" s="29">
        <v>0</v>
      </c>
      <c r="K211" s="16">
        <v>0</v>
      </c>
      <c r="L211" s="16">
        <f t="shared" si="114"/>
        <v>0</v>
      </c>
      <c r="M211" s="46" t="str">
        <f t="shared" si="115"/>
        <v/>
      </c>
      <c r="N211" s="29">
        <v>0</v>
      </c>
      <c r="O211" s="16">
        <v>0</v>
      </c>
      <c r="P211" s="39">
        <f t="shared" si="116"/>
        <v>0</v>
      </c>
      <c r="Q211" s="29">
        <v>0</v>
      </c>
      <c r="R211" s="16">
        <v>0</v>
      </c>
      <c r="S211" s="39">
        <f t="shared" si="117"/>
        <v>0</v>
      </c>
      <c r="T211" s="29">
        <f t="shared" si="118"/>
        <v>0</v>
      </c>
      <c r="U211" s="16">
        <f t="shared" si="119"/>
        <v>0</v>
      </c>
      <c r="V211" s="30">
        <f t="shared" si="120"/>
        <v>0</v>
      </c>
    </row>
    <row r="212" spans="1:23">
      <c r="A212" s="57" t="s">
        <v>208</v>
      </c>
      <c r="B212" s="29">
        <v>0</v>
      </c>
      <c r="C212" s="16">
        <v>0</v>
      </c>
      <c r="D212" s="16">
        <f t="shared" si="110"/>
        <v>0</v>
      </c>
      <c r="E212" s="46" t="str">
        <f t="shared" si="111"/>
        <v/>
      </c>
      <c r="F212" s="29">
        <v>0</v>
      </c>
      <c r="G212" s="16">
        <v>0</v>
      </c>
      <c r="H212" s="16">
        <f t="shared" si="112"/>
        <v>0</v>
      </c>
      <c r="I212" s="46" t="str">
        <f t="shared" si="113"/>
        <v/>
      </c>
      <c r="J212" s="29">
        <v>0</v>
      </c>
      <c r="K212" s="16">
        <v>0</v>
      </c>
      <c r="L212" s="16">
        <f t="shared" si="114"/>
        <v>0</v>
      </c>
      <c r="M212" s="46" t="str">
        <f t="shared" si="115"/>
        <v/>
      </c>
      <c r="N212" s="29">
        <v>0</v>
      </c>
      <c r="O212" s="16">
        <v>0</v>
      </c>
      <c r="P212" s="39">
        <f t="shared" si="116"/>
        <v>0</v>
      </c>
      <c r="Q212" s="29">
        <v>0</v>
      </c>
      <c r="R212" s="16">
        <v>0</v>
      </c>
      <c r="S212" s="39">
        <f t="shared" si="117"/>
        <v>0</v>
      </c>
      <c r="T212" s="29">
        <f t="shared" si="118"/>
        <v>0</v>
      </c>
      <c r="U212" s="16">
        <f t="shared" si="119"/>
        <v>0</v>
      </c>
      <c r="V212" s="30">
        <f t="shared" si="120"/>
        <v>0</v>
      </c>
    </row>
    <row r="213" spans="1:23">
      <c r="A213" s="57" t="s">
        <v>209</v>
      </c>
      <c r="B213" s="29">
        <v>0</v>
      </c>
      <c r="C213" s="16">
        <v>0</v>
      </c>
      <c r="D213" s="16">
        <f t="shared" si="110"/>
        <v>0</v>
      </c>
      <c r="E213" s="46" t="str">
        <f t="shared" si="111"/>
        <v/>
      </c>
      <c r="F213" s="29">
        <v>0</v>
      </c>
      <c r="G213" s="16">
        <v>0</v>
      </c>
      <c r="H213" s="16">
        <f t="shared" si="112"/>
        <v>0</v>
      </c>
      <c r="I213" s="46" t="str">
        <f t="shared" si="113"/>
        <v/>
      </c>
      <c r="J213" s="29">
        <v>0</v>
      </c>
      <c r="K213" s="16">
        <v>0</v>
      </c>
      <c r="L213" s="16">
        <f t="shared" si="114"/>
        <v>0</v>
      </c>
      <c r="M213" s="46" t="str">
        <f t="shared" si="115"/>
        <v/>
      </c>
      <c r="N213" s="29">
        <v>0</v>
      </c>
      <c r="O213" s="16">
        <v>0</v>
      </c>
      <c r="P213" s="39">
        <f t="shared" si="116"/>
        <v>0</v>
      </c>
      <c r="Q213" s="29">
        <v>0</v>
      </c>
      <c r="R213" s="16">
        <v>0</v>
      </c>
      <c r="S213" s="39">
        <f t="shared" si="117"/>
        <v>0</v>
      </c>
      <c r="T213" s="29">
        <f t="shared" si="118"/>
        <v>0</v>
      </c>
      <c r="U213" s="16">
        <f t="shared" si="119"/>
        <v>0</v>
      </c>
      <c r="V213" s="30">
        <f t="shared" si="120"/>
        <v>0</v>
      </c>
    </row>
    <row r="214" spans="1:23">
      <c r="A214" s="57" t="s">
        <v>210</v>
      </c>
      <c r="B214" s="29">
        <v>0</v>
      </c>
      <c r="C214" s="16">
        <v>0</v>
      </c>
      <c r="D214" s="16">
        <f t="shared" si="110"/>
        <v>0</v>
      </c>
      <c r="E214" s="46" t="str">
        <f t="shared" si="111"/>
        <v/>
      </c>
      <c r="F214" s="29">
        <v>0</v>
      </c>
      <c r="G214" s="16">
        <v>0</v>
      </c>
      <c r="H214" s="16">
        <f t="shared" si="112"/>
        <v>0</v>
      </c>
      <c r="I214" s="46" t="str">
        <f t="shared" si="113"/>
        <v/>
      </c>
      <c r="J214" s="29">
        <v>0</v>
      </c>
      <c r="K214" s="16">
        <v>0</v>
      </c>
      <c r="L214" s="16">
        <f t="shared" si="114"/>
        <v>0</v>
      </c>
      <c r="M214" s="46" t="str">
        <f t="shared" si="115"/>
        <v/>
      </c>
      <c r="N214" s="29">
        <v>0</v>
      </c>
      <c r="O214" s="16">
        <v>0</v>
      </c>
      <c r="P214" s="39">
        <f t="shared" si="116"/>
        <v>0</v>
      </c>
      <c r="Q214" s="29">
        <v>0</v>
      </c>
      <c r="R214" s="16">
        <v>0</v>
      </c>
      <c r="S214" s="39">
        <f t="shared" si="117"/>
        <v>0</v>
      </c>
      <c r="T214" s="29">
        <f t="shared" si="118"/>
        <v>0</v>
      </c>
      <c r="U214" s="16">
        <f t="shared" si="119"/>
        <v>0</v>
      </c>
      <c r="V214" s="30">
        <f t="shared" si="120"/>
        <v>0</v>
      </c>
    </row>
    <row r="215" spans="1:23">
      <c r="A215" s="57" t="s">
        <v>211</v>
      </c>
      <c r="B215" s="29">
        <v>0</v>
      </c>
      <c r="C215" s="16">
        <v>0</v>
      </c>
      <c r="D215" s="16">
        <f t="shared" si="110"/>
        <v>0</v>
      </c>
      <c r="E215" s="46">
        <f t="shared" si="111"/>
        <v>0</v>
      </c>
      <c r="F215" s="29">
        <v>0</v>
      </c>
      <c r="G215" s="16">
        <v>2</v>
      </c>
      <c r="H215" s="16">
        <f t="shared" si="112"/>
        <v>2</v>
      </c>
      <c r="I215" s="46">
        <f t="shared" si="113"/>
        <v>100</v>
      </c>
      <c r="J215" s="29">
        <v>0</v>
      </c>
      <c r="K215" s="16">
        <v>0</v>
      </c>
      <c r="L215" s="16">
        <f t="shared" si="114"/>
        <v>0</v>
      </c>
      <c r="M215" s="46">
        <f t="shared" si="115"/>
        <v>0</v>
      </c>
      <c r="N215" s="29">
        <v>0</v>
      </c>
      <c r="O215" s="16">
        <v>0</v>
      </c>
      <c r="P215" s="39">
        <f t="shared" si="116"/>
        <v>0</v>
      </c>
      <c r="Q215" s="29">
        <v>0</v>
      </c>
      <c r="R215" s="16">
        <v>0</v>
      </c>
      <c r="S215" s="39">
        <f t="shared" si="117"/>
        <v>0</v>
      </c>
      <c r="T215" s="29">
        <f t="shared" si="118"/>
        <v>0</v>
      </c>
      <c r="U215" s="16">
        <f t="shared" si="119"/>
        <v>2</v>
      </c>
      <c r="V215" s="30">
        <f t="shared" si="120"/>
        <v>2</v>
      </c>
    </row>
    <row r="216" spans="1:23">
      <c r="A216" s="57" t="s">
        <v>212</v>
      </c>
      <c r="B216" s="29">
        <v>0</v>
      </c>
      <c r="C216" s="16">
        <v>0</v>
      </c>
      <c r="D216" s="16">
        <f t="shared" si="110"/>
        <v>0</v>
      </c>
      <c r="E216" s="46" t="str">
        <f t="shared" si="111"/>
        <v/>
      </c>
      <c r="F216" s="29">
        <v>0</v>
      </c>
      <c r="G216" s="16">
        <v>0</v>
      </c>
      <c r="H216" s="16">
        <f t="shared" si="112"/>
        <v>0</v>
      </c>
      <c r="I216" s="46" t="str">
        <f t="shared" si="113"/>
        <v/>
      </c>
      <c r="J216" s="29">
        <v>0</v>
      </c>
      <c r="K216" s="16">
        <v>0</v>
      </c>
      <c r="L216" s="16">
        <f t="shared" si="114"/>
        <v>0</v>
      </c>
      <c r="M216" s="46" t="str">
        <f t="shared" si="115"/>
        <v/>
      </c>
      <c r="N216" s="29">
        <v>0</v>
      </c>
      <c r="O216" s="16">
        <v>0</v>
      </c>
      <c r="P216" s="39">
        <f t="shared" si="116"/>
        <v>0</v>
      </c>
      <c r="Q216" s="29">
        <v>0</v>
      </c>
      <c r="R216" s="16">
        <v>0</v>
      </c>
      <c r="S216" s="39">
        <f t="shared" si="117"/>
        <v>0</v>
      </c>
      <c r="T216" s="29">
        <f t="shared" si="118"/>
        <v>0</v>
      </c>
      <c r="U216" s="16">
        <f t="shared" si="119"/>
        <v>0</v>
      </c>
      <c r="V216" s="30">
        <f t="shared" si="120"/>
        <v>0</v>
      </c>
    </row>
    <row r="217" spans="1:23">
      <c r="A217" s="57" t="s">
        <v>213</v>
      </c>
      <c r="B217" s="29">
        <v>0</v>
      </c>
      <c r="C217" s="16">
        <v>0</v>
      </c>
      <c r="D217" s="16">
        <f t="shared" si="110"/>
        <v>0</v>
      </c>
      <c r="E217" s="46" t="str">
        <f t="shared" si="111"/>
        <v/>
      </c>
      <c r="F217" s="29">
        <v>0</v>
      </c>
      <c r="G217" s="16">
        <v>0</v>
      </c>
      <c r="H217" s="16">
        <f t="shared" si="112"/>
        <v>0</v>
      </c>
      <c r="I217" s="46" t="str">
        <f t="shared" si="113"/>
        <v/>
      </c>
      <c r="J217" s="29">
        <v>0</v>
      </c>
      <c r="K217" s="16">
        <v>0</v>
      </c>
      <c r="L217" s="16">
        <f t="shared" si="114"/>
        <v>0</v>
      </c>
      <c r="M217" s="46" t="str">
        <f t="shared" si="115"/>
        <v/>
      </c>
      <c r="N217" s="29">
        <v>0</v>
      </c>
      <c r="O217" s="16">
        <v>0</v>
      </c>
      <c r="P217" s="39">
        <f t="shared" si="116"/>
        <v>0</v>
      </c>
      <c r="Q217" s="29">
        <v>0</v>
      </c>
      <c r="R217" s="16">
        <v>0</v>
      </c>
      <c r="S217" s="39">
        <f t="shared" si="117"/>
        <v>0</v>
      </c>
      <c r="T217" s="29">
        <f t="shared" si="118"/>
        <v>0</v>
      </c>
      <c r="U217" s="16">
        <f t="shared" si="119"/>
        <v>0</v>
      </c>
      <c r="V217" s="30">
        <f t="shared" si="120"/>
        <v>0</v>
      </c>
    </row>
    <row r="218" spans="1:23">
      <c r="A218" s="57" t="s">
        <v>214</v>
      </c>
      <c r="B218" s="29">
        <v>0</v>
      </c>
      <c r="C218" s="16">
        <v>0</v>
      </c>
      <c r="D218" s="16">
        <f t="shared" si="110"/>
        <v>0</v>
      </c>
      <c r="E218" s="46" t="str">
        <f t="shared" si="111"/>
        <v/>
      </c>
      <c r="F218" s="29">
        <v>0</v>
      </c>
      <c r="G218" s="16">
        <v>0</v>
      </c>
      <c r="H218" s="16">
        <f t="shared" si="112"/>
        <v>0</v>
      </c>
      <c r="I218" s="46" t="str">
        <f t="shared" si="113"/>
        <v/>
      </c>
      <c r="J218" s="29">
        <v>0</v>
      </c>
      <c r="K218" s="16">
        <v>0</v>
      </c>
      <c r="L218" s="16">
        <f t="shared" si="114"/>
        <v>0</v>
      </c>
      <c r="M218" s="46" t="str">
        <f t="shared" si="115"/>
        <v/>
      </c>
      <c r="N218" s="29">
        <v>0</v>
      </c>
      <c r="O218" s="16">
        <v>0</v>
      </c>
      <c r="P218" s="39">
        <f t="shared" si="116"/>
        <v>0</v>
      </c>
      <c r="Q218" s="29">
        <v>0</v>
      </c>
      <c r="R218" s="16">
        <v>0</v>
      </c>
      <c r="S218" s="39">
        <f t="shared" si="117"/>
        <v>0</v>
      </c>
      <c r="T218" s="29">
        <f t="shared" si="118"/>
        <v>0</v>
      </c>
      <c r="U218" s="16">
        <f t="shared" si="119"/>
        <v>0</v>
      </c>
      <c r="V218" s="30">
        <f t="shared" si="120"/>
        <v>0</v>
      </c>
    </row>
    <row r="219" spans="1:23">
      <c r="A219" s="57" t="s">
        <v>215</v>
      </c>
      <c r="B219" s="29">
        <v>0</v>
      </c>
      <c r="C219" s="16">
        <v>0</v>
      </c>
      <c r="D219" s="16">
        <f t="shared" si="110"/>
        <v>0</v>
      </c>
      <c r="E219" s="46" t="str">
        <f t="shared" si="111"/>
        <v/>
      </c>
      <c r="F219" s="29">
        <v>0</v>
      </c>
      <c r="G219" s="16">
        <v>0</v>
      </c>
      <c r="H219" s="16">
        <f t="shared" si="112"/>
        <v>0</v>
      </c>
      <c r="I219" s="46" t="str">
        <f t="shared" si="113"/>
        <v/>
      </c>
      <c r="J219" s="29">
        <v>0</v>
      </c>
      <c r="K219" s="16">
        <v>0</v>
      </c>
      <c r="L219" s="16">
        <f t="shared" si="114"/>
        <v>0</v>
      </c>
      <c r="M219" s="46" t="str">
        <f t="shared" si="115"/>
        <v/>
      </c>
      <c r="N219" s="29">
        <v>0</v>
      </c>
      <c r="O219" s="16">
        <v>0</v>
      </c>
      <c r="P219" s="39">
        <f t="shared" si="116"/>
        <v>0</v>
      </c>
      <c r="Q219" s="29">
        <v>0</v>
      </c>
      <c r="R219" s="16">
        <v>0</v>
      </c>
      <c r="S219" s="39">
        <f t="shared" si="117"/>
        <v>0</v>
      </c>
      <c r="T219" s="29">
        <f t="shared" si="118"/>
        <v>0</v>
      </c>
      <c r="U219" s="16">
        <f t="shared" si="119"/>
        <v>0</v>
      </c>
      <c r="V219" s="30">
        <f t="shared" si="120"/>
        <v>0</v>
      </c>
    </row>
    <row r="220" spans="1:23">
      <c r="A220" s="57" t="s">
        <v>216</v>
      </c>
      <c r="B220" s="29">
        <v>0</v>
      </c>
      <c r="C220" s="16">
        <v>0</v>
      </c>
      <c r="D220" s="16">
        <f t="shared" si="110"/>
        <v>0</v>
      </c>
      <c r="E220" s="46" t="str">
        <f t="shared" si="111"/>
        <v/>
      </c>
      <c r="F220" s="29">
        <v>0</v>
      </c>
      <c r="G220" s="16">
        <v>0</v>
      </c>
      <c r="H220" s="16">
        <f t="shared" si="112"/>
        <v>0</v>
      </c>
      <c r="I220" s="46" t="str">
        <f t="shared" si="113"/>
        <v/>
      </c>
      <c r="J220" s="29">
        <v>0</v>
      </c>
      <c r="K220" s="16">
        <v>0</v>
      </c>
      <c r="L220" s="16">
        <f t="shared" si="114"/>
        <v>0</v>
      </c>
      <c r="M220" s="46" t="str">
        <f t="shared" si="115"/>
        <v/>
      </c>
      <c r="N220" s="29">
        <v>0</v>
      </c>
      <c r="O220" s="16">
        <v>0</v>
      </c>
      <c r="P220" s="39">
        <f t="shared" si="116"/>
        <v>0</v>
      </c>
      <c r="Q220" s="29">
        <v>0</v>
      </c>
      <c r="R220" s="16">
        <v>0</v>
      </c>
      <c r="S220" s="39">
        <f t="shared" si="117"/>
        <v>0</v>
      </c>
      <c r="T220" s="29">
        <f t="shared" si="118"/>
        <v>0</v>
      </c>
      <c r="U220" s="16">
        <f t="shared" si="119"/>
        <v>0</v>
      </c>
      <c r="V220" s="30">
        <f t="shared" si="120"/>
        <v>0</v>
      </c>
    </row>
    <row r="221" spans="1:23">
      <c r="A221" s="57" t="s">
        <v>217</v>
      </c>
      <c r="B221" s="29">
        <v>0</v>
      </c>
      <c r="C221" s="16">
        <v>0</v>
      </c>
      <c r="D221" s="16">
        <f t="shared" si="110"/>
        <v>0</v>
      </c>
      <c r="E221" s="46" t="str">
        <f t="shared" si="111"/>
        <v/>
      </c>
      <c r="F221" s="29">
        <v>0</v>
      </c>
      <c r="G221" s="16">
        <v>0</v>
      </c>
      <c r="H221" s="16">
        <f t="shared" si="112"/>
        <v>0</v>
      </c>
      <c r="I221" s="46" t="str">
        <f t="shared" si="113"/>
        <v/>
      </c>
      <c r="J221" s="29">
        <v>0</v>
      </c>
      <c r="K221" s="16">
        <v>0</v>
      </c>
      <c r="L221" s="16">
        <f t="shared" si="114"/>
        <v>0</v>
      </c>
      <c r="M221" s="46" t="str">
        <f t="shared" si="115"/>
        <v/>
      </c>
      <c r="N221" s="29">
        <v>0</v>
      </c>
      <c r="O221" s="16">
        <v>0</v>
      </c>
      <c r="P221" s="39">
        <f t="shared" si="116"/>
        <v>0</v>
      </c>
      <c r="Q221" s="29">
        <v>0</v>
      </c>
      <c r="R221" s="16">
        <v>0</v>
      </c>
      <c r="S221" s="39">
        <f t="shared" si="117"/>
        <v>0</v>
      </c>
      <c r="T221" s="29">
        <f t="shared" si="118"/>
        <v>0</v>
      </c>
      <c r="U221" s="16">
        <f t="shared" si="119"/>
        <v>0</v>
      </c>
      <c r="V221" s="30">
        <f t="shared" si="120"/>
        <v>0</v>
      </c>
    </row>
    <row r="222" spans="1:23">
      <c r="A222" s="57" t="s">
        <v>218</v>
      </c>
      <c r="B222" s="29">
        <v>0</v>
      </c>
      <c r="C222" s="16">
        <v>0</v>
      </c>
      <c r="D222" s="16">
        <f t="shared" si="110"/>
        <v>0</v>
      </c>
      <c r="E222" s="46" t="str">
        <f t="shared" si="111"/>
        <v/>
      </c>
      <c r="F222" s="29">
        <v>0</v>
      </c>
      <c r="G222" s="16">
        <v>0</v>
      </c>
      <c r="H222" s="16">
        <f t="shared" si="112"/>
        <v>0</v>
      </c>
      <c r="I222" s="46" t="str">
        <f t="shared" si="113"/>
        <v/>
      </c>
      <c r="J222" s="29">
        <v>0</v>
      </c>
      <c r="K222" s="16">
        <v>0</v>
      </c>
      <c r="L222" s="16">
        <f t="shared" si="114"/>
        <v>0</v>
      </c>
      <c r="M222" s="46" t="str">
        <f t="shared" si="115"/>
        <v/>
      </c>
      <c r="N222" s="29">
        <v>0</v>
      </c>
      <c r="O222" s="16">
        <v>0</v>
      </c>
      <c r="P222" s="39">
        <f t="shared" si="116"/>
        <v>0</v>
      </c>
      <c r="Q222" s="29">
        <v>0</v>
      </c>
      <c r="R222" s="16">
        <v>0</v>
      </c>
      <c r="S222" s="39">
        <f t="shared" si="117"/>
        <v>0</v>
      </c>
      <c r="T222" s="29">
        <f t="shared" si="118"/>
        <v>0</v>
      </c>
      <c r="U222" s="16">
        <f t="shared" si="119"/>
        <v>0</v>
      </c>
      <c r="V222" s="30">
        <f t="shared" si="120"/>
        <v>0</v>
      </c>
    </row>
    <row r="223" spans="1:23" s="61" customFormat="1">
      <c r="B223" s="64"/>
      <c r="C223" s="64"/>
      <c r="D223" s="64"/>
      <c r="E223" s="65"/>
      <c r="F223" s="64"/>
      <c r="G223" s="64"/>
      <c r="H223" s="64"/>
      <c r="I223" s="65"/>
      <c r="J223" s="64"/>
      <c r="K223" s="64"/>
      <c r="L223" s="64"/>
      <c r="M223" s="65"/>
      <c r="N223" s="64"/>
      <c r="O223" s="64"/>
      <c r="P223" s="64"/>
      <c r="Q223" s="64"/>
      <c r="R223" s="64"/>
      <c r="S223" s="64"/>
      <c r="T223" s="64"/>
      <c r="U223" s="64"/>
      <c r="V223" s="64"/>
    </row>
    <row r="224" spans="1:23" s="6" customFormat="1">
      <c r="A224" s="143" t="s">
        <v>219</v>
      </c>
      <c r="B224" s="143" t="s">
        <v>219</v>
      </c>
      <c r="C224" s="143" t="s">
        <v>219</v>
      </c>
      <c r="D224" s="143" t="s">
        <v>219</v>
      </c>
      <c r="E224" s="143" t="s">
        <v>219</v>
      </c>
      <c r="F224" s="143" t="s">
        <v>219</v>
      </c>
      <c r="G224" s="143" t="s">
        <v>219</v>
      </c>
      <c r="H224" s="143" t="s">
        <v>219</v>
      </c>
      <c r="I224" s="143" t="s">
        <v>219</v>
      </c>
      <c r="J224" s="143" t="s">
        <v>219</v>
      </c>
      <c r="K224" s="143" t="s">
        <v>219</v>
      </c>
      <c r="L224" s="143" t="s">
        <v>219</v>
      </c>
      <c r="M224" s="143" t="s">
        <v>219</v>
      </c>
      <c r="N224" s="143" t="s">
        <v>219</v>
      </c>
      <c r="O224" s="143" t="s">
        <v>219</v>
      </c>
      <c r="P224" s="143" t="s">
        <v>219</v>
      </c>
      <c r="Q224" s="143" t="s">
        <v>219</v>
      </c>
      <c r="R224" s="143" t="s">
        <v>219</v>
      </c>
      <c r="S224" s="143" t="s">
        <v>219</v>
      </c>
      <c r="T224" s="143" t="s">
        <v>219</v>
      </c>
      <c r="U224" s="143" t="s">
        <v>219</v>
      </c>
      <c r="V224" s="143" t="s">
        <v>219</v>
      </c>
      <c r="W224" s="78"/>
    </row>
    <row r="225" spans="1:23">
      <c r="A225" s="57" t="s">
        <v>220</v>
      </c>
      <c r="B225" s="29">
        <v>0</v>
      </c>
      <c r="C225" s="16">
        <v>0</v>
      </c>
      <c r="D225" s="16">
        <f t="shared" ref="D225:D230" si="121">B225+C225</f>
        <v>0</v>
      </c>
      <c r="E225" s="46">
        <f t="shared" ref="E225:E230" si="122">IF(V225&gt;0,ROUND((D225/V225) * 100, 4), "")</f>
        <v>0</v>
      </c>
      <c r="F225" s="29">
        <v>0</v>
      </c>
      <c r="G225" s="16">
        <v>0</v>
      </c>
      <c r="H225" s="16">
        <f t="shared" ref="H225:H230" si="123">F225+G225</f>
        <v>0</v>
      </c>
      <c r="I225" s="46">
        <f t="shared" ref="I225:I230" si="124">IF(V225&gt;0,ROUND((H225/V225) * 100, 4), "")</f>
        <v>0</v>
      </c>
      <c r="J225" s="29">
        <v>0</v>
      </c>
      <c r="K225" s="16">
        <v>1</v>
      </c>
      <c r="L225" s="16">
        <f t="shared" ref="L225:L230" si="125">J225+K225</f>
        <v>1</v>
      </c>
      <c r="M225" s="46">
        <f t="shared" ref="M225:M230" si="126">IF(V225&gt;0,ROUND((L225/V225) * 100, 4), "")</f>
        <v>100</v>
      </c>
      <c r="N225" s="29">
        <v>0</v>
      </c>
      <c r="O225" s="16">
        <v>0</v>
      </c>
      <c r="P225" s="39">
        <f t="shared" ref="P225:P230" si="127">N225+O225</f>
        <v>0</v>
      </c>
      <c r="Q225" s="29">
        <v>0</v>
      </c>
      <c r="R225" s="16">
        <v>0</v>
      </c>
      <c r="S225" s="39">
        <f t="shared" ref="S225:S230" si="128">Q225+R225</f>
        <v>0</v>
      </c>
      <c r="T225" s="29">
        <f t="shared" ref="T225:U230" si="129">B225+F225+J225</f>
        <v>0</v>
      </c>
      <c r="U225" s="16">
        <f t="shared" si="129"/>
        <v>1</v>
      </c>
      <c r="V225" s="30">
        <f t="shared" ref="V225:V230" si="130">T225+U225</f>
        <v>1</v>
      </c>
    </row>
    <row r="226" spans="1:23">
      <c r="A226" s="57" t="s">
        <v>221</v>
      </c>
      <c r="B226" s="29">
        <v>5</v>
      </c>
      <c r="C226" s="16">
        <v>28</v>
      </c>
      <c r="D226" s="16">
        <f t="shared" si="121"/>
        <v>33</v>
      </c>
      <c r="E226" s="46">
        <f t="shared" si="122"/>
        <v>20.7547</v>
      </c>
      <c r="F226" s="29">
        <v>36</v>
      </c>
      <c r="G226" s="16">
        <v>61</v>
      </c>
      <c r="H226" s="16">
        <f t="shared" si="123"/>
        <v>97</v>
      </c>
      <c r="I226" s="46">
        <f t="shared" si="124"/>
        <v>61.006300000000003</v>
      </c>
      <c r="J226" s="29">
        <v>9</v>
      </c>
      <c r="K226" s="16">
        <v>20</v>
      </c>
      <c r="L226" s="16">
        <f t="shared" si="125"/>
        <v>29</v>
      </c>
      <c r="M226" s="46">
        <f t="shared" si="126"/>
        <v>18.239000000000001</v>
      </c>
      <c r="N226" s="29">
        <v>3</v>
      </c>
      <c r="O226" s="16">
        <v>1</v>
      </c>
      <c r="P226" s="39">
        <f t="shared" si="127"/>
        <v>4</v>
      </c>
      <c r="Q226" s="29">
        <v>12</v>
      </c>
      <c r="R226" s="16">
        <v>29</v>
      </c>
      <c r="S226" s="39">
        <f t="shared" si="128"/>
        <v>41</v>
      </c>
      <c r="T226" s="29">
        <f t="shared" si="129"/>
        <v>50</v>
      </c>
      <c r="U226" s="16">
        <f t="shared" si="129"/>
        <v>109</v>
      </c>
      <c r="V226" s="30">
        <f t="shared" si="130"/>
        <v>159</v>
      </c>
    </row>
    <row r="227" spans="1:23">
      <c r="A227" s="57" t="s">
        <v>222</v>
      </c>
      <c r="B227" s="58">
        <v>9504</v>
      </c>
      <c r="C227" s="55">
        <v>163</v>
      </c>
      <c r="D227" s="55">
        <f t="shared" si="121"/>
        <v>9667</v>
      </c>
      <c r="E227" s="46">
        <f t="shared" si="122"/>
        <v>59.533200000000001</v>
      </c>
      <c r="F227" s="58">
        <v>5593</v>
      </c>
      <c r="G227" s="55">
        <v>99</v>
      </c>
      <c r="H227" s="55">
        <f t="shared" si="123"/>
        <v>5692</v>
      </c>
      <c r="I227" s="46">
        <f t="shared" si="124"/>
        <v>35.053600000000003</v>
      </c>
      <c r="J227" s="58">
        <v>784</v>
      </c>
      <c r="K227" s="16">
        <v>95</v>
      </c>
      <c r="L227" s="16">
        <f t="shared" si="125"/>
        <v>879</v>
      </c>
      <c r="M227" s="46">
        <f t="shared" si="126"/>
        <v>5.4131999999999998</v>
      </c>
      <c r="N227" s="29">
        <v>9</v>
      </c>
      <c r="O227" s="16">
        <v>8</v>
      </c>
      <c r="P227" s="60">
        <f t="shared" si="127"/>
        <v>17</v>
      </c>
      <c r="Q227" s="58">
        <v>362</v>
      </c>
      <c r="R227" s="55">
        <v>168</v>
      </c>
      <c r="S227" s="60">
        <f t="shared" si="128"/>
        <v>530</v>
      </c>
      <c r="T227" s="58">
        <f t="shared" si="129"/>
        <v>15881</v>
      </c>
      <c r="U227" s="55">
        <f t="shared" si="129"/>
        <v>357</v>
      </c>
      <c r="V227" s="59">
        <f t="shared" si="130"/>
        <v>16238</v>
      </c>
    </row>
    <row r="228" spans="1:23">
      <c r="A228" s="57" t="s">
        <v>223</v>
      </c>
      <c r="B228" s="29">
        <v>411</v>
      </c>
      <c r="C228" s="16">
        <v>3</v>
      </c>
      <c r="D228" s="16">
        <f t="shared" si="121"/>
        <v>414</v>
      </c>
      <c r="E228" s="46">
        <f t="shared" si="122"/>
        <v>71.256500000000003</v>
      </c>
      <c r="F228" s="29">
        <v>142</v>
      </c>
      <c r="G228" s="16">
        <v>8</v>
      </c>
      <c r="H228" s="16">
        <f t="shared" si="123"/>
        <v>150</v>
      </c>
      <c r="I228" s="46">
        <f t="shared" si="124"/>
        <v>25.817599999999999</v>
      </c>
      <c r="J228" s="29">
        <v>14</v>
      </c>
      <c r="K228" s="16">
        <v>3</v>
      </c>
      <c r="L228" s="16">
        <f t="shared" si="125"/>
        <v>17</v>
      </c>
      <c r="M228" s="46">
        <f t="shared" si="126"/>
        <v>2.9260000000000002</v>
      </c>
      <c r="N228" s="29">
        <v>191</v>
      </c>
      <c r="O228" s="16">
        <v>3</v>
      </c>
      <c r="P228" s="39">
        <f t="shared" si="127"/>
        <v>194</v>
      </c>
      <c r="Q228" s="29">
        <v>279</v>
      </c>
      <c r="R228" s="16">
        <v>2</v>
      </c>
      <c r="S228" s="39">
        <f t="shared" si="128"/>
        <v>281</v>
      </c>
      <c r="T228" s="29">
        <f t="shared" si="129"/>
        <v>567</v>
      </c>
      <c r="U228" s="16">
        <f t="shared" si="129"/>
        <v>14</v>
      </c>
      <c r="V228" s="30">
        <f t="shared" si="130"/>
        <v>581</v>
      </c>
    </row>
    <row r="229" spans="1:23">
      <c r="A229" s="57" t="s">
        <v>224</v>
      </c>
      <c r="B229" s="29">
        <v>0</v>
      </c>
      <c r="C229" s="16">
        <v>0</v>
      </c>
      <c r="D229" s="16">
        <f t="shared" si="121"/>
        <v>0</v>
      </c>
      <c r="E229" s="46" t="str">
        <f t="shared" si="122"/>
        <v/>
      </c>
      <c r="F229" s="29">
        <v>0</v>
      </c>
      <c r="G229" s="16">
        <v>0</v>
      </c>
      <c r="H229" s="16">
        <f t="shared" si="123"/>
        <v>0</v>
      </c>
      <c r="I229" s="46" t="str">
        <f t="shared" si="124"/>
        <v/>
      </c>
      <c r="J229" s="29">
        <v>0</v>
      </c>
      <c r="K229" s="16">
        <v>0</v>
      </c>
      <c r="L229" s="16">
        <f t="shared" si="125"/>
        <v>0</v>
      </c>
      <c r="M229" s="46" t="str">
        <f t="shared" si="126"/>
        <v/>
      </c>
      <c r="N229" s="29">
        <v>0</v>
      </c>
      <c r="O229" s="16">
        <v>0</v>
      </c>
      <c r="P229" s="39">
        <f t="shared" si="127"/>
        <v>0</v>
      </c>
      <c r="Q229" s="29">
        <v>0</v>
      </c>
      <c r="R229" s="16">
        <v>0</v>
      </c>
      <c r="S229" s="39">
        <f t="shared" si="128"/>
        <v>0</v>
      </c>
      <c r="T229" s="29">
        <f t="shared" si="129"/>
        <v>0</v>
      </c>
      <c r="U229" s="16">
        <f t="shared" si="129"/>
        <v>0</v>
      </c>
      <c r="V229" s="30">
        <f t="shared" si="130"/>
        <v>0</v>
      </c>
    </row>
    <row r="230" spans="1:23">
      <c r="A230" s="57" t="s">
        <v>225</v>
      </c>
      <c r="B230" s="29">
        <v>540</v>
      </c>
      <c r="C230" s="16">
        <v>0</v>
      </c>
      <c r="D230" s="16">
        <f t="shared" si="121"/>
        <v>540</v>
      </c>
      <c r="E230" s="46">
        <f t="shared" si="122"/>
        <v>81.818200000000004</v>
      </c>
      <c r="F230" s="29">
        <v>91</v>
      </c>
      <c r="G230" s="16">
        <v>0</v>
      </c>
      <c r="H230" s="16">
        <f t="shared" si="123"/>
        <v>91</v>
      </c>
      <c r="I230" s="46">
        <f t="shared" si="124"/>
        <v>13.7879</v>
      </c>
      <c r="J230" s="29">
        <v>29</v>
      </c>
      <c r="K230" s="16">
        <v>0</v>
      </c>
      <c r="L230" s="16">
        <f t="shared" si="125"/>
        <v>29</v>
      </c>
      <c r="M230" s="46">
        <f t="shared" si="126"/>
        <v>4.3939000000000004</v>
      </c>
      <c r="N230" s="29">
        <v>62</v>
      </c>
      <c r="O230" s="16">
        <v>0</v>
      </c>
      <c r="P230" s="39">
        <f t="shared" si="127"/>
        <v>62</v>
      </c>
      <c r="Q230" s="29">
        <v>31</v>
      </c>
      <c r="R230" s="16">
        <v>0</v>
      </c>
      <c r="S230" s="39">
        <f t="shared" si="128"/>
        <v>31</v>
      </c>
      <c r="T230" s="29">
        <f t="shared" si="129"/>
        <v>660</v>
      </c>
      <c r="U230" s="16">
        <f t="shared" si="129"/>
        <v>0</v>
      </c>
      <c r="V230" s="30">
        <f t="shared" si="130"/>
        <v>660</v>
      </c>
    </row>
    <row r="231" spans="1:23" s="61" customFormat="1">
      <c r="B231" s="64"/>
      <c r="C231" s="64"/>
      <c r="D231" s="64"/>
      <c r="E231" s="65"/>
      <c r="F231" s="64"/>
      <c r="G231" s="64"/>
      <c r="H231" s="64"/>
      <c r="I231" s="65"/>
      <c r="J231" s="64"/>
      <c r="K231" s="64"/>
      <c r="L231" s="64"/>
      <c r="M231" s="65"/>
      <c r="N231" s="64"/>
      <c r="O231" s="64"/>
      <c r="P231" s="64"/>
      <c r="Q231" s="64"/>
      <c r="R231" s="64"/>
      <c r="S231" s="64"/>
      <c r="T231" s="64"/>
      <c r="U231" s="64"/>
      <c r="V231" s="64"/>
    </row>
    <row r="232" spans="1:23" s="6" customFormat="1">
      <c r="A232" s="143" t="s">
        <v>226</v>
      </c>
      <c r="B232" s="143" t="s">
        <v>226</v>
      </c>
      <c r="C232" s="143" t="s">
        <v>226</v>
      </c>
      <c r="D232" s="143" t="s">
        <v>226</v>
      </c>
      <c r="E232" s="143" t="s">
        <v>226</v>
      </c>
      <c r="F232" s="143" t="s">
        <v>226</v>
      </c>
      <c r="G232" s="143" t="s">
        <v>226</v>
      </c>
      <c r="H232" s="143" t="s">
        <v>226</v>
      </c>
      <c r="I232" s="143" t="s">
        <v>226</v>
      </c>
      <c r="J232" s="143" t="s">
        <v>226</v>
      </c>
      <c r="K232" s="143" t="s">
        <v>226</v>
      </c>
      <c r="L232" s="143" t="s">
        <v>226</v>
      </c>
      <c r="M232" s="143" t="s">
        <v>226</v>
      </c>
      <c r="N232" s="143" t="s">
        <v>226</v>
      </c>
      <c r="O232" s="143" t="s">
        <v>226</v>
      </c>
      <c r="P232" s="143" t="s">
        <v>226</v>
      </c>
      <c r="Q232" s="143" t="s">
        <v>226</v>
      </c>
      <c r="R232" s="143" t="s">
        <v>226</v>
      </c>
      <c r="S232" s="143" t="s">
        <v>226</v>
      </c>
      <c r="T232" s="143" t="s">
        <v>226</v>
      </c>
      <c r="U232" s="143" t="s">
        <v>226</v>
      </c>
      <c r="V232" s="143" t="s">
        <v>226</v>
      </c>
      <c r="W232" s="78"/>
    </row>
    <row r="233" spans="1:23">
      <c r="A233" s="57" t="s">
        <v>227</v>
      </c>
      <c r="B233" s="29">
        <v>0</v>
      </c>
      <c r="C233" s="16">
        <v>1</v>
      </c>
      <c r="D233" s="16">
        <f t="shared" ref="D233:D252" si="131">B233+C233</f>
        <v>1</v>
      </c>
      <c r="E233" s="46">
        <f t="shared" ref="E233:E252" si="132">IF(V233&gt;0,ROUND((D233/V233) * 100, 4), "")</f>
        <v>100</v>
      </c>
      <c r="F233" s="29">
        <v>0</v>
      </c>
      <c r="G233" s="16">
        <v>0</v>
      </c>
      <c r="H233" s="16">
        <f t="shared" ref="H233:H252" si="133">F233+G233</f>
        <v>0</v>
      </c>
      <c r="I233" s="46">
        <f t="shared" ref="I233:I252" si="134">IF(V233&gt;0,ROUND((H233/V233) * 100, 4), "")</f>
        <v>0</v>
      </c>
      <c r="J233" s="29">
        <v>0</v>
      </c>
      <c r="K233" s="16">
        <v>0</v>
      </c>
      <c r="L233" s="16">
        <f t="shared" ref="L233:L252" si="135">J233+K233</f>
        <v>0</v>
      </c>
      <c r="M233" s="46">
        <f t="shared" ref="M233:M252" si="136">IF(V233&gt;0,ROUND((L233/V233) * 100, 4), "")</f>
        <v>0</v>
      </c>
      <c r="N233" s="29">
        <v>0</v>
      </c>
      <c r="O233" s="16">
        <v>0</v>
      </c>
      <c r="P233" s="39">
        <f t="shared" ref="P233:P252" si="137">N233+O233</f>
        <v>0</v>
      </c>
      <c r="Q233" s="29">
        <v>0</v>
      </c>
      <c r="R233" s="16">
        <v>0</v>
      </c>
      <c r="S233" s="39">
        <f t="shared" ref="S233:S252" si="138">Q233+R233</f>
        <v>0</v>
      </c>
      <c r="T233" s="29">
        <f t="shared" ref="T233:T252" si="139">B233+F233+J233</f>
        <v>0</v>
      </c>
      <c r="U233" s="16">
        <f t="shared" ref="U233:U252" si="140">C233+G233+K233</f>
        <v>1</v>
      </c>
      <c r="V233" s="30">
        <f t="shared" ref="V233:V252" si="141">T233+U233</f>
        <v>1</v>
      </c>
    </row>
    <row r="234" spans="1:23">
      <c r="A234" s="57" t="s">
        <v>228</v>
      </c>
      <c r="B234" s="29">
        <v>1</v>
      </c>
      <c r="C234" s="16">
        <v>0</v>
      </c>
      <c r="D234" s="16">
        <f t="shared" si="131"/>
        <v>1</v>
      </c>
      <c r="E234" s="46">
        <f t="shared" si="132"/>
        <v>11.1111</v>
      </c>
      <c r="F234" s="29">
        <v>5</v>
      </c>
      <c r="G234" s="16">
        <v>0</v>
      </c>
      <c r="H234" s="16">
        <f t="shared" si="133"/>
        <v>5</v>
      </c>
      <c r="I234" s="46">
        <f t="shared" si="134"/>
        <v>55.555599999999998</v>
      </c>
      <c r="J234" s="29">
        <v>0</v>
      </c>
      <c r="K234" s="16">
        <v>3</v>
      </c>
      <c r="L234" s="16">
        <f t="shared" si="135"/>
        <v>3</v>
      </c>
      <c r="M234" s="46">
        <f t="shared" si="136"/>
        <v>33.333300000000001</v>
      </c>
      <c r="N234" s="29">
        <v>0</v>
      </c>
      <c r="O234" s="16">
        <v>0</v>
      </c>
      <c r="P234" s="39">
        <f t="shared" si="137"/>
        <v>0</v>
      </c>
      <c r="Q234" s="29">
        <v>0</v>
      </c>
      <c r="R234" s="16">
        <v>1</v>
      </c>
      <c r="S234" s="39">
        <f t="shared" si="138"/>
        <v>1</v>
      </c>
      <c r="T234" s="29">
        <f t="shared" si="139"/>
        <v>6</v>
      </c>
      <c r="U234" s="16">
        <f t="shared" si="140"/>
        <v>3</v>
      </c>
      <c r="V234" s="30">
        <f t="shared" si="141"/>
        <v>9</v>
      </c>
    </row>
    <row r="235" spans="1:23">
      <c r="A235" s="57" t="s">
        <v>229</v>
      </c>
      <c r="B235" s="29">
        <v>0</v>
      </c>
      <c r="C235" s="16">
        <v>0</v>
      </c>
      <c r="D235" s="16">
        <f t="shared" si="131"/>
        <v>0</v>
      </c>
      <c r="E235" s="46" t="str">
        <f t="shared" si="132"/>
        <v/>
      </c>
      <c r="F235" s="29">
        <v>0</v>
      </c>
      <c r="G235" s="16">
        <v>0</v>
      </c>
      <c r="H235" s="16">
        <f t="shared" si="133"/>
        <v>0</v>
      </c>
      <c r="I235" s="46" t="str">
        <f t="shared" si="134"/>
        <v/>
      </c>
      <c r="J235" s="29">
        <v>0</v>
      </c>
      <c r="K235" s="16">
        <v>0</v>
      </c>
      <c r="L235" s="16">
        <f t="shared" si="135"/>
        <v>0</v>
      </c>
      <c r="M235" s="46" t="str">
        <f t="shared" si="136"/>
        <v/>
      </c>
      <c r="N235" s="29">
        <v>0</v>
      </c>
      <c r="O235" s="16">
        <v>0</v>
      </c>
      <c r="P235" s="39">
        <f t="shared" si="137"/>
        <v>0</v>
      </c>
      <c r="Q235" s="29">
        <v>0</v>
      </c>
      <c r="R235" s="16">
        <v>0</v>
      </c>
      <c r="S235" s="39">
        <f t="shared" si="138"/>
        <v>0</v>
      </c>
      <c r="T235" s="29">
        <f t="shared" si="139"/>
        <v>0</v>
      </c>
      <c r="U235" s="16">
        <f t="shared" si="140"/>
        <v>0</v>
      </c>
      <c r="V235" s="30">
        <f t="shared" si="141"/>
        <v>0</v>
      </c>
    </row>
    <row r="236" spans="1:23">
      <c r="A236" s="57" t="s">
        <v>230</v>
      </c>
      <c r="B236" s="29">
        <v>0</v>
      </c>
      <c r="C236" s="16">
        <v>7</v>
      </c>
      <c r="D236" s="16">
        <f t="shared" si="131"/>
        <v>7</v>
      </c>
      <c r="E236" s="46">
        <f t="shared" si="132"/>
        <v>14.893599999999999</v>
      </c>
      <c r="F236" s="29">
        <v>0</v>
      </c>
      <c r="G236" s="16">
        <v>33</v>
      </c>
      <c r="H236" s="16">
        <f t="shared" si="133"/>
        <v>33</v>
      </c>
      <c r="I236" s="46">
        <f t="shared" si="134"/>
        <v>70.212800000000001</v>
      </c>
      <c r="J236" s="29">
        <v>0</v>
      </c>
      <c r="K236" s="16">
        <v>7</v>
      </c>
      <c r="L236" s="16">
        <f t="shared" si="135"/>
        <v>7</v>
      </c>
      <c r="M236" s="46">
        <f t="shared" si="136"/>
        <v>14.893599999999999</v>
      </c>
      <c r="N236" s="29">
        <v>0</v>
      </c>
      <c r="O236" s="16">
        <v>0</v>
      </c>
      <c r="P236" s="39">
        <f t="shared" si="137"/>
        <v>0</v>
      </c>
      <c r="Q236" s="29">
        <v>0</v>
      </c>
      <c r="R236" s="16">
        <v>1</v>
      </c>
      <c r="S236" s="39">
        <f t="shared" si="138"/>
        <v>1</v>
      </c>
      <c r="T236" s="29">
        <f t="shared" si="139"/>
        <v>0</v>
      </c>
      <c r="U236" s="16">
        <f t="shared" si="140"/>
        <v>47</v>
      </c>
      <c r="V236" s="30">
        <f t="shared" si="141"/>
        <v>47</v>
      </c>
    </row>
    <row r="237" spans="1:23">
      <c r="A237" s="57" t="s">
        <v>231</v>
      </c>
      <c r="B237" s="29">
        <v>2</v>
      </c>
      <c r="C237" s="16">
        <v>6</v>
      </c>
      <c r="D237" s="16">
        <f t="shared" si="131"/>
        <v>8</v>
      </c>
      <c r="E237" s="46">
        <f t="shared" si="132"/>
        <v>40</v>
      </c>
      <c r="F237" s="29">
        <v>5</v>
      </c>
      <c r="G237" s="16">
        <v>2</v>
      </c>
      <c r="H237" s="16">
        <f t="shared" si="133"/>
        <v>7</v>
      </c>
      <c r="I237" s="46">
        <f t="shared" si="134"/>
        <v>35</v>
      </c>
      <c r="J237" s="29">
        <v>0</v>
      </c>
      <c r="K237" s="16">
        <v>5</v>
      </c>
      <c r="L237" s="16">
        <f t="shared" si="135"/>
        <v>5</v>
      </c>
      <c r="M237" s="46">
        <f t="shared" si="136"/>
        <v>25</v>
      </c>
      <c r="N237" s="29">
        <v>0</v>
      </c>
      <c r="O237" s="16">
        <v>0</v>
      </c>
      <c r="P237" s="39">
        <f t="shared" si="137"/>
        <v>0</v>
      </c>
      <c r="Q237" s="29">
        <v>0</v>
      </c>
      <c r="R237" s="16">
        <v>0</v>
      </c>
      <c r="S237" s="39">
        <f t="shared" si="138"/>
        <v>0</v>
      </c>
      <c r="T237" s="29">
        <f t="shared" si="139"/>
        <v>7</v>
      </c>
      <c r="U237" s="16">
        <f t="shared" si="140"/>
        <v>13</v>
      </c>
      <c r="V237" s="30">
        <f t="shared" si="141"/>
        <v>20</v>
      </c>
    </row>
    <row r="238" spans="1:23">
      <c r="A238" s="57" t="s">
        <v>232</v>
      </c>
      <c r="B238" s="29">
        <v>0</v>
      </c>
      <c r="C238" s="16">
        <v>0</v>
      </c>
      <c r="D238" s="16">
        <f t="shared" si="131"/>
        <v>0</v>
      </c>
      <c r="E238" s="46" t="str">
        <f t="shared" si="132"/>
        <v/>
      </c>
      <c r="F238" s="29">
        <v>0</v>
      </c>
      <c r="G238" s="16">
        <v>0</v>
      </c>
      <c r="H238" s="16">
        <f t="shared" si="133"/>
        <v>0</v>
      </c>
      <c r="I238" s="46" t="str">
        <f t="shared" si="134"/>
        <v/>
      </c>
      <c r="J238" s="29">
        <v>0</v>
      </c>
      <c r="K238" s="16">
        <v>0</v>
      </c>
      <c r="L238" s="16">
        <f t="shared" si="135"/>
        <v>0</v>
      </c>
      <c r="M238" s="46" t="str">
        <f t="shared" si="136"/>
        <v/>
      </c>
      <c r="N238" s="29">
        <v>0</v>
      </c>
      <c r="O238" s="16">
        <v>0</v>
      </c>
      <c r="P238" s="39">
        <f t="shared" si="137"/>
        <v>0</v>
      </c>
      <c r="Q238" s="29">
        <v>0</v>
      </c>
      <c r="R238" s="16">
        <v>0</v>
      </c>
      <c r="S238" s="39">
        <f t="shared" si="138"/>
        <v>0</v>
      </c>
      <c r="T238" s="29">
        <f t="shared" si="139"/>
        <v>0</v>
      </c>
      <c r="U238" s="16">
        <f t="shared" si="140"/>
        <v>0</v>
      </c>
      <c r="V238" s="30">
        <f t="shared" si="141"/>
        <v>0</v>
      </c>
    </row>
    <row r="239" spans="1:23">
      <c r="A239" s="57" t="s">
        <v>233</v>
      </c>
      <c r="B239" s="29">
        <v>2</v>
      </c>
      <c r="C239" s="16">
        <v>7</v>
      </c>
      <c r="D239" s="16">
        <f t="shared" si="131"/>
        <v>9</v>
      </c>
      <c r="E239" s="46">
        <f t="shared" si="132"/>
        <v>20.930199999999999</v>
      </c>
      <c r="F239" s="29">
        <v>7</v>
      </c>
      <c r="G239" s="16">
        <v>18</v>
      </c>
      <c r="H239" s="16">
        <f t="shared" si="133"/>
        <v>25</v>
      </c>
      <c r="I239" s="46">
        <f t="shared" si="134"/>
        <v>58.139499999999998</v>
      </c>
      <c r="J239" s="29">
        <v>3</v>
      </c>
      <c r="K239" s="16">
        <v>6</v>
      </c>
      <c r="L239" s="16">
        <f t="shared" si="135"/>
        <v>9</v>
      </c>
      <c r="M239" s="46">
        <f t="shared" si="136"/>
        <v>20.930199999999999</v>
      </c>
      <c r="N239" s="29">
        <v>0</v>
      </c>
      <c r="O239" s="16">
        <v>4</v>
      </c>
      <c r="P239" s="39">
        <f t="shared" si="137"/>
        <v>4</v>
      </c>
      <c r="Q239" s="29">
        <v>3</v>
      </c>
      <c r="R239" s="16">
        <v>28</v>
      </c>
      <c r="S239" s="39">
        <f t="shared" si="138"/>
        <v>31</v>
      </c>
      <c r="T239" s="29">
        <f t="shared" si="139"/>
        <v>12</v>
      </c>
      <c r="U239" s="16">
        <f t="shared" si="140"/>
        <v>31</v>
      </c>
      <c r="V239" s="30">
        <f t="shared" si="141"/>
        <v>43</v>
      </c>
    </row>
    <row r="240" spans="1:23">
      <c r="A240" s="57" t="s">
        <v>234</v>
      </c>
      <c r="B240" s="29">
        <v>0</v>
      </c>
      <c r="C240" s="16">
        <v>1</v>
      </c>
      <c r="D240" s="16">
        <f t="shared" si="131"/>
        <v>1</v>
      </c>
      <c r="E240" s="46">
        <f t="shared" si="132"/>
        <v>100</v>
      </c>
      <c r="F240" s="29">
        <v>0</v>
      </c>
      <c r="G240" s="16">
        <v>0</v>
      </c>
      <c r="H240" s="16">
        <f t="shared" si="133"/>
        <v>0</v>
      </c>
      <c r="I240" s="46">
        <f t="shared" si="134"/>
        <v>0</v>
      </c>
      <c r="J240" s="29">
        <v>0</v>
      </c>
      <c r="K240" s="16">
        <v>0</v>
      </c>
      <c r="L240" s="16">
        <f t="shared" si="135"/>
        <v>0</v>
      </c>
      <c r="M240" s="46">
        <f t="shared" si="136"/>
        <v>0</v>
      </c>
      <c r="N240" s="29">
        <v>0</v>
      </c>
      <c r="O240" s="16">
        <v>0</v>
      </c>
      <c r="P240" s="39">
        <f t="shared" si="137"/>
        <v>0</v>
      </c>
      <c r="Q240" s="29">
        <v>0</v>
      </c>
      <c r="R240" s="16">
        <v>0</v>
      </c>
      <c r="S240" s="39">
        <f t="shared" si="138"/>
        <v>0</v>
      </c>
      <c r="T240" s="29">
        <f t="shared" si="139"/>
        <v>0</v>
      </c>
      <c r="U240" s="16">
        <f t="shared" si="140"/>
        <v>1</v>
      </c>
      <c r="V240" s="30">
        <f t="shared" si="141"/>
        <v>1</v>
      </c>
    </row>
    <row r="241" spans="1:23">
      <c r="A241" s="57" t="s">
        <v>235</v>
      </c>
      <c r="B241" s="29">
        <v>0</v>
      </c>
      <c r="C241" s="16">
        <v>0</v>
      </c>
      <c r="D241" s="16">
        <f t="shared" si="131"/>
        <v>0</v>
      </c>
      <c r="E241" s="46" t="str">
        <f t="shared" si="132"/>
        <v/>
      </c>
      <c r="F241" s="29">
        <v>0</v>
      </c>
      <c r="G241" s="16">
        <v>0</v>
      </c>
      <c r="H241" s="16">
        <f t="shared" si="133"/>
        <v>0</v>
      </c>
      <c r="I241" s="46" t="str">
        <f t="shared" si="134"/>
        <v/>
      </c>
      <c r="J241" s="29">
        <v>0</v>
      </c>
      <c r="K241" s="16">
        <v>0</v>
      </c>
      <c r="L241" s="16">
        <f t="shared" si="135"/>
        <v>0</v>
      </c>
      <c r="M241" s="46" t="str">
        <f t="shared" si="136"/>
        <v/>
      </c>
      <c r="N241" s="29">
        <v>0</v>
      </c>
      <c r="O241" s="16">
        <v>0</v>
      </c>
      <c r="P241" s="39">
        <f t="shared" si="137"/>
        <v>0</v>
      </c>
      <c r="Q241" s="29">
        <v>1</v>
      </c>
      <c r="R241" s="16">
        <v>2</v>
      </c>
      <c r="S241" s="39">
        <f t="shared" si="138"/>
        <v>3</v>
      </c>
      <c r="T241" s="29">
        <f t="shared" si="139"/>
        <v>0</v>
      </c>
      <c r="U241" s="16">
        <f t="shared" si="140"/>
        <v>0</v>
      </c>
      <c r="V241" s="30">
        <f t="shared" si="141"/>
        <v>0</v>
      </c>
    </row>
    <row r="242" spans="1:23">
      <c r="A242" s="57" t="s">
        <v>236</v>
      </c>
      <c r="B242" s="29">
        <v>0</v>
      </c>
      <c r="C242" s="16">
        <v>0</v>
      </c>
      <c r="D242" s="16">
        <f t="shared" si="131"/>
        <v>0</v>
      </c>
      <c r="E242" s="46" t="str">
        <f t="shared" si="132"/>
        <v/>
      </c>
      <c r="F242" s="29">
        <v>0</v>
      </c>
      <c r="G242" s="16">
        <v>0</v>
      </c>
      <c r="H242" s="16">
        <f t="shared" si="133"/>
        <v>0</v>
      </c>
      <c r="I242" s="46" t="str">
        <f t="shared" si="134"/>
        <v/>
      </c>
      <c r="J242" s="29">
        <v>0</v>
      </c>
      <c r="K242" s="16">
        <v>0</v>
      </c>
      <c r="L242" s="16">
        <f t="shared" si="135"/>
        <v>0</v>
      </c>
      <c r="M242" s="46" t="str">
        <f t="shared" si="136"/>
        <v/>
      </c>
      <c r="N242" s="29">
        <v>0</v>
      </c>
      <c r="O242" s="16">
        <v>0</v>
      </c>
      <c r="P242" s="39">
        <f t="shared" si="137"/>
        <v>0</v>
      </c>
      <c r="Q242" s="29">
        <v>0</v>
      </c>
      <c r="R242" s="16">
        <v>0</v>
      </c>
      <c r="S242" s="39">
        <f t="shared" si="138"/>
        <v>0</v>
      </c>
      <c r="T242" s="29">
        <f t="shared" si="139"/>
        <v>0</v>
      </c>
      <c r="U242" s="16">
        <f t="shared" si="140"/>
        <v>0</v>
      </c>
      <c r="V242" s="30">
        <f t="shared" si="141"/>
        <v>0</v>
      </c>
    </row>
    <row r="243" spans="1:23">
      <c r="A243" s="57" t="s">
        <v>237</v>
      </c>
      <c r="B243" s="29">
        <v>0</v>
      </c>
      <c r="C243" s="16">
        <v>0</v>
      </c>
      <c r="D243" s="16">
        <f t="shared" si="131"/>
        <v>0</v>
      </c>
      <c r="E243" s="46">
        <f t="shared" si="132"/>
        <v>0</v>
      </c>
      <c r="F243" s="29">
        <v>2</v>
      </c>
      <c r="G243" s="16">
        <v>3</v>
      </c>
      <c r="H243" s="16">
        <f t="shared" si="133"/>
        <v>5</v>
      </c>
      <c r="I243" s="46">
        <f t="shared" si="134"/>
        <v>100</v>
      </c>
      <c r="J243" s="29">
        <v>0</v>
      </c>
      <c r="K243" s="16">
        <v>0</v>
      </c>
      <c r="L243" s="16">
        <f t="shared" si="135"/>
        <v>0</v>
      </c>
      <c r="M243" s="46">
        <f t="shared" si="136"/>
        <v>0</v>
      </c>
      <c r="N243" s="29">
        <v>0</v>
      </c>
      <c r="O243" s="16">
        <v>0</v>
      </c>
      <c r="P243" s="39">
        <f t="shared" si="137"/>
        <v>0</v>
      </c>
      <c r="Q243" s="29">
        <v>0</v>
      </c>
      <c r="R243" s="16">
        <v>2</v>
      </c>
      <c r="S243" s="39">
        <f t="shared" si="138"/>
        <v>2</v>
      </c>
      <c r="T243" s="29">
        <f t="shared" si="139"/>
        <v>2</v>
      </c>
      <c r="U243" s="16">
        <f t="shared" si="140"/>
        <v>3</v>
      </c>
      <c r="V243" s="30">
        <f t="shared" si="141"/>
        <v>5</v>
      </c>
    </row>
    <row r="244" spans="1:23">
      <c r="A244" s="57" t="s">
        <v>238</v>
      </c>
      <c r="B244" s="29">
        <v>0</v>
      </c>
      <c r="C244" s="16">
        <v>0</v>
      </c>
      <c r="D244" s="16">
        <f t="shared" si="131"/>
        <v>0</v>
      </c>
      <c r="E244" s="46" t="str">
        <f t="shared" si="132"/>
        <v/>
      </c>
      <c r="F244" s="29">
        <v>0</v>
      </c>
      <c r="G244" s="16">
        <v>0</v>
      </c>
      <c r="H244" s="16">
        <f t="shared" si="133"/>
        <v>0</v>
      </c>
      <c r="I244" s="46" t="str">
        <f t="shared" si="134"/>
        <v/>
      </c>
      <c r="J244" s="29">
        <v>0</v>
      </c>
      <c r="K244" s="16">
        <v>0</v>
      </c>
      <c r="L244" s="16">
        <f t="shared" si="135"/>
        <v>0</v>
      </c>
      <c r="M244" s="46" t="str">
        <f t="shared" si="136"/>
        <v/>
      </c>
      <c r="N244" s="29">
        <v>0</v>
      </c>
      <c r="O244" s="16">
        <v>0</v>
      </c>
      <c r="P244" s="39">
        <f t="shared" si="137"/>
        <v>0</v>
      </c>
      <c r="Q244" s="29">
        <v>0</v>
      </c>
      <c r="R244" s="16">
        <v>0</v>
      </c>
      <c r="S244" s="39">
        <f t="shared" si="138"/>
        <v>0</v>
      </c>
      <c r="T244" s="29">
        <f t="shared" si="139"/>
        <v>0</v>
      </c>
      <c r="U244" s="16">
        <f t="shared" si="140"/>
        <v>0</v>
      </c>
      <c r="V244" s="30">
        <f t="shared" si="141"/>
        <v>0</v>
      </c>
    </row>
    <row r="245" spans="1:23">
      <c r="A245" s="57" t="s">
        <v>239</v>
      </c>
      <c r="B245" s="29">
        <v>0</v>
      </c>
      <c r="C245" s="16">
        <v>0</v>
      </c>
      <c r="D245" s="16">
        <f t="shared" si="131"/>
        <v>0</v>
      </c>
      <c r="E245" s="46" t="str">
        <f t="shared" si="132"/>
        <v/>
      </c>
      <c r="F245" s="29">
        <v>0</v>
      </c>
      <c r="G245" s="16">
        <v>0</v>
      </c>
      <c r="H245" s="16">
        <f t="shared" si="133"/>
        <v>0</v>
      </c>
      <c r="I245" s="46" t="str">
        <f t="shared" si="134"/>
        <v/>
      </c>
      <c r="J245" s="29">
        <v>0</v>
      </c>
      <c r="K245" s="16">
        <v>0</v>
      </c>
      <c r="L245" s="16">
        <f t="shared" si="135"/>
        <v>0</v>
      </c>
      <c r="M245" s="46" t="str">
        <f t="shared" si="136"/>
        <v/>
      </c>
      <c r="N245" s="29">
        <v>0</v>
      </c>
      <c r="O245" s="16">
        <v>0</v>
      </c>
      <c r="P245" s="39">
        <f t="shared" si="137"/>
        <v>0</v>
      </c>
      <c r="Q245" s="29">
        <v>0</v>
      </c>
      <c r="R245" s="16">
        <v>0</v>
      </c>
      <c r="S245" s="39">
        <f t="shared" si="138"/>
        <v>0</v>
      </c>
      <c r="T245" s="29">
        <f t="shared" si="139"/>
        <v>0</v>
      </c>
      <c r="U245" s="16">
        <f t="shared" si="140"/>
        <v>0</v>
      </c>
      <c r="V245" s="30">
        <f t="shared" si="141"/>
        <v>0</v>
      </c>
    </row>
    <row r="246" spans="1:23">
      <c r="A246" s="57" t="s">
        <v>240</v>
      </c>
      <c r="B246" s="29">
        <v>0</v>
      </c>
      <c r="C246" s="16">
        <v>0</v>
      </c>
      <c r="D246" s="16">
        <f t="shared" si="131"/>
        <v>0</v>
      </c>
      <c r="E246" s="46" t="str">
        <f t="shared" si="132"/>
        <v/>
      </c>
      <c r="F246" s="29">
        <v>0</v>
      </c>
      <c r="G246" s="16">
        <v>0</v>
      </c>
      <c r="H246" s="16">
        <f t="shared" si="133"/>
        <v>0</v>
      </c>
      <c r="I246" s="46" t="str">
        <f t="shared" si="134"/>
        <v/>
      </c>
      <c r="J246" s="29">
        <v>0</v>
      </c>
      <c r="K246" s="16">
        <v>0</v>
      </c>
      <c r="L246" s="16">
        <f t="shared" si="135"/>
        <v>0</v>
      </c>
      <c r="M246" s="46" t="str">
        <f t="shared" si="136"/>
        <v/>
      </c>
      <c r="N246" s="29">
        <v>0</v>
      </c>
      <c r="O246" s="16">
        <v>0</v>
      </c>
      <c r="P246" s="39">
        <f t="shared" si="137"/>
        <v>0</v>
      </c>
      <c r="Q246" s="29">
        <v>0</v>
      </c>
      <c r="R246" s="16">
        <v>0</v>
      </c>
      <c r="S246" s="39">
        <f t="shared" si="138"/>
        <v>0</v>
      </c>
      <c r="T246" s="29">
        <f t="shared" si="139"/>
        <v>0</v>
      </c>
      <c r="U246" s="16">
        <f t="shared" si="140"/>
        <v>0</v>
      </c>
      <c r="V246" s="30">
        <f t="shared" si="141"/>
        <v>0</v>
      </c>
    </row>
    <row r="247" spans="1:23">
      <c r="A247" s="57" t="s">
        <v>241</v>
      </c>
      <c r="B247" s="29">
        <v>0</v>
      </c>
      <c r="C247" s="16">
        <v>0</v>
      </c>
      <c r="D247" s="16">
        <f t="shared" si="131"/>
        <v>0</v>
      </c>
      <c r="E247" s="46" t="str">
        <f t="shared" si="132"/>
        <v/>
      </c>
      <c r="F247" s="29">
        <v>0</v>
      </c>
      <c r="G247" s="16">
        <v>0</v>
      </c>
      <c r="H247" s="16">
        <f t="shared" si="133"/>
        <v>0</v>
      </c>
      <c r="I247" s="46" t="str">
        <f t="shared" si="134"/>
        <v/>
      </c>
      <c r="J247" s="29">
        <v>0</v>
      </c>
      <c r="K247" s="16">
        <v>0</v>
      </c>
      <c r="L247" s="16">
        <f t="shared" si="135"/>
        <v>0</v>
      </c>
      <c r="M247" s="46" t="str">
        <f t="shared" si="136"/>
        <v/>
      </c>
      <c r="N247" s="29">
        <v>0</v>
      </c>
      <c r="O247" s="16">
        <v>0</v>
      </c>
      <c r="P247" s="39">
        <f t="shared" si="137"/>
        <v>0</v>
      </c>
      <c r="Q247" s="29">
        <v>0</v>
      </c>
      <c r="R247" s="16">
        <v>0</v>
      </c>
      <c r="S247" s="39">
        <f t="shared" si="138"/>
        <v>0</v>
      </c>
      <c r="T247" s="29">
        <f t="shared" si="139"/>
        <v>0</v>
      </c>
      <c r="U247" s="16">
        <f t="shared" si="140"/>
        <v>0</v>
      </c>
      <c r="V247" s="30">
        <f t="shared" si="141"/>
        <v>0</v>
      </c>
    </row>
    <row r="248" spans="1:23">
      <c r="A248" s="57" t="s">
        <v>242</v>
      </c>
      <c r="B248" s="29">
        <v>0</v>
      </c>
      <c r="C248" s="16">
        <v>0</v>
      </c>
      <c r="D248" s="16">
        <f t="shared" si="131"/>
        <v>0</v>
      </c>
      <c r="E248" s="46">
        <f t="shared" si="132"/>
        <v>0</v>
      </c>
      <c r="F248" s="29">
        <v>0</v>
      </c>
      <c r="G248" s="16">
        <v>1</v>
      </c>
      <c r="H248" s="16">
        <f t="shared" si="133"/>
        <v>1</v>
      </c>
      <c r="I248" s="46">
        <f t="shared" si="134"/>
        <v>100</v>
      </c>
      <c r="J248" s="29">
        <v>0</v>
      </c>
      <c r="K248" s="16">
        <v>0</v>
      </c>
      <c r="L248" s="16">
        <f t="shared" si="135"/>
        <v>0</v>
      </c>
      <c r="M248" s="46">
        <f t="shared" si="136"/>
        <v>0</v>
      </c>
      <c r="N248" s="29">
        <v>0</v>
      </c>
      <c r="O248" s="16">
        <v>0</v>
      </c>
      <c r="P248" s="39">
        <f t="shared" si="137"/>
        <v>0</v>
      </c>
      <c r="Q248" s="29">
        <v>0</v>
      </c>
      <c r="R248" s="16">
        <v>0</v>
      </c>
      <c r="S248" s="39">
        <f t="shared" si="138"/>
        <v>0</v>
      </c>
      <c r="T248" s="29">
        <f t="shared" si="139"/>
        <v>0</v>
      </c>
      <c r="U248" s="16">
        <f t="shared" si="140"/>
        <v>1</v>
      </c>
      <c r="V248" s="30">
        <f t="shared" si="141"/>
        <v>1</v>
      </c>
    </row>
    <row r="249" spans="1:23">
      <c r="A249" s="57" t="s">
        <v>243</v>
      </c>
      <c r="B249" s="29">
        <v>0</v>
      </c>
      <c r="C249" s="16">
        <v>0</v>
      </c>
      <c r="D249" s="16">
        <f t="shared" si="131"/>
        <v>0</v>
      </c>
      <c r="E249" s="46" t="str">
        <f t="shared" si="132"/>
        <v/>
      </c>
      <c r="F249" s="29">
        <v>0</v>
      </c>
      <c r="G249" s="16">
        <v>0</v>
      </c>
      <c r="H249" s="16">
        <f t="shared" si="133"/>
        <v>0</v>
      </c>
      <c r="I249" s="46" t="str">
        <f t="shared" si="134"/>
        <v/>
      </c>
      <c r="J249" s="29">
        <v>0</v>
      </c>
      <c r="K249" s="16">
        <v>0</v>
      </c>
      <c r="L249" s="16">
        <f t="shared" si="135"/>
        <v>0</v>
      </c>
      <c r="M249" s="46" t="str">
        <f t="shared" si="136"/>
        <v/>
      </c>
      <c r="N249" s="29">
        <v>0</v>
      </c>
      <c r="O249" s="16">
        <v>0</v>
      </c>
      <c r="P249" s="39">
        <f t="shared" si="137"/>
        <v>0</v>
      </c>
      <c r="Q249" s="29">
        <v>0</v>
      </c>
      <c r="R249" s="16">
        <v>0</v>
      </c>
      <c r="S249" s="39">
        <f t="shared" si="138"/>
        <v>0</v>
      </c>
      <c r="T249" s="29">
        <f t="shared" si="139"/>
        <v>0</v>
      </c>
      <c r="U249" s="16">
        <f t="shared" si="140"/>
        <v>0</v>
      </c>
      <c r="V249" s="30">
        <f t="shared" si="141"/>
        <v>0</v>
      </c>
    </row>
    <row r="250" spans="1:23">
      <c r="A250" s="57" t="s">
        <v>244</v>
      </c>
      <c r="B250" s="29">
        <v>0</v>
      </c>
      <c r="C250" s="16">
        <v>0</v>
      </c>
      <c r="D250" s="16">
        <f t="shared" si="131"/>
        <v>0</v>
      </c>
      <c r="E250" s="46">
        <f t="shared" si="132"/>
        <v>0</v>
      </c>
      <c r="F250" s="29">
        <v>0</v>
      </c>
      <c r="G250" s="16">
        <v>1</v>
      </c>
      <c r="H250" s="16">
        <f t="shared" si="133"/>
        <v>1</v>
      </c>
      <c r="I250" s="46">
        <f t="shared" si="134"/>
        <v>100</v>
      </c>
      <c r="J250" s="29">
        <v>0</v>
      </c>
      <c r="K250" s="16">
        <v>0</v>
      </c>
      <c r="L250" s="16">
        <f t="shared" si="135"/>
        <v>0</v>
      </c>
      <c r="M250" s="46">
        <f t="shared" si="136"/>
        <v>0</v>
      </c>
      <c r="N250" s="29">
        <v>0</v>
      </c>
      <c r="O250" s="16">
        <v>0</v>
      </c>
      <c r="P250" s="39">
        <f t="shared" si="137"/>
        <v>0</v>
      </c>
      <c r="Q250" s="29">
        <v>0</v>
      </c>
      <c r="R250" s="16">
        <v>0</v>
      </c>
      <c r="S250" s="39">
        <f t="shared" si="138"/>
        <v>0</v>
      </c>
      <c r="T250" s="29">
        <f t="shared" si="139"/>
        <v>0</v>
      </c>
      <c r="U250" s="16">
        <f t="shared" si="140"/>
        <v>1</v>
      </c>
      <c r="V250" s="30">
        <f t="shared" si="141"/>
        <v>1</v>
      </c>
    </row>
    <row r="251" spans="1:23">
      <c r="A251" s="57" t="s">
        <v>245</v>
      </c>
      <c r="B251" s="29">
        <v>0</v>
      </c>
      <c r="C251" s="16">
        <v>0</v>
      </c>
      <c r="D251" s="16">
        <f t="shared" si="131"/>
        <v>0</v>
      </c>
      <c r="E251" s="46" t="str">
        <f t="shared" si="132"/>
        <v/>
      </c>
      <c r="F251" s="29">
        <v>0</v>
      </c>
      <c r="G251" s="16">
        <v>0</v>
      </c>
      <c r="H251" s="16">
        <f t="shared" si="133"/>
        <v>0</v>
      </c>
      <c r="I251" s="46" t="str">
        <f t="shared" si="134"/>
        <v/>
      </c>
      <c r="J251" s="29">
        <v>0</v>
      </c>
      <c r="K251" s="16">
        <v>0</v>
      </c>
      <c r="L251" s="16">
        <f t="shared" si="135"/>
        <v>0</v>
      </c>
      <c r="M251" s="46" t="str">
        <f t="shared" si="136"/>
        <v/>
      </c>
      <c r="N251" s="29">
        <v>0</v>
      </c>
      <c r="O251" s="16">
        <v>0</v>
      </c>
      <c r="P251" s="39">
        <f t="shared" si="137"/>
        <v>0</v>
      </c>
      <c r="Q251" s="29">
        <v>0</v>
      </c>
      <c r="R251" s="16">
        <v>0</v>
      </c>
      <c r="S251" s="39">
        <f t="shared" si="138"/>
        <v>0</v>
      </c>
      <c r="T251" s="29">
        <f t="shared" si="139"/>
        <v>0</v>
      </c>
      <c r="U251" s="16">
        <f t="shared" si="140"/>
        <v>0</v>
      </c>
      <c r="V251" s="30">
        <f t="shared" si="141"/>
        <v>0</v>
      </c>
    </row>
    <row r="252" spans="1:23">
      <c r="A252" s="57" t="s">
        <v>246</v>
      </c>
      <c r="B252" s="29">
        <v>0</v>
      </c>
      <c r="C252" s="16">
        <v>56</v>
      </c>
      <c r="D252" s="16">
        <f t="shared" si="131"/>
        <v>56</v>
      </c>
      <c r="E252" s="46">
        <f t="shared" si="132"/>
        <v>32.558100000000003</v>
      </c>
      <c r="F252" s="29">
        <v>0</v>
      </c>
      <c r="G252" s="16">
        <v>112</v>
      </c>
      <c r="H252" s="16">
        <f t="shared" si="133"/>
        <v>112</v>
      </c>
      <c r="I252" s="46">
        <f t="shared" si="134"/>
        <v>65.116299999999995</v>
      </c>
      <c r="J252" s="29">
        <v>0</v>
      </c>
      <c r="K252" s="16">
        <v>4</v>
      </c>
      <c r="L252" s="16">
        <f t="shared" si="135"/>
        <v>4</v>
      </c>
      <c r="M252" s="46">
        <f t="shared" si="136"/>
        <v>2.3256000000000001</v>
      </c>
      <c r="N252" s="29">
        <v>0</v>
      </c>
      <c r="O252" s="16">
        <v>0</v>
      </c>
      <c r="P252" s="39">
        <f t="shared" si="137"/>
        <v>0</v>
      </c>
      <c r="Q252" s="29">
        <v>0</v>
      </c>
      <c r="R252" s="16">
        <v>15</v>
      </c>
      <c r="S252" s="39">
        <f t="shared" si="138"/>
        <v>15</v>
      </c>
      <c r="T252" s="29">
        <f t="shared" si="139"/>
        <v>0</v>
      </c>
      <c r="U252" s="16">
        <f t="shared" si="140"/>
        <v>172</v>
      </c>
      <c r="V252" s="30">
        <f t="shared" si="141"/>
        <v>172</v>
      </c>
    </row>
    <row r="253" spans="1:23" s="61" customFormat="1">
      <c r="B253" s="64"/>
      <c r="C253" s="64"/>
      <c r="D253" s="64"/>
      <c r="E253" s="65"/>
      <c r="F253" s="64"/>
      <c r="G253" s="64"/>
      <c r="H253" s="64"/>
      <c r="I253" s="65"/>
      <c r="J253" s="64"/>
      <c r="K253" s="64"/>
      <c r="L253" s="64"/>
      <c r="M253" s="65"/>
      <c r="N253" s="64"/>
      <c r="O253" s="64"/>
      <c r="P253" s="64"/>
      <c r="Q253" s="64"/>
      <c r="R253" s="64"/>
      <c r="S253" s="64"/>
      <c r="T253" s="64"/>
      <c r="U253" s="64"/>
      <c r="V253" s="64"/>
    </row>
    <row r="254" spans="1:23" s="6" customFormat="1">
      <c r="A254" s="143" t="s">
        <v>247</v>
      </c>
      <c r="B254" s="143" t="s">
        <v>247</v>
      </c>
      <c r="C254" s="143" t="s">
        <v>247</v>
      </c>
      <c r="D254" s="143" t="s">
        <v>247</v>
      </c>
      <c r="E254" s="143" t="s">
        <v>247</v>
      </c>
      <c r="F254" s="143" t="s">
        <v>247</v>
      </c>
      <c r="G254" s="143" t="s">
        <v>247</v>
      </c>
      <c r="H254" s="143" t="s">
        <v>247</v>
      </c>
      <c r="I254" s="143" t="s">
        <v>247</v>
      </c>
      <c r="J254" s="143" t="s">
        <v>247</v>
      </c>
      <c r="K254" s="143" t="s">
        <v>247</v>
      </c>
      <c r="L254" s="143" t="s">
        <v>247</v>
      </c>
      <c r="M254" s="143" t="s">
        <v>247</v>
      </c>
      <c r="N254" s="143" t="s">
        <v>247</v>
      </c>
      <c r="O254" s="143" t="s">
        <v>247</v>
      </c>
      <c r="P254" s="143" t="s">
        <v>247</v>
      </c>
      <c r="Q254" s="143" t="s">
        <v>247</v>
      </c>
      <c r="R254" s="143" t="s">
        <v>247</v>
      </c>
      <c r="S254" s="143" t="s">
        <v>247</v>
      </c>
      <c r="T254" s="143" t="s">
        <v>247</v>
      </c>
      <c r="U254" s="143" t="s">
        <v>247</v>
      </c>
      <c r="V254" s="143" t="s">
        <v>247</v>
      </c>
      <c r="W254" s="78"/>
    </row>
    <row r="255" spans="1:23">
      <c r="A255" s="57" t="s">
        <v>248</v>
      </c>
      <c r="B255" s="29">
        <v>3</v>
      </c>
      <c r="C255" s="16">
        <v>4</v>
      </c>
      <c r="D255" s="16">
        <f t="shared" ref="D255:D265" si="142">B255+C255</f>
        <v>7</v>
      </c>
      <c r="E255" s="46">
        <f t="shared" ref="E255:E265" si="143">IF(V255&gt;0,ROUND((D255/V255) * 100, 4), "")</f>
        <v>41.176499999999997</v>
      </c>
      <c r="F255" s="29">
        <v>4</v>
      </c>
      <c r="G255" s="16">
        <v>1</v>
      </c>
      <c r="H255" s="16">
        <f t="shared" ref="H255:H265" si="144">F255+G255</f>
        <v>5</v>
      </c>
      <c r="I255" s="46">
        <f t="shared" ref="I255:I265" si="145">IF(V255&gt;0,ROUND((H255/V255) * 100, 4), "")</f>
        <v>29.411799999999999</v>
      </c>
      <c r="J255" s="29">
        <v>1</v>
      </c>
      <c r="K255" s="16">
        <v>4</v>
      </c>
      <c r="L255" s="16">
        <f t="shared" ref="L255:L265" si="146">J255+K255</f>
        <v>5</v>
      </c>
      <c r="M255" s="46">
        <f t="shared" ref="M255:M265" si="147">IF(V255&gt;0,ROUND((L255/V255) * 100, 4), "")</f>
        <v>29.411799999999999</v>
      </c>
      <c r="N255" s="29">
        <v>0</v>
      </c>
      <c r="O255" s="16">
        <v>0</v>
      </c>
      <c r="P255" s="39">
        <f t="shared" ref="P255:P265" si="148">N255+O255</f>
        <v>0</v>
      </c>
      <c r="Q255" s="29">
        <v>1</v>
      </c>
      <c r="R255" s="16">
        <v>1</v>
      </c>
      <c r="S255" s="39">
        <f t="shared" ref="S255:S265" si="149">Q255+R255</f>
        <v>2</v>
      </c>
      <c r="T255" s="29">
        <f t="shared" ref="T255:T265" si="150">B255+F255+J255</f>
        <v>8</v>
      </c>
      <c r="U255" s="16">
        <f t="shared" ref="U255:U265" si="151">C255+G255+K255</f>
        <v>9</v>
      </c>
      <c r="V255" s="30">
        <f t="shared" ref="V255:V265" si="152">T255+U255</f>
        <v>17</v>
      </c>
    </row>
    <row r="256" spans="1:23">
      <c r="A256" s="57" t="s">
        <v>249</v>
      </c>
      <c r="B256" s="29">
        <v>0</v>
      </c>
      <c r="C256" s="16">
        <v>0</v>
      </c>
      <c r="D256" s="16">
        <f t="shared" si="142"/>
        <v>0</v>
      </c>
      <c r="E256" s="46" t="str">
        <f t="shared" si="143"/>
        <v/>
      </c>
      <c r="F256" s="29">
        <v>0</v>
      </c>
      <c r="G256" s="16">
        <v>0</v>
      </c>
      <c r="H256" s="16">
        <f t="shared" si="144"/>
        <v>0</v>
      </c>
      <c r="I256" s="46" t="str">
        <f t="shared" si="145"/>
        <v/>
      </c>
      <c r="J256" s="29">
        <v>0</v>
      </c>
      <c r="K256" s="16">
        <v>0</v>
      </c>
      <c r="L256" s="16">
        <f t="shared" si="146"/>
        <v>0</v>
      </c>
      <c r="M256" s="46" t="str">
        <f t="shared" si="147"/>
        <v/>
      </c>
      <c r="N256" s="29">
        <v>0</v>
      </c>
      <c r="O256" s="16">
        <v>0</v>
      </c>
      <c r="P256" s="39">
        <f t="shared" si="148"/>
        <v>0</v>
      </c>
      <c r="Q256" s="29">
        <v>0</v>
      </c>
      <c r="R256" s="16">
        <v>0</v>
      </c>
      <c r="S256" s="39">
        <f t="shared" si="149"/>
        <v>0</v>
      </c>
      <c r="T256" s="29">
        <f t="shared" si="150"/>
        <v>0</v>
      </c>
      <c r="U256" s="16">
        <f t="shared" si="151"/>
        <v>0</v>
      </c>
      <c r="V256" s="30">
        <f t="shared" si="152"/>
        <v>0</v>
      </c>
    </row>
    <row r="257" spans="1:23">
      <c r="A257" s="57" t="s">
        <v>250</v>
      </c>
      <c r="B257" s="29">
        <v>0</v>
      </c>
      <c r="C257" s="16">
        <v>4</v>
      </c>
      <c r="D257" s="16">
        <f t="shared" si="142"/>
        <v>4</v>
      </c>
      <c r="E257" s="46">
        <f t="shared" si="143"/>
        <v>22.222200000000001</v>
      </c>
      <c r="F257" s="29">
        <v>0</v>
      </c>
      <c r="G257" s="16">
        <v>10</v>
      </c>
      <c r="H257" s="16">
        <f t="shared" si="144"/>
        <v>10</v>
      </c>
      <c r="I257" s="46">
        <f t="shared" si="145"/>
        <v>55.555599999999998</v>
      </c>
      <c r="J257" s="29">
        <v>0</v>
      </c>
      <c r="K257" s="16">
        <v>4</v>
      </c>
      <c r="L257" s="16">
        <f t="shared" si="146"/>
        <v>4</v>
      </c>
      <c r="M257" s="46">
        <f t="shared" si="147"/>
        <v>22.222200000000001</v>
      </c>
      <c r="N257" s="29">
        <v>0</v>
      </c>
      <c r="O257" s="16">
        <v>0</v>
      </c>
      <c r="P257" s="39">
        <f t="shared" si="148"/>
        <v>0</v>
      </c>
      <c r="Q257" s="29">
        <v>0</v>
      </c>
      <c r="R257" s="16">
        <v>10</v>
      </c>
      <c r="S257" s="39">
        <f t="shared" si="149"/>
        <v>10</v>
      </c>
      <c r="T257" s="29">
        <f t="shared" si="150"/>
        <v>0</v>
      </c>
      <c r="U257" s="16">
        <f t="shared" si="151"/>
        <v>18</v>
      </c>
      <c r="V257" s="30">
        <f t="shared" si="152"/>
        <v>18</v>
      </c>
    </row>
    <row r="258" spans="1:23">
      <c r="A258" s="57" t="s">
        <v>251</v>
      </c>
      <c r="B258" s="29">
        <v>0</v>
      </c>
      <c r="C258" s="16">
        <v>0</v>
      </c>
      <c r="D258" s="16">
        <f t="shared" si="142"/>
        <v>0</v>
      </c>
      <c r="E258" s="46">
        <f t="shared" si="143"/>
        <v>0</v>
      </c>
      <c r="F258" s="29">
        <v>5</v>
      </c>
      <c r="G258" s="16">
        <v>0</v>
      </c>
      <c r="H258" s="16">
        <f t="shared" si="144"/>
        <v>5</v>
      </c>
      <c r="I258" s="46">
        <f t="shared" si="145"/>
        <v>83.333299999999994</v>
      </c>
      <c r="J258" s="29">
        <v>1</v>
      </c>
      <c r="K258" s="16">
        <v>0</v>
      </c>
      <c r="L258" s="16">
        <f t="shared" si="146"/>
        <v>1</v>
      </c>
      <c r="M258" s="46">
        <f t="shared" si="147"/>
        <v>16.666699999999999</v>
      </c>
      <c r="N258" s="29">
        <v>0</v>
      </c>
      <c r="O258" s="16">
        <v>0</v>
      </c>
      <c r="P258" s="39">
        <f t="shared" si="148"/>
        <v>0</v>
      </c>
      <c r="Q258" s="29">
        <v>12</v>
      </c>
      <c r="R258" s="16">
        <v>5</v>
      </c>
      <c r="S258" s="39">
        <f t="shared" si="149"/>
        <v>17</v>
      </c>
      <c r="T258" s="29">
        <f t="shared" si="150"/>
        <v>6</v>
      </c>
      <c r="U258" s="16">
        <f t="shared" si="151"/>
        <v>0</v>
      </c>
      <c r="V258" s="30">
        <f t="shared" si="152"/>
        <v>6</v>
      </c>
    </row>
    <row r="259" spans="1:23">
      <c r="A259" s="57" t="s">
        <v>252</v>
      </c>
      <c r="B259" s="29">
        <v>20</v>
      </c>
      <c r="C259" s="16">
        <v>17</v>
      </c>
      <c r="D259" s="16">
        <f t="shared" si="142"/>
        <v>37</v>
      </c>
      <c r="E259" s="46">
        <f t="shared" si="143"/>
        <v>43.023299999999999</v>
      </c>
      <c r="F259" s="29">
        <v>3</v>
      </c>
      <c r="G259" s="16">
        <v>20</v>
      </c>
      <c r="H259" s="16">
        <f t="shared" si="144"/>
        <v>23</v>
      </c>
      <c r="I259" s="46">
        <f t="shared" si="145"/>
        <v>26.744199999999999</v>
      </c>
      <c r="J259" s="29">
        <v>9</v>
      </c>
      <c r="K259" s="16">
        <v>17</v>
      </c>
      <c r="L259" s="16">
        <f t="shared" si="146"/>
        <v>26</v>
      </c>
      <c r="M259" s="46">
        <f t="shared" si="147"/>
        <v>30.232600000000001</v>
      </c>
      <c r="N259" s="29">
        <v>0</v>
      </c>
      <c r="O259" s="16">
        <v>2</v>
      </c>
      <c r="P259" s="39">
        <f t="shared" si="148"/>
        <v>2</v>
      </c>
      <c r="Q259" s="29">
        <v>2</v>
      </c>
      <c r="R259" s="16">
        <v>17</v>
      </c>
      <c r="S259" s="39">
        <f t="shared" si="149"/>
        <v>19</v>
      </c>
      <c r="T259" s="29">
        <f t="shared" si="150"/>
        <v>32</v>
      </c>
      <c r="U259" s="16">
        <f t="shared" si="151"/>
        <v>54</v>
      </c>
      <c r="V259" s="30">
        <f t="shared" si="152"/>
        <v>86</v>
      </c>
    </row>
    <row r="260" spans="1:23">
      <c r="A260" s="57" t="s">
        <v>253</v>
      </c>
      <c r="B260" s="29">
        <v>0</v>
      </c>
      <c r="C260" s="16">
        <v>5</v>
      </c>
      <c r="D260" s="16">
        <f t="shared" si="142"/>
        <v>5</v>
      </c>
      <c r="E260" s="46">
        <f t="shared" si="143"/>
        <v>17.241399999999999</v>
      </c>
      <c r="F260" s="29">
        <v>0</v>
      </c>
      <c r="G260" s="16">
        <v>12</v>
      </c>
      <c r="H260" s="16">
        <f t="shared" si="144"/>
        <v>12</v>
      </c>
      <c r="I260" s="46">
        <f t="shared" si="145"/>
        <v>41.379300000000001</v>
      </c>
      <c r="J260" s="29">
        <v>0</v>
      </c>
      <c r="K260" s="16">
        <v>12</v>
      </c>
      <c r="L260" s="16">
        <f t="shared" si="146"/>
        <v>12</v>
      </c>
      <c r="M260" s="46">
        <f t="shared" si="147"/>
        <v>41.379300000000001</v>
      </c>
      <c r="N260" s="29">
        <v>0</v>
      </c>
      <c r="O260" s="16">
        <v>3</v>
      </c>
      <c r="P260" s="39">
        <f t="shared" si="148"/>
        <v>3</v>
      </c>
      <c r="Q260" s="29">
        <v>0</v>
      </c>
      <c r="R260" s="16">
        <v>37</v>
      </c>
      <c r="S260" s="39">
        <f t="shared" si="149"/>
        <v>37</v>
      </c>
      <c r="T260" s="29">
        <f t="shared" si="150"/>
        <v>0</v>
      </c>
      <c r="U260" s="16">
        <f t="shared" si="151"/>
        <v>29</v>
      </c>
      <c r="V260" s="30">
        <f t="shared" si="152"/>
        <v>29</v>
      </c>
    </row>
    <row r="261" spans="1:23">
      <c r="A261" s="57" t="s">
        <v>254</v>
      </c>
      <c r="B261" s="29">
        <v>0</v>
      </c>
      <c r="C261" s="16">
        <v>0</v>
      </c>
      <c r="D261" s="16">
        <f t="shared" si="142"/>
        <v>0</v>
      </c>
      <c r="E261" s="46">
        <f t="shared" si="143"/>
        <v>0</v>
      </c>
      <c r="F261" s="29">
        <v>0</v>
      </c>
      <c r="G261" s="16">
        <v>2</v>
      </c>
      <c r="H261" s="16">
        <f t="shared" si="144"/>
        <v>2</v>
      </c>
      <c r="I261" s="46">
        <f t="shared" si="145"/>
        <v>33.333300000000001</v>
      </c>
      <c r="J261" s="29">
        <v>0</v>
      </c>
      <c r="K261" s="16">
        <v>4</v>
      </c>
      <c r="L261" s="16">
        <f t="shared" si="146"/>
        <v>4</v>
      </c>
      <c r="M261" s="46">
        <f t="shared" si="147"/>
        <v>66.666700000000006</v>
      </c>
      <c r="N261" s="29">
        <v>0</v>
      </c>
      <c r="O261" s="16">
        <v>0</v>
      </c>
      <c r="P261" s="39">
        <f t="shared" si="148"/>
        <v>0</v>
      </c>
      <c r="Q261" s="29">
        <v>0</v>
      </c>
      <c r="R261" s="16">
        <v>1</v>
      </c>
      <c r="S261" s="39">
        <f t="shared" si="149"/>
        <v>1</v>
      </c>
      <c r="T261" s="29">
        <f t="shared" si="150"/>
        <v>0</v>
      </c>
      <c r="U261" s="16">
        <f t="shared" si="151"/>
        <v>6</v>
      </c>
      <c r="V261" s="30">
        <f t="shared" si="152"/>
        <v>6</v>
      </c>
    </row>
    <row r="262" spans="1:23">
      <c r="A262" s="57" t="s">
        <v>255</v>
      </c>
      <c r="B262" s="29">
        <v>0</v>
      </c>
      <c r="C262" s="16">
        <v>0</v>
      </c>
      <c r="D262" s="16">
        <f t="shared" si="142"/>
        <v>0</v>
      </c>
      <c r="E262" s="46" t="str">
        <f t="shared" si="143"/>
        <v/>
      </c>
      <c r="F262" s="29">
        <v>0</v>
      </c>
      <c r="G262" s="16">
        <v>0</v>
      </c>
      <c r="H262" s="16">
        <f t="shared" si="144"/>
        <v>0</v>
      </c>
      <c r="I262" s="46" t="str">
        <f t="shared" si="145"/>
        <v/>
      </c>
      <c r="J262" s="29">
        <v>0</v>
      </c>
      <c r="K262" s="16">
        <v>0</v>
      </c>
      <c r="L262" s="16">
        <f t="shared" si="146"/>
        <v>0</v>
      </c>
      <c r="M262" s="46" t="str">
        <f t="shared" si="147"/>
        <v/>
      </c>
      <c r="N262" s="29">
        <v>0</v>
      </c>
      <c r="O262" s="16">
        <v>0</v>
      </c>
      <c r="P262" s="39">
        <f t="shared" si="148"/>
        <v>0</v>
      </c>
      <c r="Q262" s="29">
        <v>0</v>
      </c>
      <c r="R262" s="16">
        <v>0</v>
      </c>
      <c r="S262" s="39">
        <f t="shared" si="149"/>
        <v>0</v>
      </c>
      <c r="T262" s="29">
        <f t="shared" si="150"/>
        <v>0</v>
      </c>
      <c r="U262" s="16">
        <f t="shared" si="151"/>
        <v>0</v>
      </c>
      <c r="V262" s="30">
        <f t="shared" si="152"/>
        <v>0</v>
      </c>
    </row>
    <row r="263" spans="1:23">
      <c r="A263" s="57" t="s">
        <v>256</v>
      </c>
      <c r="B263" s="29">
        <v>0</v>
      </c>
      <c r="C263" s="16">
        <v>2</v>
      </c>
      <c r="D263" s="16">
        <f t="shared" si="142"/>
        <v>2</v>
      </c>
      <c r="E263" s="46">
        <f t="shared" si="143"/>
        <v>40</v>
      </c>
      <c r="F263" s="29">
        <v>0</v>
      </c>
      <c r="G263" s="16">
        <v>0</v>
      </c>
      <c r="H263" s="16">
        <f t="shared" si="144"/>
        <v>0</v>
      </c>
      <c r="I263" s="46">
        <f t="shared" si="145"/>
        <v>0</v>
      </c>
      <c r="J263" s="29">
        <v>0</v>
      </c>
      <c r="K263" s="16">
        <v>3</v>
      </c>
      <c r="L263" s="16">
        <f t="shared" si="146"/>
        <v>3</v>
      </c>
      <c r="M263" s="46">
        <f t="shared" si="147"/>
        <v>60</v>
      </c>
      <c r="N263" s="29">
        <v>0</v>
      </c>
      <c r="O263" s="16">
        <v>0</v>
      </c>
      <c r="P263" s="39">
        <f t="shared" si="148"/>
        <v>0</v>
      </c>
      <c r="Q263" s="29">
        <v>0</v>
      </c>
      <c r="R263" s="16">
        <v>0</v>
      </c>
      <c r="S263" s="39">
        <f t="shared" si="149"/>
        <v>0</v>
      </c>
      <c r="T263" s="29">
        <f t="shared" si="150"/>
        <v>0</v>
      </c>
      <c r="U263" s="16">
        <f t="shared" si="151"/>
        <v>5</v>
      </c>
      <c r="V263" s="30">
        <f t="shared" si="152"/>
        <v>5</v>
      </c>
    </row>
    <row r="264" spans="1:23">
      <c r="A264" s="57" t="s">
        <v>257</v>
      </c>
      <c r="B264" s="29">
        <v>0</v>
      </c>
      <c r="C264" s="16">
        <v>1</v>
      </c>
      <c r="D264" s="16">
        <f t="shared" si="142"/>
        <v>1</v>
      </c>
      <c r="E264" s="46">
        <f t="shared" si="143"/>
        <v>9.0908999999999995</v>
      </c>
      <c r="F264" s="29">
        <v>0</v>
      </c>
      <c r="G264" s="16">
        <v>5</v>
      </c>
      <c r="H264" s="16">
        <f t="shared" si="144"/>
        <v>5</v>
      </c>
      <c r="I264" s="46">
        <f t="shared" si="145"/>
        <v>45.454500000000003</v>
      </c>
      <c r="J264" s="29">
        <v>0</v>
      </c>
      <c r="K264" s="16">
        <v>5</v>
      </c>
      <c r="L264" s="16">
        <f t="shared" si="146"/>
        <v>5</v>
      </c>
      <c r="M264" s="46">
        <f t="shared" si="147"/>
        <v>45.454500000000003</v>
      </c>
      <c r="N264" s="29">
        <v>0</v>
      </c>
      <c r="O264" s="16">
        <v>0</v>
      </c>
      <c r="P264" s="39">
        <f t="shared" si="148"/>
        <v>0</v>
      </c>
      <c r="Q264" s="29">
        <v>0</v>
      </c>
      <c r="R264" s="16">
        <v>1</v>
      </c>
      <c r="S264" s="39">
        <f t="shared" si="149"/>
        <v>1</v>
      </c>
      <c r="T264" s="29">
        <f t="shared" si="150"/>
        <v>0</v>
      </c>
      <c r="U264" s="16">
        <f t="shared" si="151"/>
        <v>11</v>
      </c>
      <c r="V264" s="30">
        <f t="shared" si="152"/>
        <v>11</v>
      </c>
    </row>
    <row r="265" spans="1:23">
      <c r="A265" s="57" t="s">
        <v>258</v>
      </c>
      <c r="B265" s="29">
        <v>0</v>
      </c>
      <c r="C265" s="16">
        <v>0</v>
      </c>
      <c r="D265" s="16">
        <f t="shared" si="142"/>
        <v>0</v>
      </c>
      <c r="E265" s="46" t="str">
        <f t="shared" si="143"/>
        <v/>
      </c>
      <c r="F265" s="29">
        <v>0</v>
      </c>
      <c r="G265" s="16">
        <v>0</v>
      </c>
      <c r="H265" s="16">
        <f t="shared" si="144"/>
        <v>0</v>
      </c>
      <c r="I265" s="46" t="str">
        <f t="shared" si="145"/>
        <v/>
      </c>
      <c r="J265" s="29">
        <v>0</v>
      </c>
      <c r="K265" s="16">
        <v>0</v>
      </c>
      <c r="L265" s="16">
        <f t="shared" si="146"/>
        <v>0</v>
      </c>
      <c r="M265" s="46" t="str">
        <f t="shared" si="147"/>
        <v/>
      </c>
      <c r="N265" s="29">
        <v>0</v>
      </c>
      <c r="O265" s="16">
        <v>0</v>
      </c>
      <c r="P265" s="39">
        <f t="shared" si="148"/>
        <v>0</v>
      </c>
      <c r="Q265" s="29">
        <v>0</v>
      </c>
      <c r="R265" s="16">
        <v>0</v>
      </c>
      <c r="S265" s="39">
        <f t="shared" si="149"/>
        <v>0</v>
      </c>
      <c r="T265" s="29">
        <f t="shared" si="150"/>
        <v>0</v>
      </c>
      <c r="U265" s="16">
        <f t="shared" si="151"/>
        <v>0</v>
      </c>
      <c r="V265" s="30">
        <f t="shared" si="152"/>
        <v>0</v>
      </c>
    </row>
    <row r="266" spans="1:23" s="61" customFormat="1">
      <c r="B266" s="64"/>
      <c r="C266" s="64"/>
      <c r="D266" s="64"/>
      <c r="E266" s="65"/>
      <c r="F266" s="64"/>
      <c r="G266" s="64"/>
      <c r="H266" s="64"/>
      <c r="I266" s="65"/>
      <c r="J266" s="64"/>
      <c r="K266" s="64"/>
      <c r="L266" s="64"/>
      <c r="M266" s="65"/>
      <c r="N266" s="64"/>
      <c r="O266" s="64"/>
      <c r="P266" s="64"/>
      <c r="Q266" s="64"/>
      <c r="R266" s="64"/>
      <c r="S266" s="64"/>
      <c r="T266" s="64"/>
      <c r="U266" s="64"/>
      <c r="V266" s="64"/>
    </row>
    <row r="267" spans="1:23" s="6" customFormat="1">
      <c r="A267" s="143" t="s">
        <v>259</v>
      </c>
      <c r="B267" s="143" t="s">
        <v>259</v>
      </c>
      <c r="C267" s="143" t="s">
        <v>259</v>
      </c>
      <c r="D267" s="143" t="s">
        <v>259</v>
      </c>
      <c r="E267" s="143" t="s">
        <v>259</v>
      </c>
      <c r="F267" s="143" t="s">
        <v>259</v>
      </c>
      <c r="G267" s="143" t="s">
        <v>259</v>
      </c>
      <c r="H267" s="143" t="s">
        <v>259</v>
      </c>
      <c r="I267" s="143" t="s">
        <v>259</v>
      </c>
      <c r="J267" s="143" t="s">
        <v>259</v>
      </c>
      <c r="K267" s="143" t="s">
        <v>259</v>
      </c>
      <c r="L267" s="143" t="s">
        <v>259</v>
      </c>
      <c r="M267" s="143" t="s">
        <v>259</v>
      </c>
      <c r="N267" s="143" t="s">
        <v>259</v>
      </c>
      <c r="O267" s="143" t="s">
        <v>259</v>
      </c>
      <c r="P267" s="143" t="s">
        <v>259</v>
      </c>
      <c r="Q267" s="143" t="s">
        <v>259</v>
      </c>
      <c r="R267" s="143" t="s">
        <v>259</v>
      </c>
      <c r="S267" s="143" t="s">
        <v>259</v>
      </c>
      <c r="T267" s="143" t="s">
        <v>259</v>
      </c>
      <c r="U267" s="143" t="s">
        <v>259</v>
      </c>
      <c r="V267" s="143" t="s">
        <v>259</v>
      </c>
      <c r="W267" s="78"/>
    </row>
    <row r="268" spans="1:23">
      <c r="A268" s="57" t="s">
        <v>260</v>
      </c>
      <c r="B268" s="29">
        <v>0</v>
      </c>
      <c r="C268" s="16">
        <v>0</v>
      </c>
      <c r="D268" s="16">
        <f t="shared" ref="D268:D289" si="153">B268+C268</f>
        <v>0</v>
      </c>
      <c r="E268" s="46" t="str">
        <f t="shared" ref="E268:E289" si="154">IF(V268&gt;0,ROUND((D268/V268) * 100, 4), "")</f>
        <v/>
      </c>
      <c r="F268" s="29">
        <v>0</v>
      </c>
      <c r="G268" s="16">
        <v>0</v>
      </c>
      <c r="H268" s="16">
        <f t="shared" ref="H268:H289" si="155">F268+G268</f>
        <v>0</v>
      </c>
      <c r="I268" s="46" t="str">
        <f t="shared" ref="I268:I289" si="156">IF(V268&gt;0,ROUND((H268/V268) * 100, 4), "")</f>
        <v/>
      </c>
      <c r="J268" s="29">
        <v>0</v>
      </c>
      <c r="K268" s="16">
        <v>0</v>
      </c>
      <c r="L268" s="16">
        <f t="shared" ref="L268:L289" si="157">J268+K268</f>
        <v>0</v>
      </c>
      <c r="M268" s="46" t="str">
        <f t="shared" ref="M268:M289" si="158">IF(V268&gt;0,ROUND((L268/V268) * 100, 4), "")</f>
        <v/>
      </c>
      <c r="N268" s="29">
        <v>0</v>
      </c>
      <c r="O268" s="16">
        <v>0</v>
      </c>
      <c r="P268" s="39">
        <f t="shared" ref="P268:P289" si="159">N268+O268</f>
        <v>0</v>
      </c>
      <c r="Q268" s="29">
        <v>0</v>
      </c>
      <c r="R268" s="16">
        <v>0</v>
      </c>
      <c r="S268" s="39">
        <f t="shared" ref="S268:S289" si="160">Q268+R268</f>
        <v>0</v>
      </c>
      <c r="T268" s="29">
        <f t="shared" ref="T268:T289" si="161">B268+F268+J268</f>
        <v>0</v>
      </c>
      <c r="U268" s="16">
        <f t="shared" ref="U268:U289" si="162">C268+G268+K268</f>
        <v>0</v>
      </c>
      <c r="V268" s="30">
        <f t="shared" ref="V268:V289" si="163">T268+U268</f>
        <v>0</v>
      </c>
    </row>
    <row r="269" spans="1:23">
      <c r="A269" s="57" t="s">
        <v>261</v>
      </c>
      <c r="B269" s="29">
        <v>0</v>
      </c>
      <c r="C269" s="16">
        <v>0</v>
      </c>
      <c r="D269" s="16">
        <f t="shared" si="153"/>
        <v>0</v>
      </c>
      <c r="E269" s="46">
        <f t="shared" si="154"/>
        <v>0</v>
      </c>
      <c r="F269" s="29">
        <v>1</v>
      </c>
      <c r="G269" s="16">
        <v>0</v>
      </c>
      <c r="H269" s="16">
        <f t="shared" si="155"/>
        <v>1</v>
      </c>
      <c r="I269" s="46">
        <f t="shared" si="156"/>
        <v>100</v>
      </c>
      <c r="J269" s="29">
        <v>0</v>
      </c>
      <c r="K269" s="16">
        <v>0</v>
      </c>
      <c r="L269" s="16">
        <f t="shared" si="157"/>
        <v>0</v>
      </c>
      <c r="M269" s="46">
        <f t="shared" si="158"/>
        <v>0</v>
      </c>
      <c r="N269" s="29">
        <v>0</v>
      </c>
      <c r="O269" s="16">
        <v>1</v>
      </c>
      <c r="P269" s="39">
        <f t="shared" si="159"/>
        <v>1</v>
      </c>
      <c r="Q269" s="29">
        <v>0</v>
      </c>
      <c r="R269" s="16">
        <v>0</v>
      </c>
      <c r="S269" s="39">
        <f t="shared" si="160"/>
        <v>0</v>
      </c>
      <c r="T269" s="29">
        <f t="shared" si="161"/>
        <v>1</v>
      </c>
      <c r="U269" s="16">
        <f t="shared" si="162"/>
        <v>0</v>
      </c>
      <c r="V269" s="30">
        <f t="shared" si="163"/>
        <v>1</v>
      </c>
    </row>
    <row r="270" spans="1:23">
      <c r="A270" s="57" t="s">
        <v>262</v>
      </c>
      <c r="B270" s="29">
        <v>0</v>
      </c>
      <c r="C270" s="16">
        <v>0</v>
      </c>
      <c r="D270" s="16">
        <f t="shared" si="153"/>
        <v>0</v>
      </c>
      <c r="E270" s="46">
        <f t="shared" si="154"/>
        <v>0</v>
      </c>
      <c r="F270" s="29">
        <v>3</v>
      </c>
      <c r="G270" s="16">
        <v>0</v>
      </c>
      <c r="H270" s="16">
        <f t="shared" si="155"/>
        <v>3</v>
      </c>
      <c r="I270" s="46">
        <f t="shared" si="156"/>
        <v>50</v>
      </c>
      <c r="J270" s="29">
        <v>1</v>
      </c>
      <c r="K270" s="16">
        <v>2</v>
      </c>
      <c r="L270" s="16">
        <f t="shared" si="157"/>
        <v>3</v>
      </c>
      <c r="M270" s="46">
        <f t="shared" si="158"/>
        <v>50</v>
      </c>
      <c r="N270" s="29">
        <v>0</v>
      </c>
      <c r="O270" s="16">
        <v>0</v>
      </c>
      <c r="P270" s="39">
        <f t="shared" si="159"/>
        <v>0</v>
      </c>
      <c r="Q270" s="29">
        <v>0</v>
      </c>
      <c r="R270" s="16">
        <v>0</v>
      </c>
      <c r="S270" s="39">
        <f t="shared" si="160"/>
        <v>0</v>
      </c>
      <c r="T270" s="29">
        <f t="shared" si="161"/>
        <v>4</v>
      </c>
      <c r="U270" s="16">
        <f t="shared" si="162"/>
        <v>2</v>
      </c>
      <c r="V270" s="30">
        <f t="shared" si="163"/>
        <v>6</v>
      </c>
    </row>
    <row r="271" spans="1:23">
      <c r="A271" s="57" t="s">
        <v>263</v>
      </c>
      <c r="B271" s="29">
        <v>17</v>
      </c>
      <c r="C271" s="16">
        <v>3</v>
      </c>
      <c r="D271" s="16">
        <f t="shared" si="153"/>
        <v>20</v>
      </c>
      <c r="E271" s="46">
        <f t="shared" si="154"/>
        <v>40.816299999999998</v>
      </c>
      <c r="F271" s="29">
        <v>21</v>
      </c>
      <c r="G271" s="16">
        <v>2</v>
      </c>
      <c r="H271" s="16">
        <f t="shared" si="155"/>
        <v>23</v>
      </c>
      <c r="I271" s="46">
        <f t="shared" si="156"/>
        <v>46.938800000000001</v>
      </c>
      <c r="J271" s="29">
        <v>3</v>
      </c>
      <c r="K271" s="16">
        <v>3</v>
      </c>
      <c r="L271" s="16">
        <f t="shared" si="157"/>
        <v>6</v>
      </c>
      <c r="M271" s="46">
        <f t="shared" si="158"/>
        <v>12.244899999999999</v>
      </c>
      <c r="N271" s="29">
        <v>3</v>
      </c>
      <c r="O271" s="16">
        <v>1</v>
      </c>
      <c r="P271" s="39">
        <f t="shared" si="159"/>
        <v>4</v>
      </c>
      <c r="Q271" s="29">
        <v>1</v>
      </c>
      <c r="R271" s="16">
        <v>0</v>
      </c>
      <c r="S271" s="39">
        <f t="shared" si="160"/>
        <v>1</v>
      </c>
      <c r="T271" s="29">
        <f t="shared" si="161"/>
        <v>41</v>
      </c>
      <c r="U271" s="16">
        <f t="shared" si="162"/>
        <v>8</v>
      </c>
      <c r="V271" s="30">
        <f t="shared" si="163"/>
        <v>49</v>
      </c>
    </row>
    <row r="272" spans="1:23">
      <c r="A272" s="57" t="s">
        <v>264</v>
      </c>
      <c r="B272" s="29">
        <v>0</v>
      </c>
      <c r="C272" s="16">
        <v>0</v>
      </c>
      <c r="D272" s="16">
        <f t="shared" si="153"/>
        <v>0</v>
      </c>
      <c r="E272" s="46" t="str">
        <f t="shared" si="154"/>
        <v/>
      </c>
      <c r="F272" s="29">
        <v>0</v>
      </c>
      <c r="G272" s="16">
        <v>0</v>
      </c>
      <c r="H272" s="16">
        <f t="shared" si="155"/>
        <v>0</v>
      </c>
      <c r="I272" s="46" t="str">
        <f t="shared" si="156"/>
        <v/>
      </c>
      <c r="J272" s="29">
        <v>0</v>
      </c>
      <c r="K272" s="16">
        <v>0</v>
      </c>
      <c r="L272" s="16">
        <f t="shared" si="157"/>
        <v>0</v>
      </c>
      <c r="M272" s="46" t="str">
        <f t="shared" si="158"/>
        <v/>
      </c>
      <c r="N272" s="29">
        <v>0</v>
      </c>
      <c r="O272" s="16">
        <v>0</v>
      </c>
      <c r="P272" s="39">
        <f t="shared" si="159"/>
        <v>0</v>
      </c>
      <c r="Q272" s="29">
        <v>0</v>
      </c>
      <c r="R272" s="16">
        <v>0</v>
      </c>
      <c r="S272" s="39">
        <f t="shared" si="160"/>
        <v>0</v>
      </c>
      <c r="T272" s="29">
        <f t="shared" si="161"/>
        <v>0</v>
      </c>
      <c r="U272" s="16">
        <f t="shared" si="162"/>
        <v>0</v>
      </c>
      <c r="V272" s="30">
        <f t="shared" si="163"/>
        <v>0</v>
      </c>
    </row>
    <row r="273" spans="1:22">
      <c r="A273" s="57" t="s">
        <v>265</v>
      </c>
      <c r="B273" s="29">
        <v>0</v>
      </c>
      <c r="C273" s="16">
        <v>0</v>
      </c>
      <c r="D273" s="16">
        <f t="shared" si="153"/>
        <v>0</v>
      </c>
      <c r="E273" s="46" t="str">
        <f t="shared" si="154"/>
        <v/>
      </c>
      <c r="F273" s="29">
        <v>0</v>
      </c>
      <c r="G273" s="16">
        <v>0</v>
      </c>
      <c r="H273" s="16">
        <f t="shared" si="155"/>
        <v>0</v>
      </c>
      <c r="I273" s="46" t="str">
        <f t="shared" si="156"/>
        <v/>
      </c>
      <c r="J273" s="29">
        <v>0</v>
      </c>
      <c r="K273" s="16">
        <v>0</v>
      </c>
      <c r="L273" s="16">
        <f t="shared" si="157"/>
        <v>0</v>
      </c>
      <c r="M273" s="46" t="str">
        <f t="shared" si="158"/>
        <v/>
      </c>
      <c r="N273" s="29">
        <v>0</v>
      </c>
      <c r="O273" s="16">
        <v>1</v>
      </c>
      <c r="P273" s="39">
        <f t="shared" si="159"/>
        <v>1</v>
      </c>
      <c r="Q273" s="29">
        <v>0</v>
      </c>
      <c r="R273" s="16">
        <v>0</v>
      </c>
      <c r="S273" s="39">
        <f t="shared" si="160"/>
        <v>0</v>
      </c>
      <c r="T273" s="29">
        <f t="shared" si="161"/>
        <v>0</v>
      </c>
      <c r="U273" s="16">
        <f t="shared" si="162"/>
        <v>0</v>
      </c>
      <c r="V273" s="30">
        <f t="shared" si="163"/>
        <v>0</v>
      </c>
    </row>
    <row r="274" spans="1:22">
      <c r="A274" s="57" t="s">
        <v>266</v>
      </c>
      <c r="B274" s="29">
        <v>2</v>
      </c>
      <c r="C274" s="16">
        <v>21</v>
      </c>
      <c r="D274" s="16">
        <f t="shared" si="153"/>
        <v>23</v>
      </c>
      <c r="E274" s="46">
        <f t="shared" si="154"/>
        <v>12.9213</v>
      </c>
      <c r="F274" s="29">
        <v>0</v>
      </c>
      <c r="G274" s="16">
        <v>29</v>
      </c>
      <c r="H274" s="16">
        <f t="shared" si="155"/>
        <v>29</v>
      </c>
      <c r="I274" s="46">
        <f t="shared" si="156"/>
        <v>16.292100000000001</v>
      </c>
      <c r="J274" s="29">
        <v>0</v>
      </c>
      <c r="K274" s="16">
        <v>126</v>
      </c>
      <c r="L274" s="16">
        <f t="shared" si="157"/>
        <v>126</v>
      </c>
      <c r="M274" s="46">
        <f t="shared" si="158"/>
        <v>70.786500000000004</v>
      </c>
      <c r="N274" s="29">
        <v>0</v>
      </c>
      <c r="O274" s="16">
        <v>15</v>
      </c>
      <c r="P274" s="39">
        <f t="shared" si="159"/>
        <v>15</v>
      </c>
      <c r="Q274" s="29">
        <v>0</v>
      </c>
      <c r="R274" s="16">
        <v>62</v>
      </c>
      <c r="S274" s="39">
        <f t="shared" si="160"/>
        <v>62</v>
      </c>
      <c r="T274" s="29">
        <f t="shared" si="161"/>
        <v>2</v>
      </c>
      <c r="U274" s="16">
        <f t="shared" si="162"/>
        <v>176</v>
      </c>
      <c r="V274" s="30">
        <f t="shared" si="163"/>
        <v>178</v>
      </c>
    </row>
    <row r="275" spans="1:22">
      <c r="A275" s="57" t="s">
        <v>267</v>
      </c>
      <c r="B275" s="29">
        <v>0</v>
      </c>
      <c r="C275" s="16">
        <v>0</v>
      </c>
      <c r="D275" s="16">
        <f t="shared" si="153"/>
        <v>0</v>
      </c>
      <c r="E275" s="46" t="str">
        <f t="shared" si="154"/>
        <v/>
      </c>
      <c r="F275" s="29">
        <v>0</v>
      </c>
      <c r="G275" s="16">
        <v>0</v>
      </c>
      <c r="H275" s="16">
        <f t="shared" si="155"/>
        <v>0</v>
      </c>
      <c r="I275" s="46" t="str">
        <f t="shared" si="156"/>
        <v/>
      </c>
      <c r="J275" s="29">
        <v>0</v>
      </c>
      <c r="K275" s="16">
        <v>0</v>
      </c>
      <c r="L275" s="16">
        <f t="shared" si="157"/>
        <v>0</v>
      </c>
      <c r="M275" s="46" t="str">
        <f t="shared" si="158"/>
        <v/>
      </c>
      <c r="N275" s="29">
        <v>0</v>
      </c>
      <c r="O275" s="16">
        <v>0</v>
      </c>
      <c r="P275" s="39">
        <f t="shared" si="159"/>
        <v>0</v>
      </c>
      <c r="Q275" s="29">
        <v>0</v>
      </c>
      <c r="R275" s="16">
        <v>0</v>
      </c>
      <c r="S275" s="39">
        <f t="shared" si="160"/>
        <v>0</v>
      </c>
      <c r="T275" s="29">
        <f t="shared" si="161"/>
        <v>0</v>
      </c>
      <c r="U275" s="16">
        <f t="shared" si="162"/>
        <v>0</v>
      </c>
      <c r="V275" s="30">
        <f t="shared" si="163"/>
        <v>0</v>
      </c>
    </row>
    <row r="276" spans="1:22">
      <c r="A276" s="57" t="s">
        <v>268</v>
      </c>
      <c r="B276" s="29">
        <v>0</v>
      </c>
      <c r="C276" s="16">
        <v>0</v>
      </c>
      <c r="D276" s="16">
        <f t="shared" si="153"/>
        <v>0</v>
      </c>
      <c r="E276" s="46" t="str">
        <f t="shared" si="154"/>
        <v/>
      </c>
      <c r="F276" s="29">
        <v>0</v>
      </c>
      <c r="G276" s="16">
        <v>0</v>
      </c>
      <c r="H276" s="16">
        <f t="shared" si="155"/>
        <v>0</v>
      </c>
      <c r="I276" s="46" t="str">
        <f t="shared" si="156"/>
        <v/>
      </c>
      <c r="J276" s="29">
        <v>0</v>
      </c>
      <c r="K276" s="16">
        <v>0</v>
      </c>
      <c r="L276" s="16">
        <f t="shared" si="157"/>
        <v>0</v>
      </c>
      <c r="M276" s="46" t="str">
        <f t="shared" si="158"/>
        <v/>
      </c>
      <c r="N276" s="29">
        <v>0</v>
      </c>
      <c r="O276" s="16">
        <v>0</v>
      </c>
      <c r="P276" s="39">
        <f t="shared" si="159"/>
        <v>0</v>
      </c>
      <c r="Q276" s="29">
        <v>0</v>
      </c>
      <c r="R276" s="16">
        <v>0</v>
      </c>
      <c r="S276" s="39">
        <f t="shared" si="160"/>
        <v>0</v>
      </c>
      <c r="T276" s="29">
        <f t="shared" si="161"/>
        <v>0</v>
      </c>
      <c r="U276" s="16">
        <f t="shared" si="162"/>
        <v>0</v>
      </c>
      <c r="V276" s="30">
        <f t="shared" si="163"/>
        <v>0</v>
      </c>
    </row>
    <row r="277" spans="1:22">
      <c r="A277" s="57" t="s">
        <v>269</v>
      </c>
      <c r="B277" s="29">
        <v>0</v>
      </c>
      <c r="C277" s="16">
        <v>0</v>
      </c>
      <c r="D277" s="16">
        <f t="shared" si="153"/>
        <v>0</v>
      </c>
      <c r="E277" s="46">
        <f t="shared" si="154"/>
        <v>0</v>
      </c>
      <c r="F277" s="29">
        <v>0</v>
      </c>
      <c r="G277" s="16">
        <v>2</v>
      </c>
      <c r="H277" s="16">
        <f t="shared" si="155"/>
        <v>2</v>
      </c>
      <c r="I277" s="46">
        <f t="shared" si="156"/>
        <v>100</v>
      </c>
      <c r="J277" s="29">
        <v>0</v>
      </c>
      <c r="K277" s="16">
        <v>0</v>
      </c>
      <c r="L277" s="16">
        <f t="shared" si="157"/>
        <v>0</v>
      </c>
      <c r="M277" s="46">
        <f t="shared" si="158"/>
        <v>0</v>
      </c>
      <c r="N277" s="29">
        <v>0</v>
      </c>
      <c r="O277" s="16">
        <v>0</v>
      </c>
      <c r="P277" s="39">
        <f t="shared" si="159"/>
        <v>0</v>
      </c>
      <c r="Q277" s="29">
        <v>0</v>
      </c>
      <c r="R277" s="16">
        <v>0</v>
      </c>
      <c r="S277" s="39">
        <f t="shared" si="160"/>
        <v>0</v>
      </c>
      <c r="T277" s="29">
        <f t="shared" si="161"/>
        <v>0</v>
      </c>
      <c r="U277" s="16">
        <f t="shared" si="162"/>
        <v>2</v>
      </c>
      <c r="V277" s="30">
        <f t="shared" si="163"/>
        <v>2</v>
      </c>
    </row>
    <row r="278" spans="1:22">
      <c r="A278" s="57" t="s">
        <v>270</v>
      </c>
      <c r="B278" s="29">
        <v>2</v>
      </c>
      <c r="C278" s="16">
        <v>0</v>
      </c>
      <c r="D278" s="16">
        <f t="shared" si="153"/>
        <v>2</v>
      </c>
      <c r="E278" s="46">
        <f t="shared" si="154"/>
        <v>66.666700000000006</v>
      </c>
      <c r="F278" s="29">
        <v>1</v>
      </c>
      <c r="G278" s="16">
        <v>0</v>
      </c>
      <c r="H278" s="16">
        <f t="shared" si="155"/>
        <v>1</v>
      </c>
      <c r="I278" s="46">
        <f t="shared" si="156"/>
        <v>33.333300000000001</v>
      </c>
      <c r="J278" s="29">
        <v>0</v>
      </c>
      <c r="K278" s="16">
        <v>0</v>
      </c>
      <c r="L278" s="16">
        <f t="shared" si="157"/>
        <v>0</v>
      </c>
      <c r="M278" s="46">
        <f t="shared" si="158"/>
        <v>0</v>
      </c>
      <c r="N278" s="29">
        <v>0</v>
      </c>
      <c r="O278" s="16">
        <v>0</v>
      </c>
      <c r="P278" s="39">
        <f t="shared" si="159"/>
        <v>0</v>
      </c>
      <c r="Q278" s="29">
        <v>1</v>
      </c>
      <c r="R278" s="16">
        <v>0</v>
      </c>
      <c r="S278" s="39">
        <f t="shared" si="160"/>
        <v>1</v>
      </c>
      <c r="T278" s="29">
        <f t="shared" si="161"/>
        <v>3</v>
      </c>
      <c r="U278" s="16">
        <f t="shared" si="162"/>
        <v>0</v>
      </c>
      <c r="V278" s="30">
        <f t="shared" si="163"/>
        <v>3</v>
      </c>
    </row>
    <row r="279" spans="1:22">
      <c r="A279" s="57" t="s">
        <v>271</v>
      </c>
      <c r="B279" s="29">
        <v>0</v>
      </c>
      <c r="C279" s="16">
        <v>0</v>
      </c>
      <c r="D279" s="16">
        <f t="shared" si="153"/>
        <v>0</v>
      </c>
      <c r="E279" s="46" t="str">
        <f t="shared" si="154"/>
        <v/>
      </c>
      <c r="F279" s="29">
        <v>0</v>
      </c>
      <c r="G279" s="16">
        <v>0</v>
      </c>
      <c r="H279" s="16">
        <f t="shared" si="155"/>
        <v>0</v>
      </c>
      <c r="I279" s="46" t="str">
        <f t="shared" si="156"/>
        <v/>
      </c>
      <c r="J279" s="29">
        <v>0</v>
      </c>
      <c r="K279" s="16">
        <v>0</v>
      </c>
      <c r="L279" s="16">
        <f t="shared" si="157"/>
        <v>0</v>
      </c>
      <c r="M279" s="46" t="str">
        <f t="shared" si="158"/>
        <v/>
      </c>
      <c r="N279" s="29">
        <v>0</v>
      </c>
      <c r="O279" s="16">
        <v>0</v>
      </c>
      <c r="P279" s="39">
        <f t="shared" si="159"/>
        <v>0</v>
      </c>
      <c r="Q279" s="29">
        <v>0</v>
      </c>
      <c r="R279" s="16">
        <v>0</v>
      </c>
      <c r="S279" s="39">
        <f t="shared" si="160"/>
        <v>0</v>
      </c>
      <c r="T279" s="29">
        <f t="shared" si="161"/>
        <v>0</v>
      </c>
      <c r="U279" s="16">
        <f t="shared" si="162"/>
        <v>0</v>
      </c>
      <c r="V279" s="30">
        <f t="shared" si="163"/>
        <v>0</v>
      </c>
    </row>
    <row r="280" spans="1:22">
      <c r="A280" s="57" t="s">
        <v>272</v>
      </c>
      <c r="B280" s="29">
        <v>0</v>
      </c>
      <c r="C280" s="16">
        <v>0</v>
      </c>
      <c r="D280" s="16">
        <f t="shared" si="153"/>
        <v>0</v>
      </c>
      <c r="E280" s="46" t="str">
        <f t="shared" si="154"/>
        <v/>
      </c>
      <c r="F280" s="29">
        <v>0</v>
      </c>
      <c r="G280" s="16">
        <v>0</v>
      </c>
      <c r="H280" s="16">
        <f t="shared" si="155"/>
        <v>0</v>
      </c>
      <c r="I280" s="46" t="str">
        <f t="shared" si="156"/>
        <v/>
      </c>
      <c r="J280" s="29">
        <v>0</v>
      </c>
      <c r="K280" s="16">
        <v>0</v>
      </c>
      <c r="L280" s="16">
        <f t="shared" si="157"/>
        <v>0</v>
      </c>
      <c r="M280" s="46" t="str">
        <f t="shared" si="158"/>
        <v/>
      </c>
      <c r="N280" s="29">
        <v>0</v>
      </c>
      <c r="O280" s="16">
        <v>0</v>
      </c>
      <c r="P280" s="39">
        <f t="shared" si="159"/>
        <v>0</v>
      </c>
      <c r="Q280" s="29">
        <v>0</v>
      </c>
      <c r="R280" s="16">
        <v>0</v>
      </c>
      <c r="S280" s="39">
        <f t="shared" si="160"/>
        <v>0</v>
      </c>
      <c r="T280" s="29">
        <f t="shared" si="161"/>
        <v>0</v>
      </c>
      <c r="U280" s="16">
        <f t="shared" si="162"/>
        <v>0</v>
      </c>
      <c r="V280" s="30">
        <f t="shared" si="163"/>
        <v>0</v>
      </c>
    </row>
    <row r="281" spans="1:22">
      <c r="A281" s="57" t="s">
        <v>273</v>
      </c>
      <c r="B281" s="29">
        <v>0</v>
      </c>
      <c r="C281" s="16">
        <v>0</v>
      </c>
      <c r="D281" s="16">
        <f t="shared" si="153"/>
        <v>0</v>
      </c>
      <c r="E281" s="46" t="str">
        <f t="shared" si="154"/>
        <v/>
      </c>
      <c r="F281" s="29">
        <v>0</v>
      </c>
      <c r="G281" s="16">
        <v>0</v>
      </c>
      <c r="H281" s="16">
        <f t="shared" si="155"/>
        <v>0</v>
      </c>
      <c r="I281" s="46" t="str">
        <f t="shared" si="156"/>
        <v/>
      </c>
      <c r="J281" s="29">
        <v>0</v>
      </c>
      <c r="K281" s="16">
        <v>0</v>
      </c>
      <c r="L281" s="16">
        <f t="shared" si="157"/>
        <v>0</v>
      </c>
      <c r="M281" s="46" t="str">
        <f t="shared" si="158"/>
        <v/>
      </c>
      <c r="N281" s="29">
        <v>0</v>
      </c>
      <c r="O281" s="16">
        <v>0</v>
      </c>
      <c r="P281" s="39">
        <f t="shared" si="159"/>
        <v>0</v>
      </c>
      <c r="Q281" s="29">
        <v>0</v>
      </c>
      <c r="R281" s="16">
        <v>0</v>
      </c>
      <c r="S281" s="39">
        <f t="shared" si="160"/>
        <v>0</v>
      </c>
      <c r="T281" s="29">
        <f t="shared" si="161"/>
        <v>0</v>
      </c>
      <c r="U281" s="16">
        <f t="shared" si="162"/>
        <v>0</v>
      </c>
      <c r="V281" s="30">
        <f t="shared" si="163"/>
        <v>0</v>
      </c>
    </row>
    <row r="282" spans="1:22">
      <c r="A282" s="57" t="s">
        <v>274</v>
      </c>
      <c r="B282" s="29">
        <v>0</v>
      </c>
      <c r="C282" s="16">
        <v>0</v>
      </c>
      <c r="D282" s="16">
        <f t="shared" si="153"/>
        <v>0</v>
      </c>
      <c r="E282" s="46" t="str">
        <f t="shared" si="154"/>
        <v/>
      </c>
      <c r="F282" s="29">
        <v>0</v>
      </c>
      <c r="G282" s="16">
        <v>0</v>
      </c>
      <c r="H282" s="16">
        <f t="shared" si="155"/>
        <v>0</v>
      </c>
      <c r="I282" s="46" t="str">
        <f t="shared" si="156"/>
        <v/>
      </c>
      <c r="J282" s="29">
        <v>0</v>
      </c>
      <c r="K282" s="16">
        <v>0</v>
      </c>
      <c r="L282" s="16">
        <f t="shared" si="157"/>
        <v>0</v>
      </c>
      <c r="M282" s="46" t="str">
        <f t="shared" si="158"/>
        <v/>
      </c>
      <c r="N282" s="29">
        <v>0</v>
      </c>
      <c r="O282" s="16">
        <v>0</v>
      </c>
      <c r="P282" s="39">
        <f t="shared" si="159"/>
        <v>0</v>
      </c>
      <c r="Q282" s="29">
        <v>0</v>
      </c>
      <c r="R282" s="16">
        <v>0</v>
      </c>
      <c r="S282" s="39">
        <f t="shared" si="160"/>
        <v>0</v>
      </c>
      <c r="T282" s="29">
        <f t="shared" si="161"/>
        <v>0</v>
      </c>
      <c r="U282" s="16">
        <f t="shared" si="162"/>
        <v>0</v>
      </c>
      <c r="V282" s="30">
        <f t="shared" si="163"/>
        <v>0</v>
      </c>
    </row>
    <row r="283" spans="1:22">
      <c r="A283" s="57" t="s">
        <v>275</v>
      </c>
      <c r="B283" s="29">
        <v>0</v>
      </c>
      <c r="C283" s="16">
        <v>1</v>
      </c>
      <c r="D283" s="16">
        <f t="shared" si="153"/>
        <v>1</v>
      </c>
      <c r="E283" s="46">
        <f t="shared" si="154"/>
        <v>14.2857</v>
      </c>
      <c r="F283" s="29">
        <v>0</v>
      </c>
      <c r="G283" s="16">
        <v>0</v>
      </c>
      <c r="H283" s="16">
        <f t="shared" si="155"/>
        <v>0</v>
      </c>
      <c r="I283" s="46">
        <f t="shared" si="156"/>
        <v>0</v>
      </c>
      <c r="J283" s="29">
        <v>0</v>
      </c>
      <c r="K283" s="16">
        <v>6</v>
      </c>
      <c r="L283" s="16">
        <f t="shared" si="157"/>
        <v>6</v>
      </c>
      <c r="M283" s="46">
        <f t="shared" si="158"/>
        <v>85.714299999999994</v>
      </c>
      <c r="N283" s="29">
        <v>0</v>
      </c>
      <c r="O283" s="16">
        <v>0</v>
      </c>
      <c r="P283" s="39">
        <f t="shared" si="159"/>
        <v>0</v>
      </c>
      <c r="Q283" s="29">
        <v>0</v>
      </c>
      <c r="R283" s="16">
        <v>4</v>
      </c>
      <c r="S283" s="39">
        <f t="shared" si="160"/>
        <v>4</v>
      </c>
      <c r="T283" s="29">
        <f t="shared" si="161"/>
        <v>0</v>
      </c>
      <c r="U283" s="16">
        <f t="shared" si="162"/>
        <v>7</v>
      </c>
      <c r="V283" s="30">
        <f t="shared" si="163"/>
        <v>7</v>
      </c>
    </row>
    <row r="284" spans="1:22">
      <c r="A284" s="57" t="s">
        <v>276</v>
      </c>
      <c r="B284" s="29">
        <v>0</v>
      </c>
      <c r="C284" s="16">
        <v>13</v>
      </c>
      <c r="D284" s="16">
        <f t="shared" si="153"/>
        <v>13</v>
      </c>
      <c r="E284" s="46">
        <f t="shared" si="154"/>
        <v>48.148099999999999</v>
      </c>
      <c r="F284" s="29">
        <v>0</v>
      </c>
      <c r="G284" s="16">
        <v>2</v>
      </c>
      <c r="H284" s="16">
        <f t="shared" si="155"/>
        <v>2</v>
      </c>
      <c r="I284" s="46">
        <f t="shared" si="156"/>
        <v>7.4074</v>
      </c>
      <c r="J284" s="29">
        <v>0</v>
      </c>
      <c r="K284" s="16">
        <v>12</v>
      </c>
      <c r="L284" s="16">
        <f t="shared" si="157"/>
        <v>12</v>
      </c>
      <c r="M284" s="46">
        <f t="shared" si="158"/>
        <v>44.444400000000002</v>
      </c>
      <c r="N284" s="29">
        <v>0</v>
      </c>
      <c r="O284" s="16">
        <v>0</v>
      </c>
      <c r="P284" s="39">
        <f t="shared" si="159"/>
        <v>0</v>
      </c>
      <c r="Q284" s="29">
        <v>0</v>
      </c>
      <c r="R284" s="16">
        <v>15</v>
      </c>
      <c r="S284" s="39">
        <f t="shared" si="160"/>
        <v>15</v>
      </c>
      <c r="T284" s="29">
        <f t="shared" si="161"/>
        <v>0</v>
      </c>
      <c r="U284" s="16">
        <f t="shared" si="162"/>
        <v>27</v>
      </c>
      <c r="V284" s="30">
        <f t="shared" si="163"/>
        <v>27</v>
      </c>
    </row>
    <row r="285" spans="1:22">
      <c r="A285" s="57" t="s">
        <v>277</v>
      </c>
      <c r="B285" s="29">
        <v>0</v>
      </c>
      <c r="C285" s="16">
        <v>0</v>
      </c>
      <c r="D285" s="16">
        <f t="shared" si="153"/>
        <v>0</v>
      </c>
      <c r="E285" s="46" t="str">
        <f t="shared" si="154"/>
        <v/>
      </c>
      <c r="F285" s="29">
        <v>0</v>
      </c>
      <c r="G285" s="16">
        <v>0</v>
      </c>
      <c r="H285" s="16">
        <f t="shared" si="155"/>
        <v>0</v>
      </c>
      <c r="I285" s="46" t="str">
        <f t="shared" si="156"/>
        <v/>
      </c>
      <c r="J285" s="29">
        <v>0</v>
      </c>
      <c r="K285" s="16">
        <v>0</v>
      </c>
      <c r="L285" s="16">
        <f t="shared" si="157"/>
        <v>0</v>
      </c>
      <c r="M285" s="46" t="str">
        <f t="shared" si="158"/>
        <v/>
      </c>
      <c r="N285" s="29">
        <v>0</v>
      </c>
      <c r="O285" s="16">
        <v>0</v>
      </c>
      <c r="P285" s="39">
        <f t="shared" si="159"/>
        <v>0</v>
      </c>
      <c r="Q285" s="29">
        <v>0</v>
      </c>
      <c r="R285" s="16">
        <v>0</v>
      </c>
      <c r="S285" s="39">
        <f t="shared" si="160"/>
        <v>0</v>
      </c>
      <c r="T285" s="29">
        <f t="shared" si="161"/>
        <v>0</v>
      </c>
      <c r="U285" s="16">
        <f t="shared" si="162"/>
        <v>0</v>
      </c>
      <c r="V285" s="30">
        <f t="shared" si="163"/>
        <v>0</v>
      </c>
    </row>
    <row r="286" spans="1:22">
      <c r="A286" s="57" t="s">
        <v>278</v>
      </c>
      <c r="B286" s="29">
        <v>0</v>
      </c>
      <c r="C286" s="16">
        <v>2</v>
      </c>
      <c r="D286" s="16">
        <f t="shared" si="153"/>
        <v>2</v>
      </c>
      <c r="E286" s="46">
        <f t="shared" si="154"/>
        <v>6.8966000000000003</v>
      </c>
      <c r="F286" s="29">
        <v>0</v>
      </c>
      <c r="G286" s="16">
        <v>3</v>
      </c>
      <c r="H286" s="16">
        <f t="shared" si="155"/>
        <v>3</v>
      </c>
      <c r="I286" s="46">
        <f t="shared" si="156"/>
        <v>10.344799999999999</v>
      </c>
      <c r="J286" s="29">
        <v>0</v>
      </c>
      <c r="K286" s="16">
        <v>24</v>
      </c>
      <c r="L286" s="16">
        <f t="shared" si="157"/>
        <v>24</v>
      </c>
      <c r="M286" s="46">
        <f t="shared" si="158"/>
        <v>82.758600000000001</v>
      </c>
      <c r="N286" s="29">
        <v>0</v>
      </c>
      <c r="O286" s="16">
        <v>5</v>
      </c>
      <c r="P286" s="39">
        <f t="shared" si="159"/>
        <v>5</v>
      </c>
      <c r="Q286" s="29">
        <v>0</v>
      </c>
      <c r="R286" s="16">
        <v>8</v>
      </c>
      <c r="S286" s="39">
        <f t="shared" si="160"/>
        <v>8</v>
      </c>
      <c r="T286" s="29">
        <f t="shared" si="161"/>
        <v>0</v>
      </c>
      <c r="U286" s="16">
        <f t="shared" si="162"/>
        <v>29</v>
      </c>
      <c r="V286" s="30">
        <f t="shared" si="163"/>
        <v>29</v>
      </c>
    </row>
    <row r="287" spans="1:22">
      <c r="A287" s="57" t="s">
        <v>279</v>
      </c>
      <c r="B287" s="29">
        <v>0</v>
      </c>
      <c r="C287" s="16">
        <v>0</v>
      </c>
      <c r="D287" s="16">
        <f t="shared" si="153"/>
        <v>0</v>
      </c>
      <c r="E287" s="46" t="str">
        <f t="shared" si="154"/>
        <v/>
      </c>
      <c r="F287" s="29">
        <v>0</v>
      </c>
      <c r="G287" s="16">
        <v>0</v>
      </c>
      <c r="H287" s="16">
        <f t="shared" si="155"/>
        <v>0</v>
      </c>
      <c r="I287" s="46" t="str">
        <f t="shared" si="156"/>
        <v/>
      </c>
      <c r="J287" s="29">
        <v>0</v>
      </c>
      <c r="K287" s="16">
        <v>0</v>
      </c>
      <c r="L287" s="16">
        <f t="shared" si="157"/>
        <v>0</v>
      </c>
      <c r="M287" s="46" t="str">
        <f t="shared" si="158"/>
        <v/>
      </c>
      <c r="N287" s="29">
        <v>0</v>
      </c>
      <c r="O287" s="16">
        <v>0</v>
      </c>
      <c r="P287" s="39">
        <f t="shared" si="159"/>
        <v>0</v>
      </c>
      <c r="Q287" s="29">
        <v>0</v>
      </c>
      <c r="R287" s="16">
        <v>0</v>
      </c>
      <c r="S287" s="39">
        <f t="shared" si="160"/>
        <v>0</v>
      </c>
      <c r="T287" s="29">
        <f t="shared" si="161"/>
        <v>0</v>
      </c>
      <c r="U287" s="16">
        <f t="shared" si="162"/>
        <v>0</v>
      </c>
      <c r="V287" s="30">
        <f t="shared" si="163"/>
        <v>0</v>
      </c>
    </row>
    <row r="288" spans="1:22">
      <c r="A288" s="57" t="s">
        <v>280</v>
      </c>
      <c r="B288" s="29">
        <v>1</v>
      </c>
      <c r="C288" s="16">
        <v>0</v>
      </c>
      <c r="D288" s="16">
        <f t="shared" si="153"/>
        <v>1</v>
      </c>
      <c r="E288" s="46">
        <f t="shared" si="154"/>
        <v>50</v>
      </c>
      <c r="F288" s="29">
        <v>0</v>
      </c>
      <c r="G288" s="16">
        <v>0</v>
      </c>
      <c r="H288" s="16">
        <f t="shared" si="155"/>
        <v>0</v>
      </c>
      <c r="I288" s="46">
        <f t="shared" si="156"/>
        <v>0</v>
      </c>
      <c r="J288" s="29">
        <v>1</v>
      </c>
      <c r="K288" s="16">
        <v>0</v>
      </c>
      <c r="L288" s="16">
        <f t="shared" si="157"/>
        <v>1</v>
      </c>
      <c r="M288" s="46">
        <f t="shared" si="158"/>
        <v>50</v>
      </c>
      <c r="N288" s="29">
        <v>0</v>
      </c>
      <c r="O288" s="16">
        <v>0</v>
      </c>
      <c r="P288" s="39">
        <f t="shared" si="159"/>
        <v>0</v>
      </c>
      <c r="Q288" s="29">
        <v>0</v>
      </c>
      <c r="R288" s="16">
        <v>0</v>
      </c>
      <c r="S288" s="39">
        <f t="shared" si="160"/>
        <v>0</v>
      </c>
      <c r="T288" s="29">
        <f t="shared" si="161"/>
        <v>2</v>
      </c>
      <c r="U288" s="16">
        <f t="shared" si="162"/>
        <v>0</v>
      </c>
      <c r="V288" s="30">
        <f t="shared" si="163"/>
        <v>2</v>
      </c>
    </row>
    <row r="289" spans="1:23">
      <c r="A289" s="57" t="s">
        <v>281</v>
      </c>
      <c r="B289" s="29">
        <v>0</v>
      </c>
      <c r="C289" s="16">
        <v>0</v>
      </c>
      <c r="D289" s="16">
        <f t="shared" si="153"/>
        <v>0</v>
      </c>
      <c r="E289" s="46" t="str">
        <f t="shared" si="154"/>
        <v/>
      </c>
      <c r="F289" s="29">
        <v>0</v>
      </c>
      <c r="G289" s="16">
        <v>0</v>
      </c>
      <c r="H289" s="16">
        <f t="shared" si="155"/>
        <v>0</v>
      </c>
      <c r="I289" s="46" t="str">
        <f t="shared" si="156"/>
        <v/>
      </c>
      <c r="J289" s="29">
        <v>0</v>
      </c>
      <c r="K289" s="16">
        <v>0</v>
      </c>
      <c r="L289" s="16">
        <f t="shared" si="157"/>
        <v>0</v>
      </c>
      <c r="M289" s="46" t="str">
        <f t="shared" si="158"/>
        <v/>
      </c>
      <c r="N289" s="29">
        <v>0</v>
      </c>
      <c r="O289" s="16">
        <v>0</v>
      </c>
      <c r="P289" s="39">
        <f t="shared" si="159"/>
        <v>0</v>
      </c>
      <c r="Q289" s="29">
        <v>0</v>
      </c>
      <c r="R289" s="16">
        <v>0</v>
      </c>
      <c r="S289" s="39">
        <f t="shared" si="160"/>
        <v>0</v>
      </c>
      <c r="T289" s="29">
        <f t="shared" si="161"/>
        <v>0</v>
      </c>
      <c r="U289" s="16">
        <f t="shared" si="162"/>
        <v>0</v>
      </c>
      <c r="V289" s="30">
        <f t="shared" si="163"/>
        <v>0</v>
      </c>
    </row>
    <row r="290" spans="1:23" s="61" customFormat="1">
      <c r="B290" s="64"/>
      <c r="C290" s="64"/>
      <c r="D290" s="64"/>
      <c r="E290" s="65"/>
      <c r="F290" s="64"/>
      <c r="G290" s="64"/>
      <c r="H290" s="64"/>
      <c r="I290" s="65"/>
      <c r="J290" s="64"/>
      <c r="K290" s="64"/>
      <c r="L290" s="64"/>
      <c r="M290" s="65"/>
      <c r="N290" s="64"/>
      <c r="O290" s="64"/>
      <c r="P290" s="64"/>
      <c r="Q290" s="64"/>
      <c r="R290" s="64"/>
      <c r="S290" s="64"/>
      <c r="T290" s="64"/>
      <c r="U290" s="64"/>
      <c r="V290" s="64"/>
    </row>
    <row r="291" spans="1:23" s="6" customFormat="1">
      <c r="A291" s="143" t="s">
        <v>282</v>
      </c>
      <c r="B291" s="143" t="s">
        <v>282</v>
      </c>
      <c r="C291" s="143" t="s">
        <v>282</v>
      </c>
      <c r="D291" s="143" t="s">
        <v>282</v>
      </c>
      <c r="E291" s="143" t="s">
        <v>282</v>
      </c>
      <c r="F291" s="143" t="s">
        <v>282</v>
      </c>
      <c r="G291" s="143" t="s">
        <v>282</v>
      </c>
      <c r="H291" s="143" t="s">
        <v>282</v>
      </c>
      <c r="I291" s="143" t="s">
        <v>282</v>
      </c>
      <c r="J291" s="143" t="s">
        <v>282</v>
      </c>
      <c r="K291" s="143" t="s">
        <v>282</v>
      </c>
      <c r="L291" s="143" t="s">
        <v>282</v>
      </c>
      <c r="M291" s="143" t="s">
        <v>282</v>
      </c>
      <c r="N291" s="143" t="s">
        <v>282</v>
      </c>
      <c r="O291" s="143" t="s">
        <v>282</v>
      </c>
      <c r="P291" s="143" t="s">
        <v>282</v>
      </c>
      <c r="Q291" s="143" t="s">
        <v>282</v>
      </c>
      <c r="R291" s="143" t="s">
        <v>282</v>
      </c>
      <c r="S291" s="143" t="s">
        <v>282</v>
      </c>
      <c r="T291" s="143" t="s">
        <v>282</v>
      </c>
      <c r="U291" s="143" t="s">
        <v>282</v>
      </c>
      <c r="V291" s="143" t="s">
        <v>282</v>
      </c>
      <c r="W291" s="78"/>
    </row>
    <row r="292" spans="1:23">
      <c r="A292" s="57" t="s">
        <v>283</v>
      </c>
      <c r="B292" s="29">
        <v>0</v>
      </c>
      <c r="C292" s="16">
        <v>0</v>
      </c>
      <c r="D292" s="16">
        <f t="shared" ref="D292:D303" si="164">B292+C292</f>
        <v>0</v>
      </c>
      <c r="E292" s="46">
        <f t="shared" ref="E292:E303" si="165">IF(V292&gt;0,ROUND((D292/V292) * 100, 4), "")</f>
        <v>0</v>
      </c>
      <c r="F292" s="29">
        <v>0</v>
      </c>
      <c r="G292" s="16">
        <v>1</v>
      </c>
      <c r="H292" s="16">
        <f t="shared" ref="H292:H303" si="166">F292+G292</f>
        <v>1</v>
      </c>
      <c r="I292" s="46">
        <f t="shared" ref="I292:I303" si="167">IF(V292&gt;0,ROUND((H292/V292) * 100, 4), "")</f>
        <v>100</v>
      </c>
      <c r="J292" s="29">
        <v>0</v>
      </c>
      <c r="K292" s="16">
        <v>0</v>
      </c>
      <c r="L292" s="16">
        <f t="shared" ref="L292:L303" si="168">J292+K292</f>
        <v>0</v>
      </c>
      <c r="M292" s="46">
        <f t="shared" ref="M292:M303" si="169">IF(V292&gt;0,ROUND((L292/V292) * 100, 4), "")</f>
        <v>0</v>
      </c>
      <c r="N292" s="29">
        <v>0</v>
      </c>
      <c r="O292" s="16">
        <v>0</v>
      </c>
      <c r="P292" s="39">
        <f t="shared" ref="P292:P303" si="170">N292+O292</f>
        <v>0</v>
      </c>
      <c r="Q292" s="29">
        <v>0</v>
      </c>
      <c r="R292" s="16">
        <v>1</v>
      </c>
      <c r="S292" s="39">
        <f t="shared" ref="S292:S303" si="171">Q292+R292</f>
        <v>1</v>
      </c>
      <c r="T292" s="29">
        <f t="shared" ref="T292:T303" si="172">B292+F292+J292</f>
        <v>0</v>
      </c>
      <c r="U292" s="16">
        <f t="shared" ref="U292:U303" si="173">C292+G292+K292</f>
        <v>1</v>
      </c>
      <c r="V292" s="30">
        <f t="shared" ref="V292:V303" si="174">T292+U292</f>
        <v>1</v>
      </c>
    </row>
    <row r="293" spans="1:23">
      <c r="A293" s="57" t="s">
        <v>284</v>
      </c>
      <c r="B293" s="29">
        <v>0</v>
      </c>
      <c r="C293" s="16">
        <v>1</v>
      </c>
      <c r="D293" s="16">
        <f t="shared" si="164"/>
        <v>1</v>
      </c>
      <c r="E293" s="46">
        <f t="shared" si="165"/>
        <v>16.666699999999999</v>
      </c>
      <c r="F293" s="29">
        <v>0</v>
      </c>
      <c r="G293" s="16">
        <v>0</v>
      </c>
      <c r="H293" s="16">
        <f t="shared" si="166"/>
        <v>0</v>
      </c>
      <c r="I293" s="46">
        <f t="shared" si="167"/>
        <v>0</v>
      </c>
      <c r="J293" s="29">
        <v>0</v>
      </c>
      <c r="K293" s="16">
        <v>5</v>
      </c>
      <c r="L293" s="16">
        <f t="shared" si="168"/>
        <v>5</v>
      </c>
      <c r="M293" s="46">
        <f t="shared" si="169"/>
        <v>83.333299999999994</v>
      </c>
      <c r="N293" s="29">
        <v>0</v>
      </c>
      <c r="O293" s="16">
        <v>0</v>
      </c>
      <c r="P293" s="39">
        <f t="shared" si="170"/>
        <v>0</v>
      </c>
      <c r="Q293" s="29">
        <v>0</v>
      </c>
      <c r="R293" s="16">
        <v>0</v>
      </c>
      <c r="S293" s="39">
        <f t="shared" si="171"/>
        <v>0</v>
      </c>
      <c r="T293" s="29">
        <f t="shared" si="172"/>
        <v>0</v>
      </c>
      <c r="U293" s="16">
        <f t="shared" si="173"/>
        <v>6</v>
      </c>
      <c r="V293" s="30">
        <f t="shared" si="174"/>
        <v>6</v>
      </c>
    </row>
    <row r="294" spans="1:23">
      <c r="A294" s="57" t="s">
        <v>285</v>
      </c>
      <c r="B294" s="29">
        <v>0</v>
      </c>
      <c r="C294" s="16">
        <v>0</v>
      </c>
      <c r="D294" s="16">
        <f t="shared" si="164"/>
        <v>0</v>
      </c>
      <c r="E294" s="46" t="str">
        <f t="shared" si="165"/>
        <v/>
      </c>
      <c r="F294" s="29">
        <v>0</v>
      </c>
      <c r="G294" s="16">
        <v>0</v>
      </c>
      <c r="H294" s="16">
        <f t="shared" si="166"/>
        <v>0</v>
      </c>
      <c r="I294" s="46" t="str">
        <f t="shared" si="167"/>
        <v/>
      </c>
      <c r="J294" s="29">
        <v>0</v>
      </c>
      <c r="K294" s="16">
        <v>0</v>
      </c>
      <c r="L294" s="16">
        <f t="shared" si="168"/>
        <v>0</v>
      </c>
      <c r="M294" s="46" t="str">
        <f t="shared" si="169"/>
        <v/>
      </c>
      <c r="N294" s="29">
        <v>0</v>
      </c>
      <c r="O294" s="16">
        <v>0</v>
      </c>
      <c r="P294" s="39">
        <f t="shared" si="170"/>
        <v>0</v>
      </c>
      <c r="Q294" s="29">
        <v>0</v>
      </c>
      <c r="R294" s="16">
        <v>0</v>
      </c>
      <c r="S294" s="39">
        <f t="shared" si="171"/>
        <v>0</v>
      </c>
      <c r="T294" s="29">
        <f t="shared" si="172"/>
        <v>0</v>
      </c>
      <c r="U294" s="16">
        <f t="shared" si="173"/>
        <v>0</v>
      </c>
      <c r="V294" s="30">
        <f t="shared" si="174"/>
        <v>0</v>
      </c>
    </row>
    <row r="295" spans="1:23">
      <c r="A295" s="57" t="s">
        <v>286</v>
      </c>
      <c r="B295" s="29">
        <v>0</v>
      </c>
      <c r="C295" s="16">
        <v>0</v>
      </c>
      <c r="D295" s="16">
        <f t="shared" si="164"/>
        <v>0</v>
      </c>
      <c r="E295" s="46" t="str">
        <f t="shared" si="165"/>
        <v/>
      </c>
      <c r="F295" s="29">
        <v>0</v>
      </c>
      <c r="G295" s="16">
        <v>0</v>
      </c>
      <c r="H295" s="16">
        <f t="shared" si="166"/>
        <v>0</v>
      </c>
      <c r="I295" s="46" t="str">
        <f t="shared" si="167"/>
        <v/>
      </c>
      <c r="J295" s="29">
        <v>0</v>
      </c>
      <c r="K295" s="16">
        <v>0</v>
      </c>
      <c r="L295" s="16">
        <f t="shared" si="168"/>
        <v>0</v>
      </c>
      <c r="M295" s="46" t="str">
        <f t="shared" si="169"/>
        <v/>
      </c>
      <c r="N295" s="29">
        <v>0</v>
      </c>
      <c r="O295" s="16">
        <v>0</v>
      </c>
      <c r="P295" s="39">
        <f t="shared" si="170"/>
        <v>0</v>
      </c>
      <c r="Q295" s="29">
        <v>0</v>
      </c>
      <c r="R295" s="16">
        <v>0</v>
      </c>
      <c r="S295" s="39">
        <f t="shared" si="171"/>
        <v>0</v>
      </c>
      <c r="T295" s="29">
        <f t="shared" si="172"/>
        <v>0</v>
      </c>
      <c r="U295" s="16">
        <f t="shared" si="173"/>
        <v>0</v>
      </c>
      <c r="V295" s="30">
        <f t="shared" si="174"/>
        <v>0</v>
      </c>
    </row>
    <row r="296" spans="1:23">
      <c r="A296" s="57" t="s">
        <v>287</v>
      </c>
      <c r="B296" s="58">
        <v>1686</v>
      </c>
      <c r="C296" s="55">
        <v>16</v>
      </c>
      <c r="D296" s="55">
        <f t="shared" si="164"/>
        <v>1702</v>
      </c>
      <c r="E296" s="46">
        <f t="shared" si="165"/>
        <v>48.545400000000001</v>
      </c>
      <c r="F296" s="58">
        <v>1342</v>
      </c>
      <c r="G296" s="16">
        <v>32</v>
      </c>
      <c r="H296" s="55">
        <f t="shared" si="166"/>
        <v>1374</v>
      </c>
      <c r="I296" s="46">
        <f t="shared" si="167"/>
        <v>39.19</v>
      </c>
      <c r="J296" s="29">
        <v>411</v>
      </c>
      <c r="K296" s="16">
        <v>19</v>
      </c>
      <c r="L296" s="16">
        <f t="shared" si="168"/>
        <v>430</v>
      </c>
      <c r="M296" s="46">
        <f t="shared" si="169"/>
        <v>12.264699999999999</v>
      </c>
      <c r="N296" s="29">
        <v>5</v>
      </c>
      <c r="O296" s="16">
        <v>4</v>
      </c>
      <c r="P296" s="39">
        <f t="shared" si="170"/>
        <v>9</v>
      </c>
      <c r="Q296" s="29">
        <v>947</v>
      </c>
      <c r="R296" s="16">
        <v>27</v>
      </c>
      <c r="S296" s="39">
        <f t="shared" si="171"/>
        <v>974</v>
      </c>
      <c r="T296" s="58">
        <f t="shared" si="172"/>
        <v>3439</v>
      </c>
      <c r="U296" s="55">
        <f t="shared" si="173"/>
        <v>67</v>
      </c>
      <c r="V296" s="59">
        <f t="shared" si="174"/>
        <v>3506</v>
      </c>
    </row>
    <row r="297" spans="1:23">
      <c r="A297" s="57" t="s">
        <v>288</v>
      </c>
      <c r="B297" s="29">
        <v>41</v>
      </c>
      <c r="C297" s="16">
        <v>15</v>
      </c>
      <c r="D297" s="16">
        <f t="shared" si="164"/>
        <v>56</v>
      </c>
      <c r="E297" s="46">
        <f t="shared" si="165"/>
        <v>44.444400000000002</v>
      </c>
      <c r="F297" s="29">
        <v>13</v>
      </c>
      <c r="G297" s="16">
        <v>16</v>
      </c>
      <c r="H297" s="16">
        <f t="shared" si="166"/>
        <v>29</v>
      </c>
      <c r="I297" s="46">
        <f t="shared" si="167"/>
        <v>23.015899999999998</v>
      </c>
      <c r="J297" s="29">
        <v>15</v>
      </c>
      <c r="K297" s="16">
        <v>26</v>
      </c>
      <c r="L297" s="16">
        <f t="shared" si="168"/>
        <v>41</v>
      </c>
      <c r="M297" s="46">
        <f t="shared" si="169"/>
        <v>32.539700000000003</v>
      </c>
      <c r="N297" s="29">
        <v>1</v>
      </c>
      <c r="O297" s="16">
        <v>9</v>
      </c>
      <c r="P297" s="39">
        <f t="shared" si="170"/>
        <v>10</v>
      </c>
      <c r="Q297" s="29">
        <v>24</v>
      </c>
      <c r="R297" s="16">
        <v>30</v>
      </c>
      <c r="S297" s="39">
        <f t="shared" si="171"/>
        <v>54</v>
      </c>
      <c r="T297" s="29">
        <f t="shared" si="172"/>
        <v>69</v>
      </c>
      <c r="U297" s="16">
        <f t="shared" si="173"/>
        <v>57</v>
      </c>
      <c r="V297" s="30">
        <f t="shared" si="174"/>
        <v>126</v>
      </c>
    </row>
    <row r="298" spans="1:23">
      <c r="A298" s="57" t="s">
        <v>289</v>
      </c>
      <c r="B298" s="29">
        <v>0</v>
      </c>
      <c r="C298" s="16">
        <v>0</v>
      </c>
      <c r="D298" s="16">
        <f t="shared" si="164"/>
        <v>0</v>
      </c>
      <c r="E298" s="46" t="str">
        <f t="shared" si="165"/>
        <v/>
      </c>
      <c r="F298" s="29">
        <v>0</v>
      </c>
      <c r="G298" s="16">
        <v>0</v>
      </c>
      <c r="H298" s="16">
        <f t="shared" si="166"/>
        <v>0</v>
      </c>
      <c r="I298" s="46" t="str">
        <f t="shared" si="167"/>
        <v/>
      </c>
      <c r="J298" s="29">
        <v>0</v>
      </c>
      <c r="K298" s="16">
        <v>0</v>
      </c>
      <c r="L298" s="16">
        <f t="shared" si="168"/>
        <v>0</v>
      </c>
      <c r="M298" s="46" t="str">
        <f t="shared" si="169"/>
        <v/>
      </c>
      <c r="N298" s="29">
        <v>2</v>
      </c>
      <c r="O298" s="16">
        <v>0</v>
      </c>
      <c r="P298" s="39">
        <f t="shared" si="170"/>
        <v>2</v>
      </c>
      <c r="Q298" s="29">
        <v>0</v>
      </c>
      <c r="R298" s="16">
        <v>0</v>
      </c>
      <c r="S298" s="39">
        <f t="shared" si="171"/>
        <v>0</v>
      </c>
      <c r="T298" s="29">
        <f t="shared" si="172"/>
        <v>0</v>
      </c>
      <c r="U298" s="16">
        <f t="shared" si="173"/>
        <v>0</v>
      </c>
      <c r="V298" s="30">
        <f t="shared" si="174"/>
        <v>0</v>
      </c>
    </row>
    <row r="299" spans="1:23">
      <c r="A299" s="57" t="s">
        <v>290</v>
      </c>
      <c r="B299" s="29">
        <v>0</v>
      </c>
      <c r="C299" s="16">
        <v>0</v>
      </c>
      <c r="D299" s="16">
        <f t="shared" si="164"/>
        <v>0</v>
      </c>
      <c r="E299" s="46" t="str">
        <f t="shared" si="165"/>
        <v/>
      </c>
      <c r="F299" s="29">
        <v>0</v>
      </c>
      <c r="G299" s="16">
        <v>0</v>
      </c>
      <c r="H299" s="16">
        <f t="shared" si="166"/>
        <v>0</v>
      </c>
      <c r="I299" s="46" t="str">
        <f t="shared" si="167"/>
        <v/>
      </c>
      <c r="J299" s="29">
        <v>0</v>
      </c>
      <c r="K299" s="16">
        <v>0</v>
      </c>
      <c r="L299" s="16">
        <f t="shared" si="168"/>
        <v>0</v>
      </c>
      <c r="M299" s="46" t="str">
        <f t="shared" si="169"/>
        <v/>
      </c>
      <c r="N299" s="29">
        <v>0</v>
      </c>
      <c r="O299" s="16">
        <v>0</v>
      </c>
      <c r="P299" s="39">
        <f t="shared" si="170"/>
        <v>0</v>
      </c>
      <c r="Q299" s="29">
        <v>1</v>
      </c>
      <c r="R299" s="16">
        <v>1</v>
      </c>
      <c r="S299" s="39">
        <f t="shared" si="171"/>
        <v>2</v>
      </c>
      <c r="T299" s="29">
        <f t="shared" si="172"/>
        <v>0</v>
      </c>
      <c r="U299" s="16">
        <f t="shared" si="173"/>
        <v>0</v>
      </c>
      <c r="V299" s="30">
        <f t="shared" si="174"/>
        <v>0</v>
      </c>
    </row>
    <row r="300" spans="1:23">
      <c r="A300" s="57" t="s">
        <v>291</v>
      </c>
      <c r="B300" s="29">
        <v>0</v>
      </c>
      <c r="C300" s="16">
        <v>2</v>
      </c>
      <c r="D300" s="16">
        <f t="shared" si="164"/>
        <v>2</v>
      </c>
      <c r="E300" s="46">
        <f t="shared" si="165"/>
        <v>66.666700000000006</v>
      </c>
      <c r="F300" s="29">
        <v>0</v>
      </c>
      <c r="G300" s="16">
        <v>1</v>
      </c>
      <c r="H300" s="16">
        <f t="shared" si="166"/>
        <v>1</v>
      </c>
      <c r="I300" s="46">
        <f t="shared" si="167"/>
        <v>33.333300000000001</v>
      </c>
      <c r="J300" s="29">
        <v>0</v>
      </c>
      <c r="K300" s="16">
        <v>0</v>
      </c>
      <c r="L300" s="16">
        <f t="shared" si="168"/>
        <v>0</v>
      </c>
      <c r="M300" s="46">
        <f t="shared" si="169"/>
        <v>0</v>
      </c>
      <c r="N300" s="29">
        <v>0</v>
      </c>
      <c r="O300" s="16">
        <v>2</v>
      </c>
      <c r="P300" s="39">
        <f t="shared" si="170"/>
        <v>2</v>
      </c>
      <c r="Q300" s="29">
        <v>2</v>
      </c>
      <c r="R300" s="16">
        <v>2</v>
      </c>
      <c r="S300" s="39">
        <f t="shared" si="171"/>
        <v>4</v>
      </c>
      <c r="T300" s="29">
        <f t="shared" si="172"/>
        <v>0</v>
      </c>
      <c r="U300" s="16">
        <f t="shared" si="173"/>
        <v>3</v>
      </c>
      <c r="V300" s="30">
        <f t="shared" si="174"/>
        <v>3</v>
      </c>
    </row>
    <row r="301" spans="1:23">
      <c r="A301" s="57" t="s">
        <v>292</v>
      </c>
      <c r="B301" s="29">
        <v>0</v>
      </c>
      <c r="C301" s="16">
        <v>0</v>
      </c>
      <c r="D301" s="16">
        <f t="shared" si="164"/>
        <v>0</v>
      </c>
      <c r="E301" s="46" t="str">
        <f t="shared" si="165"/>
        <v/>
      </c>
      <c r="F301" s="29">
        <v>0</v>
      </c>
      <c r="G301" s="16">
        <v>0</v>
      </c>
      <c r="H301" s="16">
        <f t="shared" si="166"/>
        <v>0</v>
      </c>
      <c r="I301" s="46" t="str">
        <f t="shared" si="167"/>
        <v/>
      </c>
      <c r="J301" s="29">
        <v>0</v>
      </c>
      <c r="K301" s="16">
        <v>0</v>
      </c>
      <c r="L301" s="16">
        <f t="shared" si="168"/>
        <v>0</v>
      </c>
      <c r="M301" s="46" t="str">
        <f t="shared" si="169"/>
        <v/>
      </c>
      <c r="N301" s="29">
        <v>1</v>
      </c>
      <c r="O301" s="16">
        <v>0</v>
      </c>
      <c r="P301" s="39">
        <f t="shared" si="170"/>
        <v>1</v>
      </c>
      <c r="Q301" s="29">
        <v>1</v>
      </c>
      <c r="R301" s="16">
        <v>0</v>
      </c>
      <c r="S301" s="39">
        <f t="shared" si="171"/>
        <v>1</v>
      </c>
      <c r="T301" s="29">
        <f t="shared" si="172"/>
        <v>0</v>
      </c>
      <c r="U301" s="16">
        <f t="shared" si="173"/>
        <v>0</v>
      </c>
      <c r="V301" s="30">
        <f t="shared" si="174"/>
        <v>0</v>
      </c>
    </row>
    <row r="302" spans="1:23">
      <c r="A302" s="57" t="s">
        <v>293</v>
      </c>
      <c r="B302" s="29">
        <v>0</v>
      </c>
      <c r="C302" s="16">
        <v>0</v>
      </c>
      <c r="D302" s="16">
        <f t="shared" si="164"/>
        <v>0</v>
      </c>
      <c r="E302" s="46" t="str">
        <f t="shared" si="165"/>
        <v/>
      </c>
      <c r="F302" s="29">
        <v>0</v>
      </c>
      <c r="G302" s="16">
        <v>0</v>
      </c>
      <c r="H302" s="16">
        <f t="shared" si="166"/>
        <v>0</v>
      </c>
      <c r="I302" s="46" t="str">
        <f t="shared" si="167"/>
        <v/>
      </c>
      <c r="J302" s="29">
        <v>0</v>
      </c>
      <c r="K302" s="16">
        <v>0</v>
      </c>
      <c r="L302" s="16">
        <f t="shared" si="168"/>
        <v>0</v>
      </c>
      <c r="M302" s="46" t="str">
        <f t="shared" si="169"/>
        <v/>
      </c>
      <c r="N302" s="29">
        <v>0</v>
      </c>
      <c r="O302" s="16">
        <v>0</v>
      </c>
      <c r="P302" s="39">
        <f t="shared" si="170"/>
        <v>0</v>
      </c>
      <c r="Q302" s="29">
        <v>0</v>
      </c>
      <c r="R302" s="16">
        <v>0</v>
      </c>
      <c r="S302" s="39">
        <f t="shared" si="171"/>
        <v>0</v>
      </c>
      <c r="T302" s="29">
        <f t="shared" si="172"/>
        <v>0</v>
      </c>
      <c r="U302" s="16">
        <f t="shared" si="173"/>
        <v>0</v>
      </c>
      <c r="V302" s="30">
        <f t="shared" si="174"/>
        <v>0</v>
      </c>
    </row>
    <row r="303" spans="1:23">
      <c r="A303" s="57" t="s">
        <v>294</v>
      </c>
      <c r="B303" s="29">
        <v>3</v>
      </c>
      <c r="C303" s="16">
        <v>0</v>
      </c>
      <c r="D303" s="16">
        <f t="shared" si="164"/>
        <v>3</v>
      </c>
      <c r="E303" s="46">
        <f t="shared" si="165"/>
        <v>27.2727</v>
      </c>
      <c r="F303" s="29">
        <v>3</v>
      </c>
      <c r="G303" s="16">
        <v>0</v>
      </c>
      <c r="H303" s="16">
        <f t="shared" si="166"/>
        <v>3</v>
      </c>
      <c r="I303" s="46">
        <f t="shared" si="167"/>
        <v>27.2727</v>
      </c>
      <c r="J303" s="29">
        <v>5</v>
      </c>
      <c r="K303" s="16">
        <v>0</v>
      </c>
      <c r="L303" s="16">
        <f t="shared" si="168"/>
        <v>5</v>
      </c>
      <c r="M303" s="46">
        <f t="shared" si="169"/>
        <v>45.454500000000003</v>
      </c>
      <c r="N303" s="29">
        <v>0</v>
      </c>
      <c r="O303" s="16">
        <v>0</v>
      </c>
      <c r="P303" s="39">
        <f t="shared" si="170"/>
        <v>0</v>
      </c>
      <c r="Q303" s="29">
        <v>3</v>
      </c>
      <c r="R303" s="16">
        <v>0</v>
      </c>
      <c r="S303" s="39">
        <f t="shared" si="171"/>
        <v>3</v>
      </c>
      <c r="T303" s="29">
        <f t="shared" si="172"/>
        <v>11</v>
      </c>
      <c r="U303" s="16">
        <f t="shared" si="173"/>
        <v>0</v>
      </c>
      <c r="V303" s="30">
        <f t="shared" si="174"/>
        <v>11</v>
      </c>
    </row>
    <row r="304" spans="1:23" s="61" customFormat="1">
      <c r="B304" s="64"/>
      <c r="C304" s="64"/>
      <c r="D304" s="64"/>
      <c r="E304" s="65"/>
      <c r="F304" s="64"/>
      <c r="G304" s="64"/>
      <c r="H304" s="64"/>
      <c r="I304" s="65"/>
      <c r="J304" s="64"/>
      <c r="K304" s="64"/>
      <c r="L304" s="64"/>
      <c r="M304" s="65"/>
      <c r="N304" s="64"/>
      <c r="O304" s="64"/>
      <c r="P304" s="64"/>
      <c r="Q304" s="64"/>
      <c r="R304" s="64"/>
      <c r="S304" s="64"/>
      <c r="T304" s="64"/>
      <c r="U304" s="64"/>
      <c r="V304" s="64"/>
    </row>
    <row r="305" spans="1:23" s="6" customFormat="1">
      <c r="A305" s="143" t="s">
        <v>295</v>
      </c>
      <c r="B305" s="143" t="s">
        <v>295</v>
      </c>
      <c r="C305" s="143" t="s">
        <v>295</v>
      </c>
      <c r="D305" s="143" t="s">
        <v>295</v>
      </c>
      <c r="E305" s="143" t="s">
        <v>295</v>
      </c>
      <c r="F305" s="143" t="s">
        <v>295</v>
      </c>
      <c r="G305" s="143" t="s">
        <v>295</v>
      </c>
      <c r="H305" s="143" t="s">
        <v>295</v>
      </c>
      <c r="I305" s="143" t="s">
        <v>295</v>
      </c>
      <c r="J305" s="143" t="s">
        <v>295</v>
      </c>
      <c r="K305" s="143" t="s">
        <v>295</v>
      </c>
      <c r="L305" s="143" t="s">
        <v>295</v>
      </c>
      <c r="M305" s="143" t="s">
        <v>295</v>
      </c>
      <c r="N305" s="143" t="s">
        <v>295</v>
      </c>
      <c r="O305" s="143" t="s">
        <v>295</v>
      </c>
      <c r="P305" s="143" t="s">
        <v>295</v>
      </c>
      <c r="Q305" s="143" t="s">
        <v>295</v>
      </c>
      <c r="R305" s="143" t="s">
        <v>295</v>
      </c>
      <c r="S305" s="143" t="s">
        <v>295</v>
      </c>
      <c r="T305" s="143" t="s">
        <v>295</v>
      </c>
      <c r="U305" s="143" t="s">
        <v>295</v>
      </c>
      <c r="V305" s="143" t="s">
        <v>295</v>
      </c>
      <c r="W305" s="78"/>
    </row>
    <row r="306" spans="1:23">
      <c r="A306" s="57" t="s">
        <v>296</v>
      </c>
      <c r="B306" s="29">
        <v>0</v>
      </c>
      <c r="C306" s="16">
        <v>0</v>
      </c>
      <c r="D306" s="16">
        <f t="shared" ref="D306:D333" si="175">B306+C306</f>
        <v>0</v>
      </c>
      <c r="E306" s="46">
        <f t="shared" ref="E306:E333" si="176">IF(V306&gt;0,ROUND((D306/V306) * 100, 4), "")</f>
        <v>0</v>
      </c>
      <c r="F306" s="29">
        <v>0</v>
      </c>
      <c r="G306" s="16">
        <v>0</v>
      </c>
      <c r="H306" s="16">
        <f t="shared" ref="H306:H333" si="177">F306+G306</f>
        <v>0</v>
      </c>
      <c r="I306" s="46">
        <f t="shared" ref="I306:I333" si="178">IF(V306&gt;0,ROUND((H306/V306) * 100, 4), "")</f>
        <v>0</v>
      </c>
      <c r="J306" s="29">
        <v>0</v>
      </c>
      <c r="K306" s="16">
        <v>3</v>
      </c>
      <c r="L306" s="16">
        <f t="shared" ref="L306:L333" si="179">J306+K306</f>
        <v>3</v>
      </c>
      <c r="M306" s="46">
        <f t="shared" ref="M306:M333" si="180">IF(V306&gt;0,ROUND((L306/V306) * 100, 4), "")</f>
        <v>100</v>
      </c>
      <c r="N306" s="29">
        <v>0</v>
      </c>
      <c r="O306" s="16">
        <v>0</v>
      </c>
      <c r="P306" s="39">
        <f t="shared" ref="P306:P333" si="181">N306+O306</f>
        <v>0</v>
      </c>
      <c r="Q306" s="29">
        <v>0</v>
      </c>
      <c r="R306" s="16">
        <v>2</v>
      </c>
      <c r="S306" s="39">
        <f t="shared" ref="S306:S333" si="182">Q306+R306</f>
        <v>2</v>
      </c>
      <c r="T306" s="29">
        <f t="shared" ref="T306:T333" si="183">B306+F306+J306</f>
        <v>0</v>
      </c>
      <c r="U306" s="16">
        <f t="shared" ref="U306:U333" si="184">C306+G306+K306</f>
        <v>3</v>
      </c>
      <c r="V306" s="30">
        <f t="shared" ref="V306:V333" si="185">T306+U306</f>
        <v>3</v>
      </c>
    </row>
    <row r="307" spans="1:23">
      <c r="A307" s="57" t="s">
        <v>297</v>
      </c>
      <c r="B307" s="29">
        <v>0</v>
      </c>
      <c r="C307" s="16">
        <v>0</v>
      </c>
      <c r="D307" s="16">
        <f t="shared" si="175"/>
        <v>0</v>
      </c>
      <c r="E307" s="46" t="str">
        <f t="shared" si="176"/>
        <v/>
      </c>
      <c r="F307" s="29">
        <v>0</v>
      </c>
      <c r="G307" s="16">
        <v>0</v>
      </c>
      <c r="H307" s="16">
        <f t="shared" si="177"/>
        <v>0</v>
      </c>
      <c r="I307" s="46" t="str">
        <f t="shared" si="178"/>
        <v/>
      </c>
      <c r="J307" s="29">
        <v>0</v>
      </c>
      <c r="K307" s="16">
        <v>0</v>
      </c>
      <c r="L307" s="16">
        <f t="shared" si="179"/>
        <v>0</v>
      </c>
      <c r="M307" s="46" t="str">
        <f t="shared" si="180"/>
        <v/>
      </c>
      <c r="N307" s="29">
        <v>0</v>
      </c>
      <c r="O307" s="16">
        <v>0</v>
      </c>
      <c r="P307" s="39">
        <f t="shared" si="181"/>
        <v>0</v>
      </c>
      <c r="Q307" s="29">
        <v>0</v>
      </c>
      <c r="R307" s="16">
        <v>0</v>
      </c>
      <c r="S307" s="39">
        <f t="shared" si="182"/>
        <v>0</v>
      </c>
      <c r="T307" s="29">
        <f t="shared" si="183"/>
        <v>0</v>
      </c>
      <c r="U307" s="16">
        <f t="shared" si="184"/>
        <v>0</v>
      </c>
      <c r="V307" s="30">
        <f t="shared" si="185"/>
        <v>0</v>
      </c>
    </row>
    <row r="308" spans="1:23">
      <c r="A308" s="57" t="s">
        <v>298</v>
      </c>
      <c r="B308" s="29">
        <v>0</v>
      </c>
      <c r="C308" s="16">
        <v>0</v>
      </c>
      <c r="D308" s="16">
        <f t="shared" si="175"/>
        <v>0</v>
      </c>
      <c r="E308" s="46" t="str">
        <f t="shared" si="176"/>
        <v/>
      </c>
      <c r="F308" s="29">
        <v>0</v>
      </c>
      <c r="G308" s="16">
        <v>0</v>
      </c>
      <c r="H308" s="16">
        <f t="shared" si="177"/>
        <v>0</v>
      </c>
      <c r="I308" s="46" t="str">
        <f t="shared" si="178"/>
        <v/>
      </c>
      <c r="J308" s="29">
        <v>0</v>
      </c>
      <c r="K308" s="16">
        <v>0</v>
      </c>
      <c r="L308" s="16">
        <f t="shared" si="179"/>
        <v>0</v>
      </c>
      <c r="M308" s="46" t="str">
        <f t="shared" si="180"/>
        <v/>
      </c>
      <c r="N308" s="29">
        <v>0</v>
      </c>
      <c r="O308" s="16">
        <v>0</v>
      </c>
      <c r="P308" s="39">
        <f t="shared" si="181"/>
        <v>0</v>
      </c>
      <c r="Q308" s="29">
        <v>0</v>
      </c>
      <c r="R308" s="16">
        <v>0</v>
      </c>
      <c r="S308" s="39">
        <f t="shared" si="182"/>
        <v>0</v>
      </c>
      <c r="T308" s="29">
        <f t="shared" si="183"/>
        <v>0</v>
      </c>
      <c r="U308" s="16">
        <f t="shared" si="184"/>
        <v>0</v>
      </c>
      <c r="V308" s="30">
        <f t="shared" si="185"/>
        <v>0</v>
      </c>
    </row>
    <row r="309" spans="1:23">
      <c r="A309" s="57" t="s">
        <v>299</v>
      </c>
      <c r="B309" s="29">
        <v>0</v>
      </c>
      <c r="C309" s="16">
        <v>3</v>
      </c>
      <c r="D309" s="16">
        <f t="shared" si="175"/>
        <v>3</v>
      </c>
      <c r="E309" s="46">
        <f t="shared" si="176"/>
        <v>17.647099999999998</v>
      </c>
      <c r="F309" s="29">
        <v>5</v>
      </c>
      <c r="G309" s="16">
        <v>2</v>
      </c>
      <c r="H309" s="16">
        <f t="shared" si="177"/>
        <v>7</v>
      </c>
      <c r="I309" s="46">
        <f t="shared" si="178"/>
        <v>41.176499999999997</v>
      </c>
      <c r="J309" s="29">
        <v>1</v>
      </c>
      <c r="K309" s="16">
        <v>6</v>
      </c>
      <c r="L309" s="16">
        <f t="shared" si="179"/>
        <v>7</v>
      </c>
      <c r="M309" s="46">
        <f t="shared" si="180"/>
        <v>41.176499999999997</v>
      </c>
      <c r="N309" s="29">
        <v>0</v>
      </c>
      <c r="O309" s="16">
        <v>0</v>
      </c>
      <c r="P309" s="39">
        <f t="shared" si="181"/>
        <v>0</v>
      </c>
      <c r="Q309" s="29">
        <v>0</v>
      </c>
      <c r="R309" s="16">
        <v>1</v>
      </c>
      <c r="S309" s="39">
        <f t="shared" si="182"/>
        <v>1</v>
      </c>
      <c r="T309" s="29">
        <f t="shared" si="183"/>
        <v>6</v>
      </c>
      <c r="U309" s="16">
        <f t="shared" si="184"/>
        <v>11</v>
      </c>
      <c r="V309" s="30">
        <f t="shared" si="185"/>
        <v>17</v>
      </c>
    </row>
    <row r="310" spans="1:23">
      <c r="A310" s="57" t="s">
        <v>300</v>
      </c>
      <c r="B310" s="29">
        <v>0</v>
      </c>
      <c r="C310" s="16">
        <v>3</v>
      </c>
      <c r="D310" s="16">
        <f t="shared" si="175"/>
        <v>3</v>
      </c>
      <c r="E310" s="46">
        <f t="shared" si="176"/>
        <v>33.333300000000001</v>
      </c>
      <c r="F310" s="29">
        <v>0</v>
      </c>
      <c r="G310" s="16">
        <v>4</v>
      </c>
      <c r="H310" s="16">
        <f t="shared" si="177"/>
        <v>4</v>
      </c>
      <c r="I310" s="46">
        <f t="shared" si="178"/>
        <v>44.444400000000002</v>
      </c>
      <c r="J310" s="29">
        <v>0</v>
      </c>
      <c r="K310" s="16">
        <v>2</v>
      </c>
      <c r="L310" s="16">
        <f t="shared" si="179"/>
        <v>2</v>
      </c>
      <c r="M310" s="46">
        <f t="shared" si="180"/>
        <v>22.222200000000001</v>
      </c>
      <c r="N310" s="29">
        <v>0</v>
      </c>
      <c r="O310" s="16">
        <v>0</v>
      </c>
      <c r="P310" s="39">
        <f t="shared" si="181"/>
        <v>0</v>
      </c>
      <c r="Q310" s="29">
        <v>0</v>
      </c>
      <c r="R310" s="16">
        <v>0</v>
      </c>
      <c r="S310" s="39">
        <f t="shared" si="182"/>
        <v>0</v>
      </c>
      <c r="T310" s="29">
        <f t="shared" si="183"/>
        <v>0</v>
      </c>
      <c r="U310" s="16">
        <f t="shared" si="184"/>
        <v>9</v>
      </c>
      <c r="V310" s="30">
        <f t="shared" si="185"/>
        <v>9</v>
      </c>
    </row>
    <row r="311" spans="1:23">
      <c r="A311" s="57" t="s">
        <v>301</v>
      </c>
      <c r="B311" s="29">
        <v>0</v>
      </c>
      <c r="C311" s="16">
        <v>8</v>
      </c>
      <c r="D311" s="16">
        <f t="shared" si="175"/>
        <v>8</v>
      </c>
      <c r="E311" s="46">
        <f t="shared" si="176"/>
        <v>22.857099999999999</v>
      </c>
      <c r="F311" s="29">
        <v>1</v>
      </c>
      <c r="G311" s="16">
        <v>16</v>
      </c>
      <c r="H311" s="16">
        <f t="shared" si="177"/>
        <v>17</v>
      </c>
      <c r="I311" s="46">
        <f t="shared" si="178"/>
        <v>48.571399999999997</v>
      </c>
      <c r="J311" s="29">
        <v>0</v>
      </c>
      <c r="K311" s="16">
        <v>10</v>
      </c>
      <c r="L311" s="16">
        <f t="shared" si="179"/>
        <v>10</v>
      </c>
      <c r="M311" s="46">
        <f t="shared" si="180"/>
        <v>28.571400000000001</v>
      </c>
      <c r="N311" s="29">
        <v>0</v>
      </c>
      <c r="O311" s="16">
        <v>0</v>
      </c>
      <c r="P311" s="39">
        <f t="shared" si="181"/>
        <v>0</v>
      </c>
      <c r="Q311" s="29">
        <v>0</v>
      </c>
      <c r="R311" s="16">
        <v>12</v>
      </c>
      <c r="S311" s="39">
        <f t="shared" si="182"/>
        <v>12</v>
      </c>
      <c r="T311" s="29">
        <f t="shared" si="183"/>
        <v>1</v>
      </c>
      <c r="U311" s="16">
        <f t="shared" si="184"/>
        <v>34</v>
      </c>
      <c r="V311" s="30">
        <f t="shared" si="185"/>
        <v>35</v>
      </c>
    </row>
    <row r="312" spans="1:23">
      <c r="A312" s="57" t="s">
        <v>302</v>
      </c>
      <c r="B312" s="29">
        <v>0</v>
      </c>
      <c r="C312" s="16">
        <v>0</v>
      </c>
      <c r="D312" s="16">
        <f t="shared" si="175"/>
        <v>0</v>
      </c>
      <c r="E312" s="46" t="str">
        <f t="shared" si="176"/>
        <v/>
      </c>
      <c r="F312" s="29">
        <v>0</v>
      </c>
      <c r="G312" s="16">
        <v>0</v>
      </c>
      <c r="H312" s="16">
        <f t="shared" si="177"/>
        <v>0</v>
      </c>
      <c r="I312" s="46" t="str">
        <f t="shared" si="178"/>
        <v/>
      </c>
      <c r="J312" s="29">
        <v>0</v>
      </c>
      <c r="K312" s="16">
        <v>0</v>
      </c>
      <c r="L312" s="16">
        <f t="shared" si="179"/>
        <v>0</v>
      </c>
      <c r="M312" s="46" t="str">
        <f t="shared" si="180"/>
        <v/>
      </c>
      <c r="N312" s="29">
        <v>0</v>
      </c>
      <c r="O312" s="16">
        <v>0</v>
      </c>
      <c r="P312" s="39">
        <f t="shared" si="181"/>
        <v>0</v>
      </c>
      <c r="Q312" s="29">
        <v>0</v>
      </c>
      <c r="R312" s="16">
        <v>0</v>
      </c>
      <c r="S312" s="39">
        <f t="shared" si="182"/>
        <v>0</v>
      </c>
      <c r="T312" s="29">
        <f t="shared" si="183"/>
        <v>0</v>
      </c>
      <c r="U312" s="16">
        <f t="shared" si="184"/>
        <v>0</v>
      </c>
      <c r="V312" s="30">
        <f t="shared" si="185"/>
        <v>0</v>
      </c>
    </row>
    <row r="313" spans="1:23">
      <c r="A313" s="57" t="s">
        <v>303</v>
      </c>
      <c r="B313" s="29">
        <v>0</v>
      </c>
      <c r="C313" s="16">
        <v>0</v>
      </c>
      <c r="D313" s="16">
        <f t="shared" si="175"/>
        <v>0</v>
      </c>
      <c r="E313" s="46" t="str">
        <f t="shared" si="176"/>
        <v/>
      </c>
      <c r="F313" s="29">
        <v>0</v>
      </c>
      <c r="G313" s="16">
        <v>0</v>
      </c>
      <c r="H313" s="16">
        <f t="shared" si="177"/>
        <v>0</v>
      </c>
      <c r="I313" s="46" t="str">
        <f t="shared" si="178"/>
        <v/>
      </c>
      <c r="J313" s="29">
        <v>0</v>
      </c>
      <c r="K313" s="16">
        <v>0</v>
      </c>
      <c r="L313" s="16">
        <f t="shared" si="179"/>
        <v>0</v>
      </c>
      <c r="M313" s="46" t="str">
        <f t="shared" si="180"/>
        <v/>
      </c>
      <c r="N313" s="29">
        <v>0</v>
      </c>
      <c r="O313" s="16">
        <v>0</v>
      </c>
      <c r="P313" s="39">
        <f t="shared" si="181"/>
        <v>0</v>
      </c>
      <c r="Q313" s="29">
        <v>0</v>
      </c>
      <c r="R313" s="16">
        <v>0</v>
      </c>
      <c r="S313" s="39">
        <f t="shared" si="182"/>
        <v>0</v>
      </c>
      <c r="T313" s="29">
        <f t="shared" si="183"/>
        <v>0</v>
      </c>
      <c r="U313" s="16">
        <f t="shared" si="184"/>
        <v>0</v>
      </c>
      <c r="V313" s="30">
        <f t="shared" si="185"/>
        <v>0</v>
      </c>
    </row>
    <row r="314" spans="1:23">
      <c r="A314" s="57" t="s">
        <v>304</v>
      </c>
      <c r="B314" s="29">
        <v>1</v>
      </c>
      <c r="C314" s="16">
        <v>7</v>
      </c>
      <c r="D314" s="16">
        <f t="shared" si="175"/>
        <v>8</v>
      </c>
      <c r="E314" s="46">
        <f t="shared" si="176"/>
        <v>23.529399999999999</v>
      </c>
      <c r="F314" s="29">
        <v>0</v>
      </c>
      <c r="G314" s="16">
        <v>1</v>
      </c>
      <c r="H314" s="16">
        <f t="shared" si="177"/>
        <v>1</v>
      </c>
      <c r="I314" s="46">
        <f t="shared" si="178"/>
        <v>2.9411999999999998</v>
      </c>
      <c r="J314" s="29">
        <v>2</v>
      </c>
      <c r="K314" s="16">
        <v>23</v>
      </c>
      <c r="L314" s="16">
        <f t="shared" si="179"/>
        <v>25</v>
      </c>
      <c r="M314" s="46">
        <f t="shared" si="180"/>
        <v>73.529399999999995</v>
      </c>
      <c r="N314" s="29">
        <v>0</v>
      </c>
      <c r="O314" s="16">
        <v>0</v>
      </c>
      <c r="P314" s="39">
        <f t="shared" si="181"/>
        <v>0</v>
      </c>
      <c r="Q314" s="29">
        <v>1</v>
      </c>
      <c r="R314" s="16">
        <v>32</v>
      </c>
      <c r="S314" s="39">
        <f t="shared" si="182"/>
        <v>33</v>
      </c>
      <c r="T314" s="29">
        <f t="shared" si="183"/>
        <v>3</v>
      </c>
      <c r="U314" s="16">
        <f t="shared" si="184"/>
        <v>31</v>
      </c>
      <c r="V314" s="30">
        <f t="shared" si="185"/>
        <v>34</v>
      </c>
    </row>
    <row r="315" spans="1:23">
      <c r="A315" s="57" t="s">
        <v>305</v>
      </c>
      <c r="B315" s="29">
        <v>0</v>
      </c>
      <c r="C315" s="16">
        <v>0</v>
      </c>
      <c r="D315" s="16">
        <f t="shared" si="175"/>
        <v>0</v>
      </c>
      <c r="E315" s="46" t="str">
        <f t="shared" si="176"/>
        <v/>
      </c>
      <c r="F315" s="29">
        <v>0</v>
      </c>
      <c r="G315" s="16">
        <v>0</v>
      </c>
      <c r="H315" s="16">
        <f t="shared" si="177"/>
        <v>0</v>
      </c>
      <c r="I315" s="46" t="str">
        <f t="shared" si="178"/>
        <v/>
      </c>
      <c r="J315" s="29">
        <v>0</v>
      </c>
      <c r="K315" s="16">
        <v>0</v>
      </c>
      <c r="L315" s="16">
        <f t="shared" si="179"/>
        <v>0</v>
      </c>
      <c r="M315" s="46" t="str">
        <f t="shared" si="180"/>
        <v/>
      </c>
      <c r="N315" s="29">
        <v>0</v>
      </c>
      <c r="O315" s="16">
        <v>0</v>
      </c>
      <c r="P315" s="39">
        <f t="shared" si="181"/>
        <v>0</v>
      </c>
      <c r="Q315" s="29">
        <v>0</v>
      </c>
      <c r="R315" s="16">
        <v>0</v>
      </c>
      <c r="S315" s="39">
        <f t="shared" si="182"/>
        <v>0</v>
      </c>
      <c r="T315" s="29">
        <f t="shared" si="183"/>
        <v>0</v>
      </c>
      <c r="U315" s="16">
        <f t="shared" si="184"/>
        <v>0</v>
      </c>
      <c r="V315" s="30">
        <f t="shared" si="185"/>
        <v>0</v>
      </c>
    </row>
    <row r="316" spans="1:23">
      <c r="A316" s="57" t="s">
        <v>306</v>
      </c>
      <c r="B316" s="29">
        <v>7</v>
      </c>
      <c r="C316" s="16">
        <v>21</v>
      </c>
      <c r="D316" s="16">
        <f t="shared" si="175"/>
        <v>28</v>
      </c>
      <c r="E316" s="46">
        <f t="shared" si="176"/>
        <v>12.3894</v>
      </c>
      <c r="F316" s="29">
        <v>8</v>
      </c>
      <c r="G316" s="16">
        <v>31</v>
      </c>
      <c r="H316" s="16">
        <f t="shared" si="177"/>
        <v>39</v>
      </c>
      <c r="I316" s="46">
        <f t="shared" si="178"/>
        <v>17.256599999999999</v>
      </c>
      <c r="J316" s="29">
        <v>9</v>
      </c>
      <c r="K316" s="16">
        <v>150</v>
      </c>
      <c r="L316" s="16">
        <f t="shared" si="179"/>
        <v>159</v>
      </c>
      <c r="M316" s="46">
        <f t="shared" si="180"/>
        <v>70.353999999999999</v>
      </c>
      <c r="N316" s="29">
        <v>0</v>
      </c>
      <c r="O316" s="16">
        <v>0</v>
      </c>
      <c r="P316" s="39">
        <f t="shared" si="181"/>
        <v>0</v>
      </c>
      <c r="Q316" s="29">
        <v>10</v>
      </c>
      <c r="R316" s="16">
        <v>45</v>
      </c>
      <c r="S316" s="39">
        <f t="shared" si="182"/>
        <v>55</v>
      </c>
      <c r="T316" s="29">
        <f t="shared" si="183"/>
        <v>24</v>
      </c>
      <c r="U316" s="16">
        <f t="shared" si="184"/>
        <v>202</v>
      </c>
      <c r="V316" s="30">
        <f t="shared" si="185"/>
        <v>226</v>
      </c>
    </row>
    <row r="317" spans="1:23">
      <c r="A317" s="57" t="s">
        <v>307</v>
      </c>
      <c r="B317" s="29">
        <v>87</v>
      </c>
      <c r="C317" s="16">
        <v>32</v>
      </c>
      <c r="D317" s="16">
        <f t="shared" si="175"/>
        <v>119</v>
      </c>
      <c r="E317" s="46">
        <f t="shared" si="176"/>
        <v>16.436499999999999</v>
      </c>
      <c r="F317" s="29">
        <v>231</v>
      </c>
      <c r="G317" s="16">
        <v>214</v>
      </c>
      <c r="H317" s="16">
        <f t="shared" si="177"/>
        <v>445</v>
      </c>
      <c r="I317" s="46">
        <f t="shared" si="178"/>
        <v>61.464100000000002</v>
      </c>
      <c r="J317" s="29">
        <v>59</v>
      </c>
      <c r="K317" s="16">
        <v>101</v>
      </c>
      <c r="L317" s="16">
        <f t="shared" si="179"/>
        <v>160</v>
      </c>
      <c r="M317" s="46">
        <f t="shared" si="180"/>
        <v>22.099399999999999</v>
      </c>
      <c r="N317" s="29">
        <v>3</v>
      </c>
      <c r="O317" s="16">
        <v>2</v>
      </c>
      <c r="P317" s="39">
        <f t="shared" si="181"/>
        <v>5</v>
      </c>
      <c r="Q317" s="29">
        <v>176</v>
      </c>
      <c r="R317" s="16">
        <v>92</v>
      </c>
      <c r="S317" s="39">
        <f t="shared" si="182"/>
        <v>268</v>
      </c>
      <c r="T317" s="29">
        <f t="shared" si="183"/>
        <v>377</v>
      </c>
      <c r="U317" s="16">
        <f t="shared" si="184"/>
        <v>347</v>
      </c>
      <c r="V317" s="30">
        <f t="shared" si="185"/>
        <v>724</v>
      </c>
    </row>
    <row r="318" spans="1:23">
      <c r="A318" s="57" t="s">
        <v>308</v>
      </c>
      <c r="B318" s="29">
        <v>0</v>
      </c>
      <c r="C318" s="16">
        <v>0</v>
      </c>
      <c r="D318" s="16">
        <f t="shared" si="175"/>
        <v>0</v>
      </c>
      <c r="E318" s="46" t="str">
        <f t="shared" si="176"/>
        <v/>
      </c>
      <c r="F318" s="29">
        <v>0</v>
      </c>
      <c r="G318" s="16">
        <v>0</v>
      </c>
      <c r="H318" s="16">
        <f t="shared" si="177"/>
        <v>0</v>
      </c>
      <c r="I318" s="46" t="str">
        <f t="shared" si="178"/>
        <v/>
      </c>
      <c r="J318" s="29">
        <v>0</v>
      </c>
      <c r="K318" s="16">
        <v>0</v>
      </c>
      <c r="L318" s="16">
        <f t="shared" si="179"/>
        <v>0</v>
      </c>
      <c r="M318" s="46" t="str">
        <f t="shared" si="180"/>
        <v/>
      </c>
      <c r="N318" s="29">
        <v>0</v>
      </c>
      <c r="O318" s="16">
        <v>0</v>
      </c>
      <c r="P318" s="39">
        <f t="shared" si="181"/>
        <v>0</v>
      </c>
      <c r="Q318" s="29">
        <v>0</v>
      </c>
      <c r="R318" s="16">
        <v>0</v>
      </c>
      <c r="S318" s="39">
        <f t="shared" si="182"/>
        <v>0</v>
      </c>
      <c r="T318" s="29">
        <f t="shared" si="183"/>
        <v>0</v>
      </c>
      <c r="U318" s="16">
        <f t="shared" si="184"/>
        <v>0</v>
      </c>
      <c r="V318" s="30">
        <f t="shared" si="185"/>
        <v>0</v>
      </c>
    </row>
    <row r="319" spans="1:23">
      <c r="A319" s="57" t="s">
        <v>309</v>
      </c>
      <c r="B319" s="29">
        <v>0</v>
      </c>
      <c r="C319" s="16">
        <v>0</v>
      </c>
      <c r="D319" s="16">
        <f t="shared" si="175"/>
        <v>0</v>
      </c>
      <c r="E319" s="46" t="str">
        <f t="shared" si="176"/>
        <v/>
      </c>
      <c r="F319" s="29">
        <v>0</v>
      </c>
      <c r="G319" s="16">
        <v>0</v>
      </c>
      <c r="H319" s="16">
        <f t="shared" si="177"/>
        <v>0</v>
      </c>
      <c r="I319" s="46" t="str">
        <f t="shared" si="178"/>
        <v/>
      </c>
      <c r="J319" s="29">
        <v>0</v>
      </c>
      <c r="K319" s="16">
        <v>0</v>
      </c>
      <c r="L319" s="16">
        <f t="shared" si="179"/>
        <v>0</v>
      </c>
      <c r="M319" s="46" t="str">
        <f t="shared" si="180"/>
        <v/>
      </c>
      <c r="N319" s="29">
        <v>0</v>
      </c>
      <c r="O319" s="16">
        <v>0</v>
      </c>
      <c r="P319" s="39">
        <f t="shared" si="181"/>
        <v>0</v>
      </c>
      <c r="Q319" s="29">
        <v>0</v>
      </c>
      <c r="R319" s="16">
        <v>0</v>
      </c>
      <c r="S319" s="39">
        <f t="shared" si="182"/>
        <v>0</v>
      </c>
      <c r="T319" s="29">
        <f t="shared" si="183"/>
        <v>0</v>
      </c>
      <c r="U319" s="16">
        <f t="shared" si="184"/>
        <v>0</v>
      </c>
      <c r="V319" s="30">
        <f t="shared" si="185"/>
        <v>0</v>
      </c>
    </row>
    <row r="320" spans="1:23">
      <c r="A320" s="57" t="s">
        <v>310</v>
      </c>
      <c r="B320" s="29">
        <v>0</v>
      </c>
      <c r="C320" s="16">
        <v>0</v>
      </c>
      <c r="D320" s="16">
        <f t="shared" si="175"/>
        <v>0</v>
      </c>
      <c r="E320" s="46" t="str">
        <f t="shared" si="176"/>
        <v/>
      </c>
      <c r="F320" s="29">
        <v>0</v>
      </c>
      <c r="G320" s="16">
        <v>0</v>
      </c>
      <c r="H320" s="16">
        <f t="shared" si="177"/>
        <v>0</v>
      </c>
      <c r="I320" s="46" t="str">
        <f t="shared" si="178"/>
        <v/>
      </c>
      <c r="J320" s="29">
        <v>0</v>
      </c>
      <c r="K320" s="16">
        <v>0</v>
      </c>
      <c r="L320" s="16">
        <f t="shared" si="179"/>
        <v>0</v>
      </c>
      <c r="M320" s="46" t="str">
        <f t="shared" si="180"/>
        <v/>
      </c>
      <c r="N320" s="29">
        <v>0</v>
      </c>
      <c r="O320" s="16">
        <v>0</v>
      </c>
      <c r="P320" s="39">
        <f t="shared" si="181"/>
        <v>0</v>
      </c>
      <c r="Q320" s="29">
        <v>0</v>
      </c>
      <c r="R320" s="16">
        <v>0</v>
      </c>
      <c r="S320" s="39">
        <f t="shared" si="182"/>
        <v>0</v>
      </c>
      <c r="T320" s="29">
        <f t="shared" si="183"/>
        <v>0</v>
      </c>
      <c r="U320" s="16">
        <f t="shared" si="184"/>
        <v>0</v>
      </c>
      <c r="V320" s="30">
        <f t="shared" si="185"/>
        <v>0</v>
      </c>
    </row>
    <row r="321" spans="1:23">
      <c r="A321" s="57" t="s">
        <v>311</v>
      </c>
      <c r="B321" s="29">
        <v>0</v>
      </c>
      <c r="C321" s="16">
        <v>0</v>
      </c>
      <c r="D321" s="16">
        <f t="shared" si="175"/>
        <v>0</v>
      </c>
      <c r="E321" s="46" t="str">
        <f t="shared" si="176"/>
        <v/>
      </c>
      <c r="F321" s="29">
        <v>0</v>
      </c>
      <c r="G321" s="16">
        <v>0</v>
      </c>
      <c r="H321" s="16">
        <f t="shared" si="177"/>
        <v>0</v>
      </c>
      <c r="I321" s="46" t="str">
        <f t="shared" si="178"/>
        <v/>
      </c>
      <c r="J321" s="29">
        <v>0</v>
      </c>
      <c r="K321" s="16">
        <v>0</v>
      </c>
      <c r="L321" s="16">
        <f t="shared" si="179"/>
        <v>0</v>
      </c>
      <c r="M321" s="46" t="str">
        <f t="shared" si="180"/>
        <v/>
      </c>
      <c r="N321" s="29">
        <v>0</v>
      </c>
      <c r="O321" s="16">
        <v>0</v>
      </c>
      <c r="P321" s="39">
        <f t="shared" si="181"/>
        <v>0</v>
      </c>
      <c r="Q321" s="29">
        <v>0</v>
      </c>
      <c r="R321" s="16">
        <v>0</v>
      </c>
      <c r="S321" s="39">
        <f t="shared" si="182"/>
        <v>0</v>
      </c>
      <c r="T321" s="29">
        <f t="shared" si="183"/>
        <v>0</v>
      </c>
      <c r="U321" s="16">
        <f t="shared" si="184"/>
        <v>0</v>
      </c>
      <c r="V321" s="30">
        <f t="shared" si="185"/>
        <v>0</v>
      </c>
    </row>
    <row r="322" spans="1:23">
      <c r="A322" s="57" t="s">
        <v>312</v>
      </c>
      <c r="B322" s="29">
        <v>0</v>
      </c>
      <c r="C322" s="16">
        <v>3</v>
      </c>
      <c r="D322" s="16">
        <f t="shared" si="175"/>
        <v>3</v>
      </c>
      <c r="E322" s="46">
        <f t="shared" si="176"/>
        <v>3.4883999999999999</v>
      </c>
      <c r="F322" s="29">
        <v>0</v>
      </c>
      <c r="G322" s="16">
        <v>11</v>
      </c>
      <c r="H322" s="16">
        <f t="shared" si="177"/>
        <v>11</v>
      </c>
      <c r="I322" s="46">
        <f t="shared" si="178"/>
        <v>12.790699999999999</v>
      </c>
      <c r="J322" s="29">
        <v>1</v>
      </c>
      <c r="K322" s="16">
        <v>71</v>
      </c>
      <c r="L322" s="16">
        <f t="shared" si="179"/>
        <v>72</v>
      </c>
      <c r="M322" s="46">
        <f t="shared" si="180"/>
        <v>83.7209</v>
      </c>
      <c r="N322" s="29">
        <v>0</v>
      </c>
      <c r="O322" s="16">
        <v>1</v>
      </c>
      <c r="P322" s="39">
        <f t="shared" si="181"/>
        <v>1</v>
      </c>
      <c r="Q322" s="29">
        <v>0</v>
      </c>
      <c r="R322" s="16">
        <v>73</v>
      </c>
      <c r="S322" s="39">
        <f t="shared" si="182"/>
        <v>73</v>
      </c>
      <c r="T322" s="29">
        <f t="shared" si="183"/>
        <v>1</v>
      </c>
      <c r="U322" s="16">
        <f t="shared" si="184"/>
        <v>85</v>
      </c>
      <c r="V322" s="30">
        <f t="shared" si="185"/>
        <v>86</v>
      </c>
    </row>
    <row r="323" spans="1:23">
      <c r="A323" s="57" t="s">
        <v>313</v>
      </c>
      <c r="B323" s="29">
        <v>0</v>
      </c>
      <c r="C323" s="16">
        <v>0</v>
      </c>
      <c r="D323" s="16">
        <f t="shared" si="175"/>
        <v>0</v>
      </c>
      <c r="E323" s="46" t="str">
        <f t="shared" si="176"/>
        <v/>
      </c>
      <c r="F323" s="29">
        <v>0</v>
      </c>
      <c r="G323" s="16">
        <v>0</v>
      </c>
      <c r="H323" s="16">
        <f t="shared" si="177"/>
        <v>0</v>
      </c>
      <c r="I323" s="46" t="str">
        <f t="shared" si="178"/>
        <v/>
      </c>
      <c r="J323" s="29">
        <v>0</v>
      </c>
      <c r="K323" s="16">
        <v>0</v>
      </c>
      <c r="L323" s="16">
        <f t="shared" si="179"/>
        <v>0</v>
      </c>
      <c r="M323" s="46" t="str">
        <f t="shared" si="180"/>
        <v/>
      </c>
      <c r="N323" s="29">
        <v>0</v>
      </c>
      <c r="O323" s="16">
        <v>0</v>
      </c>
      <c r="P323" s="39">
        <f t="shared" si="181"/>
        <v>0</v>
      </c>
      <c r="Q323" s="29">
        <v>0</v>
      </c>
      <c r="R323" s="16">
        <v>0</v>
      </c>
      <c r="S323" s="39">
        <f t="shared" si="182"/>
        <v>0</v>
      </c>
      <c r="T323" s="29">
        <f t="shared" si="183"/>
        <v>0</v>
      </c>
      <c r="U323" s="16">
        <f t="shared" si="184"/>
        <v>0</v>
      </c>
      <c r="V323" s="30">
        <f t="shared" si="185"/>
        <v>0</v>
      </c>
    </row>
    <row r="324" spans="1:23">
      <c r="A324" s="57" t="s">
        <v>314</v>
      </c>
      <c r="B324" s="29">
        <v>0</v>
      </c>
      <c r="C324" s="16">
        <v>1</v>
      </c>
      <c r="D324" s="16">
        <f t="shared" si="175"/>
        <v>1</v>
      </c>
      <c r="E324" s="46">
        <f t="shared" si="176"/>
        <v>100</v>
      </c>
      <c r="F324" s="29">
        <v>0</v>
      </c>
      <c r="G324" s="16">
        <v>0</v>
      </c>
      <c r="H324" s="16">
        <f t="shared" si="177"/>
        <v>0</v>
      </c>
      <c r="I324" s="46">
        <f t="shared" si="178"/>
        <v>0</v>
      </c>
      <c r="J324" s="29">
        <v>0</v>
      </c>
      <c r="K324" s="16">
        <v>0</v>
      </c>
      <c r="L324" s="16">
        <f t="shared" si="179"/>
        <v>0</v>
      </c>
      <c r="M324" s="46">
        <f t="shared" si="180"/>
        <v>0</v>
      </c>
      <c r="N324" s="29">
        <v>0</v>
      </c>
      <c r="O324" s="16">
        <v>0</v>
      </c>
      <c r="P324" s="39">
        <f t="shared" si="181"/>
        <v>0</v>
      </c>
      <c r="Q324" s="29">
        <v>0</v>
      </c>
      <c r="R324" s="16">
        <v>0</v>
      </c>
      <c r="S324" s="39">
        <f t="shared" si="182"/>
        <v>0</v>
      </c>
      <c r="T324" s="29">
        <f t="shared" si="183"/>
        <v>0</v>
      </c>
      <c r="U324" s="16">
        <f t="shared" si="184"/>
        <v>1</v>
      </c>
      <c r="V324" s="30">
        <f t="shared" si="185"/>
        <v>1</v>
      </c>
    </row>
    <row r="325" spans="1:23">
      <c r="A325" s="57" t="s">
        <v>315</v>
      </c>
      <c r="B325" s="29">
        <v>0</v>
      </c>
      <c r="C325" s="16">
        <v>0</v>
      </c>
      <c r="D325" s="16">
        <f t="shared" si="175"/>
        <v>0</v>
      </c>
      <c r="E325" s="46" t="str">
        <f t="shared" si="176"/>
        <v/>
      </c>
      <c r="F325" s="29">
        <v>0</v>
      </c>
      <c r="G325" s="16">
        <v>0</v>
      </c>
      <c r="H325" s="16">
        <f t="shared" si="177"/>
        <v>0</v>
      </c>
      <c r="I325" s="46" t="str">
        <f t="shared" si="178"/>
        <v/>
      </c>
      <c r="J325" s="29">
        <v>0</v>
      </c>
      <c r="K325" s="16">
        <v>0</v>
      </c>
      <c r="L325" s="16">
        <f t="shared" si="179"/>
        <v>0</v>
      </c>
      <c r="M325" s="46" t="str">
        <f t="shared" si="180"/>
        <v/>
      </c>
      <c r="N325" s="29">
        <v>0</v>
      </c>
      <c r="O325" s="16">
        <v>0</v>
      </c>
      <c r="P325" s="39">
        <f t="shared" si="181"/>
        <v>0</v>
      </c>
      <c r="Q325" s="29">
        <v>0</v>
      </c>
      <c r="R325" s="16">
        <v>1</v>
      </c>
      <c r="S325" s="39">
        <f t="shared" si="182"/>
        <v>1</v>
      </c>
      <c r="T325" s="29">
        <f t="shared" si="183"/>
        <v>0</v>
      </c>
      <c r="U325" s="16">
        <f t="shared" si="184"/>
        <v>0</v>
      </c>
      <c r="V325" s="30">
        <f t="shared" si="185"/>
        <v>0</v>
      </c>
    </row>
    <row r="326" spans="1:23">
      <c r="A326" s="57" t="s">
        <v>316</v>
      </c>
      <c r="B326" s="29">
        <v>0</v>
      </c>
      <c r="C326" s="16">
        <v>0</v>
      </c>
      <c r="D326" s="16">
        <f t="shared" si="175"/>
        <v>0</v>
      </c>
      <c r="E326" s="46" t="str">
        <f t="shared" si="176"/>
        <v/>
      </c>
      <c r="F326" s="29">
        <v>0</v>
      </c>
      <c r="G326" s="16">
        <v>0</v>
      </c>
      <c r="H326" s="16">
        <f t="shared" si="177"/>
        <v>0</v>
      </c>
      <c r="I326" s="46" t="str">
        <f t="shared" si="178"/>
        <v/>
      </c>
      <c r="J326" s="29">
        <v>0</v>
      </c>
      <c r="K326" s="16">
        <v>0</v>
      </c>
      <c r="L326" s="16">
        <f t="shared" si="179"/>
        <v>0</v>
      </c>
      <c r="M326" s="46" t="str">
        <f t="shared" si="180"/>
        <v/>
      </c>
      <c r="N326" s="29">
        <v>0</v>
      </c>
      <c r="O326" s="16">
        <v>0</v>
      </c>
      <c r="P326" s="39">
        <f t="shared" si="181"/>
        <v>0</v>
      </c>
      <c r="Q326" s="29">
        <v>0</v>
      </c>
      <c r="R326" s="16">
        <v>0</v>
      </c>
      <c r="S326" s="39">
        <f t="shared" si="182"/>
        <v>0</v>
      </c>
      <c r="T326" s="29">
        <f t="shared" si="183"/>
        <v>0</v>
      </c>
      <c r="U326" s="16">
        <f t="shared" si="184"/>
        <v>0</v>
      </c>
      <c r="V326" s="30">
        <f t="shared" si="185"/>
        <v>0</v>
      </c>
    </row>
    <row r="327" spans="1:23">
      <c r="A327" s="57" t="s">
        <v>317</v>
      </c>
      <c r="B327" s="29">
        <v>0</v>
      </c>
      <c r="C327" s="16">
        <v>0</v>
      </c>
      <c r="D327" s="16">
        <f t="shared" si="175"/>
        <v>0</v>
      </c>
      <c r="E327" s="46" t="str">
        <f t="shared" si="176"/>
        <v/>
      </c>
      <c r="F327" s="29">
        <v>0</v>
      </c>
      <c r="G327" s="16">
        <v>0</v>
      </c>
      <c r="H327" s="16">
        <f t="shared" si="177"/>
        <v>0</v>
      </c>
      <c r="I327" s="46" t="str">
        <f t="shared" si="178"/>
        <v/>
      </c>
      <c r="J327" s="29">
        <v>0</v>
      </c>
      <c r="K327" s="16">
        <v>0</v>
      </c>
      <c r="L327" s="16">
        <f t="shared" si="179"/>
        <v>0</v>
      </c>
      <c r="M327" s="46" t="str">
        <f t="shared" si="180"/>
        <v/>
      </c>
      <c r="N327" s="29">
        <v>0</v>
      </c>
      <c r="O327" s="16">
        <v>0</v>
      </c>
      <c r="P327" s="39">
        <f t="shared" si="181"/>
        <v>0</v>
      </c>
      <c r="Q327" s="29">
        <v>0</v>
      </c>
      <c r="R327" s="16">
        <v>0</v>
      </c>
      <c r="S327" s="39">
        <f t="shared" si="182"/>
        <v>0</v>
      </c>
      <c r="T327" s="29">
        <f t="shared" si="183"/>
        <v>0</v>
      </c>
      <c r="U327" s="16">
        <f t="shared" si="184"/>
        <v>0</v>
      </c>
      <c r="V327" s="30">
        <f t="shared" si="185"/>
        <v>0</v>
      </c>
    </row>
    <row r="328" spans="1:23">
      <c r="A328" s="57" t="s">
        <v>318</v>
      </c>
      <c r="B328" s="29">
        <v>0</v>
      </c>
      <c r="C328" s="16">
        <v>0</v>
      </c>
      <c r="D328" s="16">
        <f t="shared" si="175"/>
        <v>0</v>
      </c>
      <c r="E328" s="46" t="str">
        <f t="shared" si="176"/>
        <v/>
      </c>
      <c r="F328" s="29">
        <v>0</v>
      </c>
      <c r="G328" s="16">
        <v>0</v>
      </c>
      <c r="H328" s="16">
        <f t="shared" si="177"/>
        <v>0</v>
      </c>
      <c r="I328" s="46" t="str">
        <f t="shared" si="178"/>
        <v/>
      </c>
      <c r="J328" s="29">
        <v>0</v>
      </c>
      <c r="K328" s="16">
        <v>0</v>
      </c>
      <c r="L328" s="16">
        <f t="shared" si="179"/>
        <v>0</v>
      </c>
      <c r="M328" s="46" t="str">
        <f t="shared" si="180"/>
        <v/>
      </c>
      <c r="N328" s="29">
        <v>0</v>
      </c>
      <c r="O328" s="16">
        <v>2</v>
      </c>
      <c r="P328" s="39">
        <f t="shared" si="181"/>
        <v>2</v>
      </c>
      <c r="Q328" s="29">
        <v>0</v>
      </c>
      <c r="R328" s="16">
        <v>0</v>
      </c>
      <c r="S328" s="39">
        <f t="shared" si="182"/>
        <v>0</v>
      </c>
      <c r="T328" s="29">
        <f t="shared" si="183"/>
        <v>0</v>
      </c>
      <c r="U328" s="16">
        <f t="shared" si="184"/>
        <v>0</v>
      </c>
      <c r="V328" s="30">
        <f t="shared" si="185"/>
        <v>0</v>
      </c>
    </row>
    <row r="329" spans="1:23">
      <c r="A329" s="57" t="s">
        <v>319</v>
      </c>
      <c r="B329" s="29">
        <v>0</v>
      </c>
      <c r="C329" s="16">
        <v>1</v>
      </c>
      <c r="D329" s="16">
        <f t="shared" si="175"/>
        <v>1</v>
      </c>
      <c r="E329" s="46">
        <f t="shared" si="176"/>
        <v>7.1429</v>
      </c>
      <c r="F329" s="29">
        <v>0</v>
      </c>
      <c r="G329" s="16">
        <v>5</v>
      </c>
      <c r="H329" s="16">
        <f t="shared" si="177"/>
        <v>5</v>
      </c>
      <c r="I329" s="46">
        <f t="shared" si="178"/>
        <v>35.714300000000001</v>
      </c>
      <c r="J329" s="29">
        <v>0</v>
      </c>
      <c r="K329" s="16">
        <v>8</v>
      </c>
      <c r="L329" s="16">
        <f t="shared" si="179"/>
        <v>8</v>
      </c>
      <c r="M329" s="46">
        <f t="shared" si="180"/>
        <v>57.142899999999997</v>
      </c>
      <c r="N329" s="29">
        <v>0</v>
      </c>
      <c r="O329" s="16">
        <v>0</v>
      </c>
      <c r="P329" s="39">
        <f t="shared" si="181"/>
        <v>0</v>
      </c>
      <c r="Q329" s="29">
        <v>0</v>
      </c>
      <c r="R329" s="16">
        <v>5</v>
      </c>
      <c r="S329" s="39">
        <f t="shared" si="182"/>
        <v>5</v>
      </c>
      <c r="T329" s="29">
        <f t="shared" si="183"/>
        <v>0</v>
      </c>
      <c r="U329" s="16">
        <f t="shared" si="184"/>
        <v>14</v>
      </c>
      <c r="V329" s="30">
        <f t="shared" si="185"/>
        <v>14</v>
      </c>
    </row>
    <row r="330" spans="1:23">
      <c r="A330" s="57" t="s">
        <v>320</v>
      </c>
      <c r="B330" s="29">
        <v>9</v>
      </c>
      <c r="C330" s="16">
        <v>0</v>
      </c>
      <c r="D330" s="16">
        <f t="shared" si="175"/>
        <v>9</v>
      </c>
      <c r="E330" s="46">
        <f t="shared" si="176"/>
        <v>56.25</v>
      </c>
      <c r="F330" s="29">
        <v>2</v>
      </c>
      <c r="G330" s="16">
        <v>0</v>
      </c>
      <c r="H330" s="16">
        <f t="shared" si="177"/>
        <v>2</v>
      </c>
      <c r="I330" s="46">
        <f t="shared" si="178"/>
        <v>12.5</v>
      </c>
      <c r="J330" s="29">
        <v>5</v>
      </c>
      <c r="K330" s="16">
        <v>0</v>
      </c>
      <c r="L330" s="16">
        <f t="shared" si="179"/>
        <v>5</v>
      </c>
      <c r="M330" s="46">
        <f t="shared" si="180"/>
        <v>31.25</v>
      </c>
      <c r="N330" s="29">
        <v>0</v>
      </c>
      <c r="O330" s="16">
        <v>0</v>
      </c>
      <c r="P330" s="39">
        <f t="shared" si="181"/>
        <v>0</v>
      </c>
      <c r="Q330" s="29">
        <v>3</v>
      </c>
      <c r="R330" s="16">
        <v>0</v>
      </c>
      <c r="S330" s="39">
        <f t="shared" si="182"/>
        <v>3</v>
      </c>
      <c r="T330" s="29">
        <f t="shared" si="183"/>
        <v>16</v>
      </c>
      <c r="U330" s="16">
        <f t="shared" si="184"/>
        <v>0</v>
      </c>
      <c r="V330" s="30">
        <f t="shared" si="185"/>
        <v>16</v>
      </c>
    </row>
    <row r="331" spans="1:23">
      <c r="A331" s="57" t="s">
        <v>321</v>
      </c>
      <c r="B331" s="29">
        <v>0</v>
      </c>
      <c r="C331" s="16">
        <v>0</v>
      </c>
      <c r="D331" s="16">
        <f t="shared" si="175"/>
        <v>0</v>
      </c>
      <c r="E331" s="46" t="str">
        <f t="shared" si="176"/>
        <v/>
      </c>
      <c r="F331" s="29">
        <v>0</v>
      </c>
      <c r="G331" s="16">
        <v>0</v>
      </c>
      <c r="H331" s="16">
        <f t="shared" si="177"/>
        <v>0</v>
      </c>
      <c r="I331" s="46" t="str">
        <f t="shared" si="178"/>
        <v/>
      </c>
      <c r="J331" s="29">
        <v>0</v>
      </c>
      <c r="K331" s="16">
        <v>0</v>
      </c>
      <c r="L331" s="16">
        <f t="shared" si="179"/>
        <v>0</v>
      </c>
      <c r="M331" s="46" t="str">
        <f t="shared" si="180"/>
        <v/>
      </c>
      <c r="N331" s="29">
        <v>0</v>
      </c>
      <c r="O331" s="16">
        <v>0</v>
      </c>
      <c r="P331" s="39">
        <f t="shared" si="181"/>
        <v>0</v>
      </c>
      <c r="Q331" s="29">
        <v>0</v>
      </c>
      <c r="R331" s="16">
        <v>0</v>
      </c>
      <c r="S331" s="39">
        <f t="shared" si="182"/>
        <v>0</v>
      </c>
      <c r="T331" s="29">
        <f t="shared" si="183"/>
        <v>0</v>
      </c>
      <c r="U331" s="16">
        <f t="shared" si="184"/>
        <v>0</v>
      </c>
      <c r="V331" s="30">
        <f t="shared" si="185"/>
        <v>0</v>
      </c>
    </row>
    <row r="332" spans="1:23">
      <c r="A332" s="57" t="s">
        <v>322</v>
      </c>
      <c r="B332" s="29">
        <v>2</v>
      </c>
      <c r="C332" s="16">
        <v>0</v>
      </c>
      <c r="D332" s="16">
        <f t="shared" si="175"/>
        <v>2</v>
      </c>
      <c r="E332" s="46">
        <f t="shared" si="176"/>
        <v>12.5</v>
      </c>
      <c r="F332" s="29">
        <v>6</v>
      </c>
      <c r="G332" s="16">
        <v>6</v>
      </c>
      <c r="H332" s="16">
        <f t="shared" si="177"/>
        <v>12</v>
      </c>
      <c r="I332" s="46">
        <f t="shared" si="178"/>
        <v>75</v>
      </c>
      <c r="J332" s="29">
        <v>1</v>
      </c>
      <c r="K332" s="16">
        <v>1</v>
      </c>
      <c r="L332" s="16">
        <f t="shared" si="179"/>
        <v>2</v>
      </c>
      <c r="M332" s="46">
        <f t="shared" si="180"/>
        <v>12.5</v>
      </c>
      <c r="N332" s="29">
        <v>0</v>
      </c>
      <c r="O332" s="16">
        <v>0</v>
      </c>
      <c r="P332" s="39">
        <f t="shared" si="181"/>
        <v>0</v>
      </c>
      <c r="Q332" s="29">
        <v>1</v>
      </c>
      <c r="R332" s="16">
        <v>1</v>
      </c>
      <c r="S332" s="39">
        <f t="shared" si="182"/>
        <v>2</v>
      </c>
      <c r="T332" s="29">
        <f t="shared" si="183"/>
        <v>9</v>
      </c>
      <c r="U332" s="16">
        <f t="shared" si="184"/>
        <v>7</v>
      </c>
      <c r="V332" s="30">
        <f t="shared" si="185"/>
        <v>16</v>
      </c>
    </row>
    <row r="333" spans="1:23">
      <c r="A333" s="57" t="s">
        <v>323</v>
      </c>
      <c r="B333" s="29">
        <v>0</v>
      </c>
      <c r="C333" s="16">
        <v>0</v>
      </c>
      <c r="D333" s="16">
        <f t="shared" si="175"/>
        <v>0</v>
      </c>
      <c r="E333" s="46">
        <f t="shared" si="176"/>
        <v>0</v>
      </c>
      <c r="F333" s="29">
        <v>0</v>
      </c>
      <c r="G333" s="16">
        <v>0</v>
      </c>
      <c r="H333" s="16">
        <f t="shared" si="177"/>
        <v>0</v>
      </c>
      <c r="I333" s="46">
        <f t="shared" si="178"/>
        <v>0</v>
      </c>
      <c r="J333" s="29">
        <v>1</v>
      </c>
      <c r="K333" s="16">
        <v>13</v>
      </c>
      <c r="L333" s="16">
        <f t="shared" si="179"/>
        <v>14</v>
      </c>
      <c r="M333" s="46">
        <f t="shared" si="180"/>
        <v>100</v>
      </c>
      <c r="N333" s="29">
        <v>0</v>
      </c>
      <c r="O333" s="16">
        <v>0</v>
      </c>
      <c r="P333" s="39">
        <f t="shared" si="181"/>
        <v>0</v>
      </c>
      <c r="Q333" s="29">
        <v>0</v>
      </c>
      <c r="R333" s="16">
        <v>0</v>
      </c>
      <c r="S333" s="39">
        <f t="shared" si="182"/>
        <v>0</v>
      </c>
      <c r="T333" s="29">
        <f t="shared" si="183"/>
        <v>1</v>
      </c>
      <c r="U333" s="16">
        <f t="shared" si="184"/>
        <v>13</v>
      </c>
      <c r="V333" s="30">
        <f t="shared" si="185"/>
        <v>14</v>
      </c>
    </row>
    <row r="334" spans="1:23" s="61" customFormat="1">
      <c r="B334" s="64"/>
      <c r="C334" s="64"/>
      <c r="D334" s="64"/>
      <c r="E334" s="65"/>
      <c r="F334" s="64"/>
      <c r="G334" s="64"/>
      <c r="H334" s="64"/>
      <c r="I334" s="65"/>
      <c r="J334" s="64"/>
      <c r="K334" s="64"/>
      <c r="L334" s="64"/>
      <c r="M334" s="65"/>
      <c r="N334" s="64"/>
      <c r="O334" s="64"/>
      <c r="P334" s="64"/>
      <c r="Q334" s="64"/>
      <c r="R334" s="64"/>
      <c r="S334" s="64"/>
      <c r="T334" s="64"/>
      <c r="U334" s="64"/>
      <c r="V334" s="64"/>
    </row>
    <row r="335" spans="1:23" s="6" customFormat="1">
      <c r="A335" s="143" t="s">
        <v>325</v>
      </c>
      <c r="B335" s="143" t="s">
        <v>324</v>
      </c>
      <c r="C335" s="143" t="s">
        <v>324</v>
      </c>
      <c r="D335" s="143" t="s">
        <v>324</v>
      </c>
      <c r="E335" s="143" t="s">
        <v>324</v>
      </c>
      <c r="F335" s="143" t="s">
        <v>324</v>
      </c>
      <c r="G335" s="143" t="s">
        <v>324</v>
      </c>
      <c r="H335" s="143" t="s">
        <v>324</v>
      </c>
      <c r="I335" s="143" t="s">
        <v>324</v>
      </c>
      <c r="J335" s="143" t="s">
        <v>324</v>
      </c>
      <c r="K335" s="143" t="s">
        <v>324</v>
      </c>
      <c r="L335" s="143" t="s">
        <v>324</v>
      </c>
      <c r="M335" s="143" t="s">
        <v>324</v>
      </c>
      <c r="N335" s="143" t="s">
        <v>324</v>
      </c>
      <c r="O335" s="143" t="s">
        <v>324</v>
      </c>
      <c r="P335" s="143" t="s">
        <v>324</v>
      </c>
      <c r="Q335" s="143" t="s">
        <v>324</v>
      </c>
      <c r="R335" s="143" t="s">
        <v>324</v>
      </c>
      <c r="S335" s="143" t="s">
        <v>324</v>
      </c>
      <c r="T335" s="143" t="s">
        <v>324</v>
      </c>
      <c r="U335" s="143" t="s">
        <v>324</v>
      </c>
      <c r="V335" s="143" t="s">
        <v>324</v>
      </c>
      <c r="W335" s="78"/>
    </row>
    <row r="336" spans="1:23">
      <c r="A336" s="57" t="s">
        <v>325</v>
      </c>
      <c r="B336" s="29">
        <v>2</v>
      </c>
      <c r="C336" s="16">
        <v>0</v>
      </c>
      <c r="D336" s="16">
        <f>B336+C336</f>
        <v>2</v>
      </c>
      <c r="E336" s="46">
        <f>IF(V336&gt;0,ROUND((D336/V336) * 100, 4), "")</f>
        <v>100</v>
      </c>
      <c r="F336" s="29">
        <v>0</v>
      </c>
      <c r="G336" s="16">
        <v>0</v>
      </c>
      <c r="H336" s="16">
        <f>F336+G336</f>
        <v>0</v>
      </c>
      <c r="I336" s="46">
        <f>IF(V336&gt;0,ROUND((H336/V336) * 100, 4), "")</f>
        <v>0</v>
      </c>
      <c r="J336" s="29">
        <v>0</v>
      </c>
      <c r="K336" s="16">
        <v>0</v>
      </c>
      <c r="L336" s="16">
        <f>J336+K336</f>
        <v>0</v>
      </c>
      <c r="M336" s="46">
        <f>IF(V336&gt;0,ROUND((L336/V336) * 100, 4), "")</f>
        <v>0</v>
      </c>
      <c r="N336" s="29">
        <v>0</v>
      </c>
      <c r="O336" s="16">
        <v>0</v>
      </c>
      <c r="P336" s="39">
        <f>N336+O336</f>
        <v>0</v>
      </c>
      <c r="Q336" s="29">
        <v>0</v>
      </c>
      <c r="R336" s="16">
        <v>1</v>
      </c>
      <c r="S336" s="39">
        <f>Q336+R336</f>
        <v>1</v>
      </c>
      <c r="T336" s="29">
        <f>B336+F336+J336</f>
        <v>2</v>
      </c>
      <c r="U336" s="16">
        <f>C336+G336+K336</f>
        <v>0</v>
      </c>
      <c r="V336" s="30">
        <f>T336+U336</f>
        <v>2</v>
      </c>
    </row>
    <row r="337" spans="1:23" s="61" customFormat="1">
      <c r="B337" s="64"/>
      <c r="C337" s="64"/>
      <c r="D337" s="64"/>
      <c r="E337" s="65"/>
      <c r="F337" s="64"/>
      <c r="G337" s="64"/>
      <c r="H337" s="64"/>
      <c r="I337" s="65"/>
      <c r="J337" s="64"/>
      <c r="K337" s="64"/>
      <c r="L337" s="64"/>
      <c r="M337" s="65"/>
      <c r="N337" s="64"/>
      <c r="O337" s="64"/>
      <c r="P337" s="64"/>
      <c r="Q337" s="64"/>
      <c r="R337" s="64"/>
      <c r="S337" s="64"/>
      <c r="T337" s="64"/>
      <c r="U337" s="64"/>
      <c r="V337" s="64"/>
    </row>
    <row r="338" spans="1:23">
      <c r="A338" s="154" t="s">
        <v>326</v>
      </c>
      <c r="B338" s="36">
        <f>SUM(B2:B337)</f>
        <v>15685</v>
      </c>
      <c r="C338" s="14">
        <f>SUM(C2:C337)</f>
        <v>689</v>
      </c>
      <c r="D338" s="14">
        <f>SUM(D2:D337)</f>
        <v>16374</v>
      </c>
      <c r="E338" s="155">
        <f>ROUND(AVERAGE(E2:E337),2)</f>
        <v>26.99</v>
      </c>
      <c r="F338" s="36">
        <f>SUM(F2:F337)</f>
        <v>8191</v>
      </c>
      <c r="G338" s="14">
        <f>SUM(G2:G337)</f>
        <v>1410</v>
      </c>
      <c r="H338" s="14">
        <f>SUM(H2:H337)</f>
        <v>9601</v>
      </c>
      <c r="I338" s="155">
        <f>ROUND(AVERAGE(I2:I337),2)</f>
        <v>39.72</v>
      </c>
      <c r="J338" s="36">
        <f>SUM(J2:J337)</f>
        <v>1665</v>
      </c>
      <c r="K338" s="14">
        <f>SUM(K2:K337)</f>
        <v>1360</v>
      </c>
      <c r="L338" s="14">
        <f>SUM(L2:L337)</f>
        <v>3025</v>
      </c>
      <c r="M338" s="155">
        <f>ROUND(AVERAGE(M2:M337),2)</f>
        <v>33.29</v>
      </c>
      <c r="N338" s="36">
        <f t="shared" ref="N338:V338" si="186">SUM(N2:N337)</f>
        <v>575</v>
      </c>
      <c r="O338" s="14">
        <f t="shared" si="186"/>
        <v>154</v>
      </c>
      <c r="P338" s="41">
        <f t="shared" si="186"/>
        <v>729</v>
      </c>
      <c r="Q338" s="36">
        <f t="shared" si="186"/>
        <v>2141</v>
      </c>
      <c r="R338" s="14">
        <f t="shared" si="186"/>
        <v>1500</v>
      </c>
      <c r="S338" s="41">
        <f t="shared" si="186"/>
        <v>3641</v>
      </c>
      <c r="T338" s="36">
        <f t="shared" si="186"/>
        <v>25541</v>
      </c>
      <c r="U338" s="14">
        <f t="shared" si="186"/>
        <v>3459</v>
      </c>
      <c r="V338" s="37">
        <f t="shared" si="186"/>
        <v>29000</v>
      </c>
    </row>
    <row r="339" spans="1:23" s="74" customFormat="1">
      <c r="B339" s="75"/>
      <c r="C339" s="75"/>
      <c r="D339" s="75"/>
      <c r="E339" s="76"/>
      <c r="F339" s="75"/>
      <c r="G339" s="75"/>
      <c r="H339" s="75"/>
      <c r="I339" s="76"/>
      <c r="J339" s="75"/>
      <c r="K339" s="75"/>
      <c r="L339" s="75"/>
      <c r="M339" s="76"/>
      <c r="N339" s="75"/>
      <c r="O339" s="75"/>
      <c r="P339" s="75"/>
      <c r="Q339" s="75"/>
      <c r="R339" s="75"/>
      <c r="S339" s="75"/>
      <c r="T339" s="75"/>
      <c r="U339" s="75"/>
      <c r="V339" s="75"/>
    </row>
    <row r="340" spans="1:23" s="73" customFormat="1" hidden="1">
      <c r="A340" s="66"/>
      <c r="B340" s="67"/>
      <c r="C340" s="68"/>
      <c r="D340" s="68"/>
      <c r="E340" s="69"/>
      <c r="F340" s="67"/>
      <c r="G340" s="68"/>
      <c r="H340" s="68"/>
      <c r="I340" s="69"/>
      <c r="J340" s="67"/>
      <c r="K340" s="68"/>
      <c r="L340" s="68"/>
      <c r="M340" s="69"/>
      <c r="N340" s="67"/>
      <c r="O340" s="68"/>
      <c r="P340" s="70"/>
      <c r="Q340" s="67"/>
      <c r="R340" s="68"/>
      <c r="S340" s="70"/>
      <c r="T340" s="67"/>
      <c r="U340" s="68"/>
      <c r="V340" s="71"/>
      <c r="W340" s="72"/>
    </row>
  </sheetData>
  <mergeCells count="27">
    <mergeCell ref="Q1:S1"/>
    <mergeCell ref="T1:V1"/>
    <mergeCell ref="A4:V4"/>
    <mergeCell ref="A17:V17"/>
    <mergeCell ref="B1:E1"/>
    <mergeCell ref="F1:I1"/>
    <mergeCell ref="J1:M1"/>
    <mergeCell ref="N1:P1"/>
    <mergeCell ref="A63:V63"/>
    <mergeCell ref="A74:V74"/>
    <mergeCell ref="A99:V99"/>
    <mergeCell ref="A112:V112"/>
    <mergeCell ref="A128:V128"/>
    <mergeCell ref="A145:V145"/>
    <mergeCell ref="A160:V160"/>
    <mergeCell ref="A171:V171"/>
    <mergeCell ref="A224:V224"/>
    <mergeCell ref="A232:V232"/>
    <mergeCell ref="A338"/>
    <mergeCell ref="E338"/>
    <mergeCell ref="I338"/>
    <mergeCell ref="M338"/>
    <mergeCell ref="A254:V254"/>
    <mergeCell ref="A267:V267"/>
    <mergeCell ref="A291:V291"/>
    <mergeCell ref="A305:V305"/>
    <mergeCell ref="A335:V335"/>
  </mergeCells>
  <pageMargins left="0.70866141732283472" right="0.70866141732283472" top="0.74803149606299213" bottom="0.74803149606299213" header="0.31496062992125984" footer="0.31496062992125984"/>
  <pageSetup paperSize="9" scale="37" orientation="landscape" r:id="rId1"/>
  <headerFooter>
    <oddHeader>&amp;C&amp;"Calibri,Bold"&amp;28FOI Statistics 2014-15: &amp;A</oddHeader>
  </headerFooter>
  <rowBreaks count="2" manualBreakCount="2">
    <brk id="127" max="16383" man="1"/>
    <brk id="25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G344"/>
  <sheetViews>
    <sheetView zoomScale="70" zoomScaleNormal="70" zoomScaleSheetLayoutView="80" workbookViewId="0">
      <selection activeCell="AI1" sqref="AI1:AK1"/>
    </sheetView>
  </sheetViews>
  <sheetFormatPr defaultColWidth="0" defaultRowHeight="15" zeroHeight="1"/>
  <cols>
    <col min="1" max="1" width="67.42578125" style="53" bestFit="1" customWidth="1"/>
    <col min="2" max="2" width="9.140625" style="31" customWidth="1"/>
    <col min="3" max="3" width="9.140625" style="32" customWidth="1"/>
    <col min="4" max="4" width="9.140625" style="33" customWidth="1"/>
    <col min="5" max="5" width="9.140625" style="31" customWidth="1"/>
    <col min="6" max="6" width="9.140625" style="32" customWidth="1"/>
    <col min="7" max="7" width="9.140625" style="33" customWidth="1"/>
    <col min="8" max="8" width="9.140625" style="31" customWidth="1"/>
    <col min="9" max="9" width="9.140625" style="32" customWidth="1"/>
    <col min="10" max="10" width="9.140625" style="33" customWidth="1"/>
    <col min="11" max="11" width="9.140625" style="31" customWidth="1"/>
    <col min="12" max="12" width="9.140625" style="32" customWidth="1"/>
    <col min="13" max="13" width="9.140625" style="33" customWidth="1"/>
    <col min="14" max="14" width="9.140625" style="31" customWidth="1"/>
    <col min="15" max="15" width="9.140625" style="32" customWidth="1"/>
    <col min="16" max="16" width="9.140625" style="33" customWidth="1"/>
    <col min="17" max="17" width="9.140625" style="31" customWidth="1"/>
    <col min="18" max="18" width="9.140625" style="32" customWidth="1"/>
    <col min="19" max="19" width="9.140625" style="33" customWidth="1"/>
    <col min="20" max="20" width="9.140625" style="31" customWidth="1"/>
    <col min="21" max="21" width="9.140625" style="32" customWidth="1"/>
    <col min="22" max="22" width="9.140625" style="33" customWidth="1"/>
    <col min="23" max="23" width="9.140625" style="31" customWidth="1"/>
    <col min="24" max="24" width="9.140625" style="32" customWidth="1"/>
    <col min="25" max="25" width="9.140625" style="33" customWidth="1"/>
    <col min="26" max="26" width="9.140625" style="31" customWidth="1"/>
    <col min="27" max="27" width="9.140625" style="32" customWidth="1"/>
    <col min="28" max="28" width="9.140625" style="33" customWidth="1"/>
    <col min="29" max="29" width="9.140625" style="31" customWidth="1"/>
    <col min="30" max="30" width="9.140625" style="32" customWidth="1"/>
    <col min="31" max="31" width="9.140625" style="33" customWidth="1"/>
    <col min="32" max="32" width="9.140625" style="31" customWidth="1"/>
    <col min="33" max="33" width="9.140625" style="32" customWidth="1"/>
    <col min="34" max="34" width="9.140625" style="33" customWidth="1"/>
    <col min="35" max="35" width="9.140625" style="31" customWidth="1"/>
    <col min="36" max="36" width="9.140625" style="32" customWidth="1"/>
    <col min="37" max="37" width="9.140625" style="33" customWidth="1"/>
    <col min="38" max="38" width="9.140625" style="31" customWidth="1"/>
    <col min="39" max="39" width="9.140625" style="32" customWidth="1"/>
    <col min="40" max="40" width="9.140625" style="33" customWidth="1"/>
    <col min="41" max="41" width="9.140625" style="31" customWidth="1"/>
    <col min="42" max="42" width="9.140625" style="32" customWidth="1"/>
    <col min="43" max="43" width="9.140625" style="33" customWidth="1"/>
    <col min="44" max="44" width="9.140625" style="31" customWidth="1"/>
    <col min="45" max="45" width="9.140625" style="32" customWidth="1"/>
    <col min="46" max="46" width="9.140625" style="33" customWidth="1"/>
    <col min="47" max="47" width="9.140625" style="31" customWidth="1"/>
    <col min="48" max="48" width="9.140625" style="32" customWidth="1"/>
    <col min="49" max="49" width="9.140625" style="33" customWidth="1"/>
    <col min="50" max="50" width="9.140625" style="31" customWidth="1"/>
    <col min="51" max="51" width="9.140625" style="32" customWidth="1"/>
    <col min="52" max="52" width="9.140625" style="33" customWidth="1"/>
    <col min="53" max="53" width="9.140625" style="31" customWidth="1"/>
    <col min="54" max="54" width="9.140625" style="32" customWidth="1"/>
    <col min="55" max="55" width="9.140625" style="33" customWidth="1"/>
    <col min="56" max="56" width="9.140625" style="31" customWidth="1"/>
    <col min="57" max="57" width="9.140625" style="32" customWidth="1"/>
    <col min="58" max="58" width="9.140625" style="33" customWidth="1"/>
    <col min="59" max="16384" width="9.140625" hidden="1"/>
  </cols>
  <sheetData>
    <row r="1" spans="1:59" s="2" customFormat="1" ht="90" customHeight="1">
      <c r="A1" s="51" t="s">
        <v>0</v>
      </c>
      <c r="B1" s="151" t="s">
        <v>379</v>
      </c>
      <c r="C1" s="152" t="s">
        <v>379</v>
      </c>
      <c r="D1" s="153" t="s">
        <v>379</v>
      </c>
      <c r="E1" s="151" t="s">
        <v>380</v>
      </c>
      <c r="F1" s="152" t="s">
        <v>380</v>
      </c>
      <c r="G1" s="153" t="s">
        <v>380</v>
      </c>
      <c r="H1" s="151" t="s">
        <v>381</v>
      </c>
      <c r="I1" s="152" t="s">
        <v>381</v>
      </c>
      <c r="J1" s="153" t="s">
        <v>381</v>
      </c>
      <c r="K1" s="151" t="s">
        <v>382</v>
      </c>
      <c r="L1" s="152" t="s">
        <v>382</v>
      </c>
      <c r="M1" s="153" t="s">
        <v>382</v>
      </c>
      <c r="N1" s="151" t="s">
        <v>383</v>
      </c>
      <c r="O1" s="152" t="s">
        <v>383</v>
      </c>
      <c r="P1" s="153" t="s">
        <v>383</v>
      </c>
      <c r="Q1" s="151" t="s">
        <v>384</v>
      </c>
      <c r="R1" s="152" t="s">
        <v>384</v>
      </c>
      <c r="S1" s="153" t="s">
        <v>384</v>
      </c>
      <c r="T1" s="151" t="s">
        <v>385</v>
      </c>
      <c r="U1" s="152" t="s">
        <v>385</v>
      </c>
      <c r="V1" s="153" t="s">
        <v>385</v>
      </c>
      <c r="W1" s="151" t="s">
        <v>386</v>
      </c>
      <c r="X1" s="152" t="s">
        <v>386</v>
      </c>
      <c r="Y1" s="153" t="s">
        <v>386</v>
      </c>
      <c r="Z1" s="151" t="s">
        <v>387</v>
      </c>
      <c r="AA1" s="152" t="s">
        <v>387</v>
      </c>
      <c r="AB1" s="153" t="s">
        <v>387</v>
      </c>
      <c r="AC1" s="151" t="s">
        <v>388</v>
      </c>
      <c r="AD1" s="152" t="s">
        <v>388</v>
      </c>
      <c r="AE1" s="153" t="s">
        <v>388</v>
      </c>
      <c r="AF1" s="151" t="s">
        <v>389</v>
      </c>
      <c r="AG1" s="152" t="s">
        <v>389</v>
      </c>
      <c r="AH1" s="153" t="s">
        <v>389</v>
      </c>
      <c r="AI1" s="151" t="s">
        <v>554</v>
      </c>
      <c r="AJ1" s="152" t="s">
        <v>390</v>
      </c>
      <c r="AK1" s="153" t="s">
        <v>390</v>
      </c>
      <c r="AL1" s="151" t="s">
        <v>391</v>
      </c>
      <c r="AM1" s="152" t="s">
        <v>391</v>
      </c>
      <c r="AN1" s="153" t="s">
        <v>391</v>
      </c>
      <c r="AO1" s="151" t="s">
        <v>392</v>
      </c>
      <c r="AP1" s="152" t="s">
        <v>392</v>
      </c>
      <c r="AQ1" s="153" t="s">
        <v>392</v>
      </c>
      <c r="AR1" s="151" t="s">
        <v>393</v>
      </c>
      <c r="AS1" s="152" t="s">
        <v>393</v>
      </c>
      <c r="AT1" s="153" t="s">
        <v>393</v>
      </c>
      <c r="AU1" s="151" t="s">
        <v>394</v>
      </c>
      <c r="AV1" s="152" t="s">
        <v>394</v>
      </c>
      <c r="AW1" s="153" t="s">
        <v>394</v>
      </c>
      <c r="AX1" s="151" t="s">
        <v>395</v>
      </c>
      <c r="AY1" s="152" t="s">
        <v>395</v>
      </c>
      <c r="AZ1" s="153" t="s">
        <v>395</v>
      </c>
      <c r="BA1" s="151" t="s">
        <v>396</v>
      </c>
      <c r="BB1" s="152" t="s">
        <v>396</v>
      </c>
      <c r="BC1" s="153" t="s">
        <v>396</v>
      </c>
      <c r="BD1" s="151" t="s">
        <v>397</v>
      </c>
      <c r="BE1" s="152" t="s">
        <v>397</v>
      </c>
      <c r="BF1" s="153" t="s">
        <v>397</v>
      </c>
      <c r="BG1" s="50"/>
    </row>
    <row r="2" spans="1:59" s="2" customFormat="1">
      <c r="A2" s="79"/>
      <c r="B2" s="27" t="s">
        <v>6</v>
      </c>
      <c r="C2" s="3" t="s">
        <v>7</v>
      </c>
      <c r="D2" s="28" t="s">
        <v>8</v>
      </c>
      <c r="E2" s="27" t="s">
        <v>6</v>
      </c>
      <c r="F2" s="3" t="s">
        <v>7</v>
      </c>
      <c r="G2" s="28" t="s">
        <v>8</v>
      </c>
      <c r="H2" s="27" t="s">
        <v>6</v>
      </c>
      <c r="I2" s="3" t="s">
        <v>7</v>
      </c>
      <c r="J2" s="28" t="s">
        <v>8</v>
      </c>
      <c r="K2" s="27" t="s">
        <v>6</v>
      </c>
      <c r="L2" s="3" t="s">
        <v>7</v>
      </c>
      <c r="M2" s="28" t="s">
        <v>8</v>
      </c>
      <c r="N2" s="27" t="s">
        <v>6</v>
      </c>
      <c r="O2" s="3" t="s">
        <v>7</v>
      </c>
      <c r="P2" s="28" t="s">
        <v>8</v>
      </c>
      <c r="Q2" s="27" t="s">
        <v>6</v>
      </c>
      <c r="R2" s="3" t="s">
        <v>7</v>
      </c>
      <c r="S2" s="28" t="s">
        <v>8</v>
      </c>
      <c r="T2" s="27" t="s">
        <v>6</v>
      </c>
      <c r="U2" s="3" t="s">
        <v>7</v>
      </c>
      <c r="V2" s="28" t="s">
        <v>8</v>
      </c>
      <c r="W2" s="27" t="s">
        <v>6</v>
      </c>
      <c r="X2" s="3" t="s">
        <v>7</v>
      </c>
      <c r="Y2" s="28" t="s">
        <v>8</v>
      </c>
      <c r="Z2" s="27" t="s">
        <v>6</v>
      </c>
      <c r="AA2" s="3" t="s">
        <v>7</v>
      </c>
      <c r="AB2" s="28" t="s">
        <v>8</v>
      </c>
      <c r="AC2" s="27" t="s">
        <v>6</v>
      </c>
      <c r="AD2" s="3" t="s">
        <v>7</v>
      </c>
      <c r="AE2" s="28" t="s">
        <v>8</v>
      </c>
      <c r="AF2" s="27" t="s">
        <v>6</v>
      </c>
      <c r="AG2" s="3" t="s">
        <v>7</v>
      </c>
      <c r="AH2" s="28" t="s">
        <v>8</v>
      </c>
      <c r="AI2" s="27" t="s">
        <v>6</v>
      </c>
      <c r="AJ2" s="3" t="s">
        <v>7</v>
      </c>
      <c r="AK2" s="28" t="s">
        <v>8</v>
      </c>
      <c r="AL2" s="27" t="s">
        <v>6</v>
      </c>
      <c r="AM2" s="3" t="s">
        <v>7</v>
      </c>
      <c r="AN2" s="28" t="s">
        <v>8</v>
      </c>
      <c r="AO2" s="27" t="s">
        <v>6</v>
      </c>
      <c r="AP2" s="3" t="s">
        <v>7</v>
      </c>
      <c r="AQ2" s="28" t="s">
        <v>8</v>
      </c>
      <c r="AR2" s="27" t="s">
        <v>6</v>
      </c>
      <c r="AS2" s="3" t="s">
        <v>7</v>
      </c>
      <c r="AT2" s="28" t="s">
        <v>8</v>
      </c>
      <c r="AU2" s="27" t="s">
        <v>6</v>
      </c>
      <c r="AV2" s="3" t="s">
        <v>7</v>
      </c>
      <c r="AW2" s="28" t="s">
        <v>8</v>
      </c>
      <c r="AX2" s="27" t="s">
        <v>6</v>
      </c>
      <c r="AY2" s="3" t="s">
        <v>7</v>
      </c>
      <c r="AZ2" s="28" t="s">
        <v>8</v>
      </c>
      <c r="BA2" s="27" t="s">
        <v>6</v>
      </c>
      <c r="BB2" s="3" t="s">
        <v>7</v>
      </c>
      <c r="BC2" s="28" t="s">
        <v>8</v>
      </c>
      <c r="BD2" s="27" t="s">
        <v>6</v>
      </c>
      <c r="BE2" s="3" t="s">
        <v>7</v>
      </c>
      <c r="BF2" s="28" t="s">
        <v>8</v>
      </c>
      <c r="BG2" s="50"/>
    </row>
    <row r="3" spans="1:59" s="61" customFormat="1">
      <c r="A3" s="81"/>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row>
    <row r="4" spans="1:59" s="6" customFormat="1">
      <c r="A4" s="143" t="s">
        <v>9</v>
      </c>
      <c r="B4" s="143" t="s">
        <v>9</v>
      </c>
      <c r="C4" s="143" t="s">
        <v>9</v>
      </c>
      <c r="D4" s="143" t="s">
        <v>9</v>
      </c>
      <c r="E4" s="143" t="s">
        <v>9</v>
      </c>
      <c r="F4" s="143" t="s">
        <v>9</v>
      </c>
      <c r="G4" s="143" t="s">
        <v>9</v>
      </c>
      <c r="H4" s="143" t="s">
        <v>9</v>
      </c>
      <c r="I4" s="143" t="s">
        <v>9</v>
      </c>
      <c r="J4" s="143" t="s">
        <v>9</v>
      </c>
      <c r="K4" s="143" t="s">
        <v>9</v>
      </c>
      <c r="L4" s="143" t="s">
        <v>9</v>
      </c>
      <c r="M4" s="143" t="s">
        <v>9</v>
      </c>
      <c r="N4" s="143" t="s">
        <v>9</v>
      </c>
      <c r="O4" s="143" t="s">
        <v>9</v>
      </c>
      <c r="P4" s="143" t="s">
        <v>9</v>
      </c>
      <c r="Q4" s="143" t="s">
        <v>9</v>
      </c>
      <c r="R4" s="143" t="s">
        <v>9</v>
      </c>
      <c r="S4" s="143" t="s">
        <v>9</v>
      </c>
      <c r="T4" s="143" t="s">
        <v>9</v>
      </c>
      <c r="U4" s="143" t="s">
        <v>9</v>
      </c>
      <c r="V4" s="143" t="s">
        <v>9</v>
      </c>
      <c r="W4" s="143" t="s">
        <v>9</v>
      </c>
      <c r="X4" s="143" t="s">
        <v>9</v>
      </c>
      <c r="Y4" s="143" t="s">
        <v>9</v>
      </c>
      <c r="Z4" s="143" t="s">
        <v>9</v>
      </c>
      <c r="AA4" s="143" t="s">
        <v>9</v>
      </c>
      <c r="AB4" s="143" t="s">
        <v>9</v>
      </c>
      <c r="AC4" s="143" t="s">
        <v>9</v>
      </c>
      <c r="AD4" s="143" t="s">
        <v>9</v>
      </c>
      <c r="AE4" s="143" t="s">
        <v>9</v>
      </c>
      <c r="AF4" s="143" t="s">
        <v>9</v>
      </c>
      <c r="AG4" s="143" t="s">
        <v>9</v>
      </c>
      <c r="AH4" s="143" t="s">
        <v>9</v>
      </c>
      <c r="AI4" s="143" t="s">
        <v>9</v>
      </c>
      <c r="AJ4" s="143" t="s">
        <v>9</v>
      </c>
      <c r="AK4" s="143" t="s">
        <v>9</v>
      </c>
      <c r="AL4" s="143" t="s">
        <v>9</v>
      </c>
      <c r="AM4" s="143" t="s">
        <v>9</v>
      </c>
      <c r="AN4" s="143" t="s">
        <v>9</v>
      </c>
      <c r="AO4" s="143" t="s">
        <v>9</v>
      </c>
      <c r="AP4" s="143" t="s">
        <v>9</v>
      </c>
      <c r="AQ4" s="143" t="s">
        <v>9</v>
      </c>
      <c r="AR4" s="143" t="s">
        <v>9</v>
      </c>
      <c r="AS4" s="143" t="s">
        <v>9</v>
      </c>
      <c r="AT4" s="143" t="s">
        <v>9</v>
      </c>
      <c r="AU4" s="143" t="s">
        <v>9</v>
      </c>
      <c r="AV4" s="143" t="s">
        <v>9</v>
      </c>
      <c r="AW4" s="143" t="s">
        <v>9</v>
      </c>
      <c r="AX4" s="143" t="s">
        <v>9</v>
      </c>
      <c r="AY4" s="143" t="s">
        <v>9</v>
      </c>
      <c r="AZ4" s="143" t="s">
        <v>9</v>
      </c>
      <c r="BA4" s="143" t="s">
        <v>9</v>
      </c>
      <c r="BB4" s="143" t="s">
        <v>9</v>
      </c>
      <c r="BC4" s="143" t="s">
        <v>9</v>
      </c>
      <c r="BD4" s="143" t="s">
        <v>9</v>
      </c>
      <c r="BE4" s="143" t="s">
        <v>9</v>
      </c>
      <c r="BF4" s="143" t="s">
        <v>9</v>
      </c>
      <c r="BG4" s="78"/>
    </row>
    <row r="5" spans="1:59" s="2" customFormat="1">
      <c r="A5" s="52" t="s">
        <v>10</v>
      </c>
      <c r="B5" s="29">
        <v>0</v>
      </c>
      <c r="C5" s="16">
        <v>0</v>
      </c>
      <c r="D5" s="30">
        <f t="shared" ref="D5:D15" si="0">B5+C5</f>
        <v>0</v>
      </c>
      <c r="E5" s="29">
        <v>0</v>
      </c>
      <c r="F5" s="16">
        <v>0</v>
      </c>
      <c r="G5" s="30">
        <f t="shared" ref="G5:G15" si="1">E5+F5</f>
        <v>0</v>
      </c>
      <c r="H5" s="29">
        <v>0</v>
      </c>
      <c r="I5" s="16">
        <v>0</v>
      </c>
      <c r="J5" s="30">
        <f t="shared" ref="J5:J15" si="2">H5+I5</f>
        <v>0</v>
      </c>
      <c r="K5" s="29">
        <v>0</v>
      </c>
      <c r="L5" s="16">
        <v>0</v>
      </c>
      <c r="M5" s="30">
        <f t="shared" ref="M5:M15" si="3">K5+L5</f>
        <v>0</v>
      </c>
      <c r="N5" s="29">
        <v>0</v>
      </c>
      <c r="O5" s="16">
        <v>0</v>
      </c>
      <c r="P5" s="30">
        <f t="shared" ref="P5:P15" si="4">N5+O5</f>
        <v>0</v>
      </c>
      <c r="Q5" s="29">
        <v>0</v>
      </c>
      <c r="R5" s="16">
        <v>0</v>
      </c>
      <c r="S5" s="30">
        <f t="shared" ref="S5:S15" si="5">Q5+R5</f>
        <v>0</v>
      </c>
      <c r="T5" s="29">
        <v>0</v>
      </c>
      <c r="U5" s="16">
        <v>0</v>
      </c>
      <c r="V5" s="30">
        <f t="shared" ref="V5:V15" si="6">T5+U5</f>
        <v>0</v>
      </c>
      <c r="W5" s="29">
        <v>0</v>
      </c>
      <c r="X5" s="16">
        <v>0</v>
      </c>
      <c r="Y5" s="30">
        <f t="shared" ref="Y5:Y15" si="7">W5+X5</f>
        <v>0</v>
      </c>
      <c r="Z5" s="29">
        <v>0</v>
      </c>
      <c r="AA5" s="16">
        <v>0</v>
      </c>
      <c r="AB5" s="30">
        <f t="shared" ref="AB5:AB15" si="8">Z5+AA5</f>
        <v>0</v>
      </c>
      <c r="AC5" s="29">
        <v>0</v>
      </c>
      <c r="AD5" s="16">
        <v>0</v>
      </c>
      <c r="AE5" s="30">
        <f t="shared" ref="AE5:AE15" si="9">AC5+AD5</f>
        <v>0</v>
      </c>
      <c r="AF5" s="29">
        <v>0</v>
      </c>
      <c r="AG5" s="16">
        <v>0</v>
      </c>
      <c r="AH5" s="30">
        <f t="shared" ref="AH5:AH15" si="10">AF5+AG5</f>
        <v>0</v>
      </c>
      <c r="AI5" s="29">
        <v>0</v>
      </c>
      <c r="AJ5" s="16">
        <v>0</v>
      </c>
      <c r="AK5" s="30">
        <f t="shared" ref="AK5:AK15" si="11">AI5+AJ5</f>
        <v>0</v>
      </c>
      <c r="AL5" s="29">
        <v>0</v>
      </c>
      <c r="AM5" s="16">
        <v>0</v>
      </c>
      <c r="AN5" s="30">
        <f t="shared" ref="AN5:AN15" si="12">AL5+AM5</f>
        <v>0</v>
      </c>
      <c r="AO5" s="29">
        <v>0</v>
      </c>
      <c r="AP5" s="16">
        <v>0</v>
      </c>
      <c r="AQ5" s="30">
        <f t="shared" ref="AQ5:AQ15" si="13">AO5+AP5</f>
        <v>0</v>
      </c>
      <c r="AR5" s="29">
        <v>0</v>
      </c>
      <c r="AS5" s="16">
        <v>1</v>
      </c>
      <c r="AT5" s="30">
        <f t="shared" ref="AT5:AT15" si="14">AR5+AS5</f>
        <v>1</v>
      </c>
      <c r="AU5" s="29">
        <v>1</v>
      </c>
      <c r="AV5" s="16">
        <v>1</v>
      </c>
      <c r="AW5" s="30">
        <f t="shared" ref="AW5:AW15" si="15">AU5+AV5</f>
        <v>2</v>
      </c>
      <c r="AX5" s="29">
        <v>0</v>
      </c>
      <c r="AY5" s="16">
        <v>1</v>
      </c>
      <c r="AZ5" s="30">
        <f t="shared" ref="AZ5:AZ15" si="16">AX5+AY5</f>
        <v>1</v>
      </c>
      <c r="BA5" s="29">
        <v>0</v>
      </c>
      <c r="BB5" s="16">
        <v>0</v>
      </c>
      <c r="BC5" s="30">
        <f t="shared" ref="BC5:BC15" si="17">BA5+BB5</f>
        <v>0</v>
      </c>
      <c r="BD5" s="29">
        <v>0</v>
      </c>
      <c r="BE5" s="16">
        <v>0</v>
      </c>
      <c r="BF5" s="30">
        <f t="shared" ref="BF5:BF15" si="18">BD5+BE5</f>
        <v>0</v>
      </c>
      <c r="BG5" s="50"/>
    </row>
    <row r="6" spans="1:59" s="2" customFormat="1">
      <c r="A6" s="52" t="s">
        <v>11</v>
      </c>
      <c r="B6" s="29">
        <v>0</v>
      </c>
      <c r="C6" s="16">
        <v>0</v>
      </c>
      <c r="D6" s="30">
        <f t="shared" si="0"/>
        <v>0</v>
      </c>
      <c r="E6" s="29">
        <v>0</v>
      </c>
      <c r="F6" s="16">
        <v>0</v>
      </c>
      <c r="G6" s="30">
        <f t="shared" si="1"/>
        <v>0</v>
      </c>
      <c r="H6" s="29">
        <v>0</v>
      </c>
      <c r="I6" s="16">
        <v>0</v>
      </c>
      <c r="J6" s="30">
        <f t="shared" si="2"/>
        <v>0</v>
      </c>
      <c r="K6" s="29">
        <v>0</v>
      </c>
      <c r="L6" s="16">
        <v>0</v>
      </c>
      <c r="M6" s="30">
        <f t="shared" si="3"/>
        <v>0</v>
      </c>
      <c r="N6" s="29">
        <v>0</v>
      </c>
      <c r="O6" s="16">
        <v>0</v>
      </c>
      <c r="P6" s="30">
        <f t="shared" si="4"/>
        <v>0</v>
      </c>
      <c r="Q6" s="29">
        <v>0</v>
      </c>
      <c r="R6" s="16">
        <v>0</v>
      </c>
      <c r="S6" s="30">
        <f t="shared" si="5"/>
        <v>0</v>
      </c>
      <c r="T6" s="29">
        <v>0</v>
      </c>
      <c r="U6" s="16">
        <v>0</v>
      </c>
      <c r="V6" s="30">
        <f t="shared" si="6"/>
        <v>0</v>
      </c>
      <c r="W6" s="29">
        <v>0</v>
      </c>
      <c r="X6" s="16">
        <v>0</v>
      </c>
      <c r="Y6" s="30">
        <f t="shared" si="7"/>
        <v>0</v>
      </c>
      <c r="Z6" s="29">
        <v>0</v>
      </c>
      <c r="AA6" s="16">
        <v>0</v>
      </c>
      <c r="AB6" s="30">
        <f t="shared" si="8"/>
        <v>0</v>
      </c>
      <c r="AC6" s="29">
        <v>0</v>
      </c>
      <c r="AD6" s="16">
        <v>0</v>
      </c>
      <c r="AE6" s="30">
        <f t="shared" si="9"/>
        <v>0</v>
      </c>
      <c r="AF6" s="29">
        <v>0</v>
      </c>
      <c r="AG6" s="16">
        <v>0</v>
      </c>
      <c r="AH6" s="30">
        <f t="shared" si="10"/>
        <v>0</v>
      </c>
      <c r="AI6" s="29">
        <v>0</v>
      </c>
      <c r="AJ6" s="16">
        <v>0</v>
      </c>
      <c r="AK6" s="30">
        <f t="shared" si="11"/>
        <v>0</v>
      </c>
      <c r="AL6" s="29">
        <v>0</v>
      </c>
      <c r="AM6" s="16">
        <v>0</v>
      </c>
      <c r="AN6" s="30">
        <f t="shared" si="12"/>
        <v>0</v>
      </c>
      <c r="AO6" s="29">
        <v>0</v>
      </c>
      <c r="AP6" s="16">
        <v>0</v>
      </c>
      <c r="AQ6" s="30">
        <f t="shared" si="13"/>
        <v>0</v>
      </c>
      <c r="AR6" s="29">
        <v>0</v>
      </c>
      <c r="AS6" s="16">
        <v>0</v>
      </c>
      <c r="AT6" s="30">
        <f t="shared" si="14"/>
        <v>0</v>
      </c>
      <c r="AU6" s="29">
        <v>0</v>
      </c>
      <c r="AV6" s="16">
        <v>0</v>
      </c>
      <c r="AW6" s="30">
        <f t="shared" si="15"/>
        <v>0</v>
      </c>
      <c r="AX6" s="29">
        <v>0</v>
      </c>
      <c r="AY6" s="16">
        <v>0</v>
      </c>
      <c r="AZ6" s="30">
        <f t="shared" si="16"/>
        <v>0</v>
      </c>
      <c r="BA6" s="29">
        <v>0</v>
      </c>
      <c r="BB6" s="16">
        <v>0</v>
      </c>
      <c r="BC6" s="30">
        <f t="shared" si="17"/>
        <v>0</v>
      </c>
      <c r="BD6" s="29">
        <v>0</v>
      </c>
      <c r="BE6" s="16">
        <v>0</v>
      </c>
      <c r="BF6" s="30">
        <f t="shared" si="18"/>
        <v>0</v>
      </c>
      <c r="BG6" s="50"/>
    </row>
    <row r="7" spans="1:59" s="2" customFormat="1">
      <c r="A7" s="52" t="s">
        <v>12</v>
      </c>
      <c r="B7" s="29">
        <v>0</v>
      </c>
      <c r="C7" s="16">
        <v>8</v>
      </c>
      <c r="D7" s="30">
        <f t="shared" si="0"/>
        <v>8</v>
      </c>
      <c r="E7" s="29">
        <v>0</v>
      </c>
      <c r="F7" s="16">
        <v>0</v>
      </c>
      <c r="G7" s="30">
        <f t="shared" si="1"/>
        <v>0</v>
      </c>
      <c r="H7" s="29">
        <v>0</v>
      </c>
      <c r="I7" s="16">
        <v>0</v>
      </c>
      <c r="J7" s="30">
        <f t="shared" si="2"/>
        <v>0</v>
      </c>
      <c r="K7" s="29">
        <v>0</v>
      </c>
      <c r="L7" s="16">
        <v>0</v>
      </c>
      <c r="M7" s="30">
        <f t="shared" si="3"/>
        <v>0</v>
      </c>
      <c r="N7" s="29">
        <v>0</v>
      </c>
      <c r="O7" s="16">
        <v>0</v>
      </c>
      <c r="P7" s="30">
        <f t="shared" si="4"/>
        <v>0</v>
      </c>
      <c r="Q7" s="29">
        <v>0</v>
      </c>
      <c r="R7" s="16">
        <v>0</v>
      </c>
      <c r="S7" s="30">
        <f t="shared" si="5"/>
        <v>0</v>
      </c>
      <c r="T7" s="29">
        <v>0</v>
      </c>
      <c r="U7" s="16">
        <v>0</v>
      </c>
      <c r="V7" s="30">
        <f t="shared" si="6"/>
        <v>0</v>
      </c>
      <c r="W7" s="29">
        <v>0</v>
      </c>
      <c r="X7" s="16">
        <v>0</v>
      </c>
      <c r="Y7" s="30">
        <f t="shared" si="7"/>
        <v>0</v>
      </c>
      <c r="Z7" s="29">
        <v>0</v>
      </c>
      <c r="AA7" s="16">
        <v>0</v>
      </c>
      <c r="AB7" s="30">
        <f t="shared" si="8"/>
        <v>0</v>
      </c>
      <c r="AC7" s="29">
        <v>0</v>
      </c>
      <c r="AD7" s="16">
        <v>3</v>
      </c>
      <c r="AE7" s="30">
        <f t="shared" si="9"/>
        <v>3</v>
      </c>
      <c r="AF7" s="29">
        <v>0</v>
      </c>
      <c r="AG7" s="16">
        <v>0</v>
      </c>
      <c r="AH7" s="30">
        <f t="shared" si="10"/>
        <v>0</v>
      </c>
      <c r="AI7" s="29">
        <v>0</v>
      </c>
      <c r="AJ7" s="16">
        <v>0</v>
      </c>
      <c r="AK7" s="30">
        <f t="shared" si="11"/>
        <v>0</v>
      </c>
      <c r="AL7" s="29">
        <v>0</v>
      </c>
      <c r="AM7" s="16">
        <v>0</v>
      </c>
      <c r="AN7" s="30">
        <f t="shared" si="12"/>
        <v>0</v>
      </c>
      <c r="AO7" s="29">
        <v>0</v>
      </c>
      <c r="AP7" s="16">
        <v>0</v>
      </c>
      <c r="AQ7" s="30">
        <f t="shared" si="13"/>
        <v>0</v>
      </c>
      <c r="AR7" s="29">
        <v>0</v>
      </c>
      <c r="AS7" s="16">
        <v>2</v>
      </c>
      <c r="AT7" s="30">
        <f t="shared" si="14"/>
        <v>2</v>
      </c>
      <c r="AU7" s="29">
        <v>0</v>
      </c>
      <c r="AV7" s="16">
        <v>2</v>
      </c>
      <c r="AW7" s="30">
        <f t="shared" si="15"/>
        <v>2</v>
      </c>
      <c r="AX7" s="29">
        <v>0</v>
      </c>
      <c r="AY7" s="16">
        <v>2</v>
      </c>
      <c r="AZ7" s="30">
        <f t="shared" si="16"/>
        <v>2</v>
      </c>
      <c r="BA7" s="29">
        <v>0</v>
      </c>
      <c r="BB7" s="16">
        <v>0</v>
      </c>
      <c r="BC7" s="30">
        <f t="shared" si="17"/>
        <v>0</v>
      </c>
      <c r="BD7" s="29">
        <v>0</v>
      </c>
      <c r="BE7" s="16">
        <v>0</v>
      </c>
      <c r="BF7" s="30">
        <f t="shared" si="18"/>
        <v>0</v>
      </c>
      <c r="BG7" s="50"/>
    </row>
    <row r="8" spans="1:59" s="2" customFormat="1">
      <c r="A8" s="52" t="s">
        <v>13</v>
      </c>
      <c r="B8" s="29">
        <v>0</v>
      </c>
      <c r="C8" s="16">
        <v>0</v>
      </c>
      <c r="D8" s="30">
        <f t="shared" si="0"/>
        <v>0</v>
      </c>
      <c r="E8" s="29">
        <v>0</v>
      </c>
      <c r="F8" s="16">
        <v>0</v>
      </c>
      <c r="G8" s="30">
        <f t="shared" si="1"/>
        <v>0</v>
      </c>
      <c r="H8" s="29">
        <v>0</v>
      </c>
      <c r="I8" s="16">
        <v>0</v>
      </c>
      <c r="J8" s="30">
        <f t="shared" si="2"/>
        <v>0</v>
      </c>
      <c r="K8" s="29">
        <v>0</v>
      </c>
      <c r="L8" s="16">
        <v>0</v>
      </c>
      <c r="M8" s="30">
        <f t="shared" si="3"/>
        <v>0</v>
      </c>
      <c r="N8" s="29">
        <v>0</v>
      </c>
      <c r="O8" s="16">
        <v>0</v>
      </c>
      <c r="P8" s="30">
        <f t="shared" si="4"/>
        <v>0</v>
      </c>
      <c r="Q8" s="29">
        <v>0</v>
      </c>
      <c r="R8" s="16">
        <v>0</v>
      </c>
      <c r="S8" s="30">
        <f t="shared" si="5"/>
        <v>0</v>
      </c>
      <c r="T8" s="29">
        <v>0</v>
      </c>
      <c r="U8" s="16">
        <v>0</v>
      </c>
      <c r="V8" s="30">
        <f t="shared" si="6"/>
        <v>0</v>
      </c>
      <c r="W8" s="29">
        <v>0</v>
      </c>
      <c r="X8" s="16">
        <v>0</v>
      </c>
      <c r="Y8" s="30">
        <f t="shared" si="7"/>
        <v>0</v>
      </c>
      <c r="Z8" s="29">
        <v>0</v>
      </c>
      <c r="AA8" s="16">
        <v>0</v>
      </c>
      <c r="AB8" s="30">
        <f t="shared" si="8"/>
        <v>0</v>
      </c>
      <c r="AC8" s="29">
        <v>0</v>
      </c>
      <c r="AD8" s="16">
        <v>0</v>
      </c>
      <c r="AE8" s="30">
        <f t="shared" si="9"/>
        <v>0</v>
      </c>
      <c r="AF8" s="29">
        <v>0</v>
      </c>
      <c r="AG8" s="16">
        <v>0</v>
      </c>
      <c r="AH8" s="30">
        <f t="shared" si="10"/>
        <v>0</v>
      </c>
      <c r="AI8" s="29">
        <v>0</v>
      </c>
      <c r="AJ8" s="16">
        <v>0</v>
      </c>
      <c r="AK8" s="30">
        <f t="shared" si="11"/>
        <v>0</v>
      </c>
      <c r="AL8" s="29">
        <v>0</v>
      </c>
      <c r="AM8" s="16">
        <v>1</v>
      </c>
      <c r="AN8" s="30">
        <f t="shared" si="12"/>
        <v>1</v>
      </c>
      <c r="AO8" s="29">
        <v>0</v>
      </c>
      <c r="AP8" s="16">
        <v>0</v>
      </c>
      <c r="AQ8" s="30">
        <f t="shared" si="13"/>
        <v>0</v>
      </c>
      <c r="AR8" s="29">
        <v>0</v>
      </c>
      <c r="AS8" s="16">
        <v>0</v>
      </c>
      <c r="AT8" s="30">
        <f t="shared" si="14"/>
        <v>0</v>
      </c>
      <c r="AU8" s="29">
        <v>0</v>
      </c>
      <c r="AV8" s="16">
        <v>0</v>
      </c>
      <c r="AW8" s="30">
        <f t="shared" si="15"/>
        <v>0</v>
      </c>
      <c r="AX8" s="29">
        <v>0</v>
      </c>
      <c r="AY8" s="16">
        <v>0</v>
      </c>
      <c r="AZ8" s="30">
        <f t="shared" si="16"/>
        <v>0</v>
      </c>
      <c r="BA8" s="29">
        <v>0</v>
      </c>
      <c r="BB8" s="16">
        <v>0</v>
      </c>
      <c r="BC8" s="30">
        <f t="shared" si="17"/>
        <v>0</v>
      </c>
      <c r="BD8" s="29">
        <v>0</v>
      </c>
      <c r="BE8" s="16">
        <v>0</v>
      </c>
      <c r="BF8" s="30">
        <f t="shared" si="18"/>
        <v>0</v>
      </c>
      <c r="BG8" s="50"/>
    </row>
    <row r="9" spans="1:59" s="2" customFormat="1">
      <c r="A9" s="52" t="s">
        <v>14</v>
      </c>
      <c r="B9" s="29">
        <v>2</v>
      </c>
      <c r="C9" s="16">
        <v>4</v>
      </c>
      <c r="D9" s="30">
        <f t="shared" si="0"/>
        <v>6</v>
      </c>
      <c r="E9" s="29">
        <v>0</v>
      </c>
      <c r="F9" s="16">
        <v>1</v>
      </c>
      <c r="G9" s="30">
        <f t="shared" si="1"/>
        <v>1</v>
      </c>
      <c r="H9" s="29">
        <v>0</v>
      </c>
      <c r="I9" s="16">
        <v>0</v>
      </c>
      <c r="J9" s="30">
        <f t="shared" si="2"/>
        <v>0</v>
      </c>
      <c r="K9" s="29">
        <v>0</v>
      </c>
      <c r="L9" s="16">
        <v>0</v>
      </c>
      <c r="M9" s="30">
        <f t="shared" si="3"/>
        <v>0</v>
      </c>
      <c r="N9" s="29">
        <v>0</v>
      </c>
      <c r="O9" s="16">
        <v>0</v>
      </c>
      <c r="P9" s="30">
        <f t="shared" si="4"/>
        <v>0</v>
      </c>
      <c r="Q9" s="29">
        <v>0</v>
      </c>
      <c r="R9" s="16">
        <v>0</v>
      </c>
      <c r="S9" s="30">
        <f t="shared" si="5"/>
        <v>0</v>
      </c>
      <c r="T9" s="29">
        <v>0</v>
      </c>
      <c r="U9" s="16">
        <v>4</v>
      </c>
      <c r="V9" s="30">
        <f t="shared" si="6"/>
        <v>4</v>
      </c>
      <c r="W9" s="29">
        <v>0</v>
      </c>
      <c r="X9" s="16">
        <v>0</v>
      </c>
      <c r="Y9" s="30">
        <f t="shared" si="7"/>
        <v>0</v>
      </c>
      <c r="Z9" s="29">
        <v>0</v>
      </c>
      <c r="AA9" s="16">
        <v>0</v>
      </c>
      <c r="AB9" s="30">
        <f t="shared" si="8"/>
        <v>0</v>
      </c>
      <c r="AC9" s="29">
        <v>0</v>
      </c>
      <c r="AD9" s="16">
        <v>2</v>
      </c>
      <c r="AE9" s="30">
        <f t="shared" si="9"/>
        <v>2</v>
      </c>
      <c r="AF9" s="29">
        <v>0</v>
      </c>
      <c r="AG9" s="16">
        <v>0</v>
      </c>
      <c r="AH9" s="30">
        <f t="shared" si="10"/>
        <v>0</v>
      </c>
      <c r="AI9" s="29">
        <v>0</v>
      </c>
      <c r="AJ9" s="16">
        <v>1</v>
      </c>
      <c r="AK9" s="30">
        <f t="shared" si="11"/>
        <v>1</v>
      </c>
      <c r="AL9" s="29">
        <v>1</v>
      </c>
      <c r="AM9" s="16">
        <v>4</v>
      </c>
      <c r="AN9" s="30">
        <f t="shared" si="12"/>
        <v>5</v>
      </c>
      <c r="AO9" s="29">
        <v>0</v>
      </c>
      <c r="AP9" s="16">
        <v>0</v>
      </c>
      <c r="AQ9" s="30">
        <f t="shared" si="13"/>
        <v>0</v>
      </c>
      <c r="AR9" s="29">
        <v>0</v>
      </c>
      <c r="AS9" s="16">
        <v>5</v>
      </c>
      <c r="AT9" s="30">
        <f t="shared" si="14"/>
        <v>5</v>
      </c>
      <c r="AU9" s="29">
        <v>0</v>
      </c>
      <c r="AV9" s="16">
        <v>7</v>
      </c>
      <c r="AW9" s="30">
        <f t="shared" si="15"/>
        <v>7</v>
      </c>
      <c r="AX9" s="29">
        <v>1</v>
      </c>
      <c r="AY9" s="16">
        <v>5</v>
      </c>
      <c r="AZ9" s="30">
        <f t="shared" si="16"/>
        <v>6</v>
      </c>
      <c r="BA9" s="29">
        <v>0</v>
      </c>
      <c r="BB9" s="16">
        <v>0</v>
      </c>
      <c r="BC9" s="30">
        <f t="shared" si="17"/>
        <v>0</v>
      </c>
      <c r="BD9" s="29">
        <v>0</v>
      </c>
      <c r="BE9" s="16">
        <v>0</v>
      </c>
      <c r="BF9" s="30">
        <f t="shared" si="18"/>
        <v>0</v>
      </c>
      <c r="BG9" s="50"/>
    </row>
    <row r="10" spans="1:59" s="2" customFormat="1">
      <c r="A10" s="52" t="s">
        <v>15</v>
      </c>
      <c r="B10" s="29">
        <v>0</v>
      </c>
      <c r="C10" s="16">
        <v>0</v>
      </c>
      <c r="D10" s="30">
        <f t="shared" si="0"/>
        <v>0</v>
      </c>
      <c r="E10" s="29">
        <v>0</v>
      </c>
      <c r="F10" s="16">
        <v>0</v>
      </c>
      <c r="G10" s="30">
        <f t="shared" si="1"/>
        <v>0</v>
      </c>
      <c r="H10" s="29">
        <v>0</v>
      </c>
      <c r="I10" s="16">
        <v>0</v>
      </c>
      <c r="J10" s="30">
        <f t="shared" si="2"/>
        <v>0</v>
      </c>
      <c r="K10" s="29">
        <v>0</v>
      </c>
      <c r="L10" s="16">
        <v>0</v>
      </c>
      <c r="M10" s="30">
        <f t="shared" si="3"/>
        <v>0</v>
      </c>
      <c r="N10" s="29">
        <v>0</v>
      </c>
      <c r="O10" s="16">
        <v>0</v>
      </c>
      <c r="P10" s="30">
        <f t="shared" si="4"/>
        <v>0</v>
      </c>
      <c r="Q10" s="29">
        <v>0</v>
      </c>
      <c r="R10" s="16">
        <v>0</v>
      </c>
      <c r="S10" s="30">
        <f t="shared" si="5"/>
        <v>0</v>
      </c>
      <c r="T10" s="29">
        <v>0</v>
      </c>
      <c r="U10" s="16">
        <v>0</v>
      </c>
      <c r="V10" s="30">
        <f t="shared" si="6"/>
        <v>0</v>
      </c>
      <c r="W10" s="29">
        <v>0</v>
      </c>
      <c r="X10" s="16">
        <v>0</v>
      </c>
      <c r="Y10" s="30">
        <f t="shared" si="7"/>
        <v>0</v>
      </c>
      <c r="Z10" s="29">
        <v>0</v>
      </c>
      <c r="AA10" s="16">
        <v>0</v>
      </c>
      <c r="AB10" s="30">
        <f t="shared" si="8"/>
        <v>0</v>
      </c>
      <c r="AC10" s="29">
        <v>0</v>
      </c>
      <c r="AD10" s="16">
        <v>0</v>
      </c>
      <c r="AE10" s="30">
        <f t="shared" si="9"/>
        <v>0</v>
      </c>
      <c r="AF10" s="29">
        <v>0</v>
      </c>
      <c r="AG10" s="16">
        <v>0</v>
      </c>
      <c r="AH10" s="30">
        <f t="shared" si="10"/>
        <v>0</v>
      </c>
      <c r="AI10" s="29">
        <v>0</v>
      </c>
      <c r="AJ10" s="16">
        <v>0</v>
      </c>
      <c r="AK10" s="30">
        <f t="shared" si="11"/>
        <v>0</v>
      </c>
      <c r="AL10" s="29">
        <v>0</v>
      </c>
      <c r="AM10" s="16">
        <v>0</v>
      </c>
      <c r="AN10" s="30">
        <f t="shared" si="12"/>
        <v>0</v>
      </c>
      <c r="AO10" s="29">
        <v>0</v>
      </c>
      <c r="AP10" s="16">
        <v>0</v>
      </c>
      <c r="AQ10" s="30">
        <f t="shared" si="13"/>
        <v>0</v>
      </c>
      <c r="AR10" s="29">
        <v>0</v>
      </c>
      <c r="AS10" s="16">
        <v>0</v>
      </c>
      <c r="AT10" s="30">
        <f t="shared" si="14"/>
        <v>0</v>
      </c>
      <c r="AU10" s="29">
        <v>0</v>
      </c>
      <c r="AV10" s="16">
        <v>0</v>
      </c>
      <c r="AW10" s="30">
        <f t="shared" si="15"/>
        <v>0</v>
      </c>
      <c r="AX10" s="29">
        <v>0</v>
      </c>
      <c r="AY10" s="16">
        <v>0</v>
      </c>
      <c r="AZ10" s="30">
        <f t="shared" si="16"/>
        <v>0</v>
      </c>
      <c r="BA10" s="29">
        <v>0</v>
      </c>
      <c r="BB10" s="16">
        <v>0</v>
      </c>
      <c r="BC10" s="30">
        <f t="shared" si="17"/>
        <v>0</v>
      </c>
      <c r="BD10" s="29">
        <v>0</v>
      </c>
      <c r="BE10" s="16">
        <v>0</v>
      </c>
      <c r="BF10" s="30">
        <f t="shared" si="18"/>
        <v>0</v>
      </c>
      <c r="BG10" s="50"/>
    </row>
    <row r="11" spans="1:59" s="2" customFormat="1">
      <c r="A11" s="52" t="s">
        <v>16</v>
      </c>
      <c r="B11" s="29">
        <v>0</v>
      </c>
      <c r="C11" s="16">
        <v>0</v>
      </c>
      <c r="D11" s="30">
        <f t="shared" si="0"/>
        <v>0</v>
      </c>
      <c r="E11" s="29">
        <v>0</v>
      </c>
      <c r="F11" s="16">
        <v>0</v>
      </c>
      <c r="G11" s="30">
        <f t="shared" si="1"/>
        <v>0</v>
      </c>
      <c r="H11" s="29">
        <v>0</v>
      </c>
      <c r="I11" s="16">
        <v>0</v>
      </c>
      <c r="J11" s="30">
        <f t="shared" si="2"/>
        <v>0</v>
      </c>
      <c r="K11" s="29">
        <v>0</v>
      </c>
      <c r="L11" s="16">
        <v>0</v>
      </c>
      <c r="M11" s="30">
        <f t="shared" si="3"/>
        <v>0</v>
      </c>
      <c r="N11" s="29">
        <v>0</v>
      </c>
      <c r="O11" s="16">
        <v>0</v>
      </c>
      <c r="P11" s="30">
        <f t="shared" si="4"/>
        <v>0</v>
      </c>
      <c r="Q11" s="29">
        <v>0</v>
      </c>
      <c r="R11" s="16">
        <v>0</v>
      </c>
      <c r="S11" s="30">
        <f t="shared" si="5"/>
        <v>0</v>
      </c>
      <c r="T11" s="29">
        <v>0</v>
      </c>
      <c r="U11" s="16">
        <v>0</v>
      </c>
      <c r="V11" s="30">
        <f t="shared" si="6"/>
        <v>0</v>
      </c>
      <c r="W11" s="29">
        <v>0</v>
      </c>
      <c r="X11" s="16">
        <v>0</v>
      </c>
      <c r="Y11" s="30">
        <f t="shared" si="7"/>
        <v>0</v>
      </c>
      <c r="Z11" s="29">
        <v>0</v>
      </c>
      <c r="AA11" s="16">
        <v>0</v>
      </c>
      <c r="AB11" s="30">
        <f t="shared" si="8"/>
        <v>0</v>
      </c>
      <c r="AC11" s="29">
        <v>0</v>
      </c>
      <c r="AD11" s="16">
        <v>0</v>
      </c>
      <c r="AE11" s="30">
        <f t="shared" si="9"/>
        <v>0</v>
      </c>
      <c r="AF11" s="29">
        <v>0</v>
      </c>
      <c r="AG11" s="16">
        <v>0</v>
      </c>
      <c r="AH11" s="30">
        <f t="shared" si="10"/>
        <v>0</v>
      </c>
      <c r="AI11" s="29">
        <v>0</v>
      </c>
      <c r="AJ11" s="16">
        <v>0</v>
      </c>
      <c r="AK11" s="30">
        <f t="shared" si="11"/>
        <v>0</v>
      </c>
      <c r="AL11" s="29">
        <v>0</v>
      </c>
      <c r="AM11" s="16">
        <v>0</v>
      </c>
      <c r="AN11" s="30">
        <f t="shared" si="12"/>
        <v>0</v>
      </c>
      <c r="AO11" s="29">
        <v>0</v>
      </c>
      <c r="AP11" s="16">
        <v>0</v>
      </c>
      <c r="AQ11" s="30">
        <f t="shared" si="13"/>
        <v>0</v>
      </c>
      <c r="AR11" s="29">
        <v>0</v>
      </c>
      <c r="AS11" s="16">
        <v>0</v>
      </c>
      <c r="AT11" s="30">
        <f t="shared" si="14"/>
        <v>0</v>
      </c>
      <c r="AU11" s="29">
        <v>0</v>
      </c>
      <c r="AV11" s="16">
        <v>0</v>
      </c>
      <c r="AW11" s="30">
        <f t="shared" si="15"/>
        <v>0</v>
      </c>
      <c r="AX11" s="29">
        <v>0</v>
      </c>
      <c r="AY11" s="16">
        <v>0</v>
      </c>
      <c r="AZ11" s="30">
        <f t="shared" si="16"/>
        <v>0</v>
      </c>
      <c r="BA11" s="29">
        <v>0</v>
      </c>
      <c r="BB11" s="16">
        <v>0</v>
      </c>
      <c r="BC11" s="30">
        <f t="shared" si="17"/>
        <v>0</v>
      </c>
      <c r="BD11" s="29">
        <v>0</v>
      </c>
      <c r="BE11" s="16">
        <v>0</v>
      </c>
      <c r="BF11" s="30">
        <f t="shared" si="18"/>
        <v>0</v>
      </c>
      <c r="BG11" s="50"/>
    </row>
    <row r="12" spans="1:59" s="2" customFormat="1">
      <c r="A12" s="52" t="s">
        <v>17</v>
      </c>
      <c r="B12" s="29">
        <v>0</v>
      </c>
      <c r="C12" s="16">
        <v>0</v>
      </c>
      <c r="D12" s="30">
        <f t="shared" si="0"/>
        <v>0</v>
      </c>
      <c r="E12" s="29">
        <v>0</v>
      </c>
      <c r="F12" s="16">
        <v>0</v>
      </c>
      <c r="G12" s="30">
        <f t="shared" si="1"/>
        <v>0</v>
      </c>
      <c r="H12" s="29">
        <v>0</v>
      </c>
      <c r="I12" s="16">
        <v>0</v>
      </c>
      <c r="J12" s="30">
        <f t="shared" si="2"/>
        <v>0</v>
      </c>
      <c r="K12" s="29">
        <v>0</v>
      </c>
      <c r="L12" s="16">
        <v>0</v>
      </c>
      <c r="M12" s="30">
        <f t="shared" si="3"/>
        <v>0</v>
      </c>
      <c r="N12" s="29">
        <v>0</v>
      </c>
      <c r="O12" s="16">
        <v>0</v>
      </c>
      <c r="P12" s="30">
        <f t="shared" si="4"/>
        <v>0</v>
      </c>
      <c r="Q12" s="29">
        <v>0</v>
      </c>
      <c r="R12" s="16">
        <v>0</v>
      </c>
      <c r="S12" s="30">
        <f t="shared" si="5"/>
        <v>0</v>
      </c>
      <c r="T12" s="29">
        <v>0</v>
      </c>
      <c r="U12" s="16">
        <v>0</v>
      </c>
      <c r="V12" s="30">
        <f t="shared" si="6"/>
        <v>0</v>
      </c>
      <c r="W12" s="29">
        <v>0</v>
      </c>
      <c r="X12" s="16">
        <v>0</v>
      </c>
      <c r="Y12" s="30">
        <f t="shared" si="7"/>
        <v>0</v>
      </c>
      <c r="Z12" s="29">
        <v>0</v>
      </c>
      <c r="AA12" s="16">
        <v>0</v>
      </c>
      <c r="AB12" s="30">
        <f t="shared" si="8"/>
        <v>0</v>
      </c>
      <c r="AC12" s="29">
        <v>0</v>
      </c>
      <c r="AD12" s="16">
        <v>0</v>
      </c>
      <c r="AE12" s="30">
        <f t="shared" si="9"/>
        <v>0</v>
      </c>
      <c r="AF12" s="29">
        <v>0</v>
      </c>
      <c r="AG12" s="16">
        <v>0</v>
      </c>
      <c r="AH12" s="30">
        <f t="shared" si="10"/>
        <v>0</v>
      </c>
      <c r="AI12" s="29">
        <v>0</v>
      </c>
      <c r="AJ12" s="16">
        <v>0</v>
      </c>
      <c r="AK12" s="30">
        <f t="shared" si="11"/>
        <v>0</v>
      </c>
      <c r="AL12" s="29">
        <v>0</v>
      </c>
      <c r="AM12" s="16">
        <v>0</v>
      </c>
      <c r="AN12" s="30">
        <f t="shared" si="12"/>
        <v>0</v>
      </c>
      <c r="AO12" s="29">
        <v>0</v>
      </c>
      <c r="AP12" s="16">
        <v>0</v>
      </c>
      <c r="AQ12" s="30">
        <f t="shared" si="13"/>
        <v>0</v>
      </c>
      <c r="AR12" s="29">
        <v>0</v>
      </c>
      <c r="AS12" s="16">
        <v>0</v>
      </c>
      <c r="AT12" s="30">
        <f t="shared" si="14"/>
        <v>0</v>
      </c>
      <c r="AU12" s="29">
        <v>0</v>
      </c>
      <c r="AV12" s="16">
        <v>4</v>
      </c>
      <c r="AW12" s="30">
        <f t="shared" si="15"/>
        <v>4</v>
      </c>
      <c r="AX12" s="29">
        <v>0</v>
      </c>
      <c r="AY12" s="16">
        <v>0</v>
      </c>
      <c r="AZ12" s="30">
        <f t="shared" si="16"/>
        <v>0</v>
      </c>
      <c r="BA12" s="29">
        <v>0</v>
      </c>
      <c r="BB12" s="16">
        <v>0</v>
      </c>
      <c r="BC12" s="30">
        <f t="shared" si="17"/>
        <v>0</v>
      </c>
      <c r="BD12" s="29">
        <v>0</v>
      </c>
      <c r="BE12" s="16">
        <v>0</v>
      </c>
      <c r="BF12" s="30">
        <f t="shared" si="18"/>
        <v>0</v>
      </c>
      <c r="BG12" s="50"/>
    </row>
    <row r="13" spans="1:59" s="2" customFormat="1">
      <c r="A13" s="52" t="s">
        <v>18</v>
      </c>
      <c r="B13" s="29">
        <v>0</v>
      </c>
      <c r="C13" s="16">
        <v>0</v>
      </c>
      <c r="D13" s="30">
        <f t="shared" si="0"/>
        <v>0</v>
      </c>
      <c r="E13" s="29">
        <v>0</v>
      </c>
      <c r="F13" s="16">
        <v>0</v>
      </c>
      <c r="G13" s="30">
        <f t="shared" si="1"/>
        <v>0</v>
      </c>
      <c r="H13" s="29">
        <v>0</v>
      </c>
      <c r="I13" s="16">
        <v>0</v>
      </c>
      <c r="J13" s="30">
        <f t="shared" si="2"/>
        <v>0</v>
      </c>
      <c r="K13" s="29">
        <v>0</v>
      </c>
      <c r="L13" s="16">
        <v>0</v>
      </c>
      <c r="M13" s="30">
        <f t="shared" si="3"/>
        <v>0</v>
      </c>
      <c r="N13" s="29">
        <v>0</v>
      </c>
      <c r="O13" s="16">
        <v>0</v>
      </c>
      <c r="P13" s="30">
        <f t="shared" si="4"/>
        <v>0</v>
      </c>
      <c r="Q13" s="29">
        <v>0</v>
      </c>
      <c r="R13" s="16">
        <v>0</v>
      </c>
      <c r="S13" s="30">
        <f t="shared" si="5"/>
        <v>0</v>
      </c>
      <c r="T13" s="29">
        <v>0</v>
      </c>
      <c r="U13" s="16">
        <v>0</v>
      </c>
      <c r="V13" s="30">
        <f t="shared" si="6"/>
        <v>0</v>
      </c>
      <c r="W13" s="29">
        <v>0</v>
      </c>
      <c r="X13" s="16">
        <v>0</v>
      </c>
      <c r="Y13" s="30">
        <f t="shared" si="7"/>
        <v>0</v>
      </c>
      <c r="Z13" s="29">
        <v>0</v>
      </c>
      <c r="AA13" s="16">
        <v>0</v>
      </c>
      <c r="AB13" s="30">
        <f t="shared" si="8"/>
        <v>0</v>
      </c>
      <c r="AC13" s="29">
        <v>0</v>
      </c>
      <c r="AD13" s="16">
        <v>0</v>
      </c>
      <c r="AE13" s="30">
        <f t="shared" si="9"/>
        <v>0</v>
      </c>
      <c r="AF13" s="29">
        <v>0</v>
      </c>
      <c r="AG13" s="16">
        <v>0</v>
      </c>
      <c r="AH13" s="30">
        <f t="shared" si="10"/>
        <v>0</v>
      </c>
      <c r="AI13" s="29">
        <v>0</v>
      </c>
      <c r="AJ13" s="16">
        <v>0</v>
      </c>
      <c r="AK13" s="30">
        <f t="shared" si="11"/>
        <v>0</v>
      </c>
      <c r="AL13" s="29">
        <v>0</v>
      </c>
      <c r="AM13" s="16">
        <v>0</v>
      </c>
      <c r="AN13" s="30">
        <f t="shared" si="12"/>
        <v>0</v>
      </c>
      <c r="AO13" s="29">
        <v>0</v>
      </c>
      <c r="AP13" s="16">
        <v>0</v>
      </c>
      <c r="AQ13" s="30">
        <f t="shared" si="13"/>
        <v>0</v>
      </c>
      <c r="AR13" s="29">
        <v>0</v>
      </c>
      <c r="AS13" s="16">
        <v>0</v>
      </c>
      <c r="AT13" s="30">
        <f t="shared" si="14"/>
        <v>0</v>
      </c>
      <c r="AU13" s="29">
        <v>0</v>
      </c>
      <c r="AV13" s="16">
        <v>0</v>
      </c>
      <c r="AW13" s="30">
        <f t="shared" si="15"/>
        <v>0</v>
      </c>
      <c r="AX13" s="29">
        <v>0</v>
      </c>
      <c r="AY13" s="16">
        <v>0</v>
      </c>
      <c r="AZ13" s="30">
        <f t="shared" si="16"/>
        <v>0</v>
      </c>
      <c r="BA13" s="29">
        <v>0</v>
      </c>
      <c r="BB13" s="16">
        <v>0</v>
      </c>
      <c r="BC13" s="30">
        <f t="shared" si="17"/>
        <v>0</v>
      </c>
      <c r="BD13" s="29">
        <v>0</v>
      </c>
      <c r="BE13" s="16">
        <v>0</v>
      </c>
      <c r="BF13" s="30">
        <f t="shared" si="18"/>
        <v>0</v>
      </c>
      <c r="BG13" s="50"/>
    </row>
    <row r="14" spans="1:59" s="2" customFormat="1">
      <c r="A14" s="52" t="s">
        <v>19</v>
      </c>
      <c r="B14" s="29">
        <v>0</v>
      </c>
      <c r="C14" s="16">
        <v>0</v>
      </c>
      <c r="D14" s="30">
        <f t="shared" si="0"/>
        <v>0</v>
      </c>
      <c r="E14" s="29">
        <v>0</v>
      </c>
      <c r="F14" s="16">
        <v>0</v>
      </c>
      <c r="G14" s="30">
        <f t="shared" si="1"/>
        <v>0</v>
      </c>
      <c r="H14" s="29">
        <v>0</v>
      </c>
      <c r="I14" s="16">
        <v>0</v>
      </c>
      <c r="J14" s="30">
        <f t="shared" si="2"/>
        <v>0</v>
      </c>
      <c r="K14" s="29">
        <v>0</v>
      </c>
      <c r="L14" s="16">
        <v>0</v>
      </c>
      <c r="M14" s="30">
        <f t="shared" si="3"/>
        <v>0</v>
      </c>
      <c r="N14" s="29">
        <v>0</v>
      </c>
      <c r="O14" s="16">
        <v>0</v>
      </c>
      <c r="P14" s="30">
        <f t="shared" si="4"/>
        <v>0</v>
      </c>
      <c r="Q14" s="29">
        <v>0</v>
      </c>
      <c r="R14" s="16">
        <v>0</v>
      </c>
      <c r="S14" s="30">
        <f t="shared" si="5"/>
        <v>0</v>
      </c>
      <c r="T14" s="29">
        <v>0</v>
      </c>
      <c r="U14" s="16">
        <v>0</v>
      </c>
      <c r="V14" s="30">
        <f t="shared" si="6"/>
        <v>0</v>
      </c>
      <c r="W14" s="29">
        <v>0</v>
      </c>
      <c r="X14" s="16">
        <v>0</v>
      </c>
      <c r="Y14" s="30">
        <f t="shared" si="7"/>
        <v>0</v>
      </c>
      <c r="Z14" s="29">
        <v>0</v>
      </c>
      <c r="AA14" s="16">
        <v>0</v>
      </c>
      <c r="AB14" s="30">
        <f t="shared" si="8"/>
        <v>0</v>
      </c>
      <c r="AC14" s="29">
        <v>0</v>
      </c>
      <c r="AD14" s="16">
        <v>0</v>
      </c>
      <c r="AE14" s="30">
        <f t="shared" si="9"/>
        <v>0</v>
      </c>
      <c r="AF14" s="29">
        <v>0</v>
      </c>
      <c r="AG14" s="16">
        <v>0</v>
      </c>
      <c r="AH14" s="30">
        <f t="shared" si="10"/>
        <v>0</v>
      </c>
      <c r="AI14" s="29">
        <v>0</v>
      </c>
      <c r="AJ14" s="16">
        <v>0</v>
      </c>
      <c r="AK14" s="30">
        <f t="shared" si="11"/>
        <v>0</v>
      </c>
      <c r="AL14" s="29">
        <v>0</v>
      </c>
      <c r="AM14" s="16">
        <v>0</v>
      </c>
      <c r="AN14" s="30">
        <f t="shared" si="12"/>
        <v>0</v>
      </c>
      <c r="AO14" s="29">
        <v>0</v>
      </c>
      <c r="AP14" s="16">
        <v>0</v>
      </c>
      <c r="AQ14" s="30">
        <f t="shared" si="13"/>
        <v>0</v>
      </c>
      <c r="AR14" s="29">
        <v>0</v>
      </c>
      <c r="AS14" s="16">
        <v>0</v>
      </c>
      <c r="AT14" s="30">
        <f t="shared" si="14"/>
        <v>0</v>
      </c>
      <c r="AU14" s="29">
        <v>0</v>
      </c>
      <c r="AV14" s="16">
        <v>0</v>
      </c>
      <c r="AW14" s="30">
        <f t="shared" si="15"/>
        <v>0</v>
      </c>
      <c r="AX14" s="29">
        <v>0</v>
      </c>
      <c r="AY14" s="16">
        <v>0</v>
      </c>
      <c r="AZ14" s="30">
        <f t="shared" si="16"/>
        <v>0</v>
      </c>
      <c r="BA14" s="29">
        <v>0</v>
      </c>
      <c r="BB14" s="16">
        <v>0</v>
      </c>
      <c r="BC14" s="30">
        <f t="shared" si="17"/>
        <v>0</v>
      </c>
      <c r="BD14" s="29">
        <v>0</v>
      </c>
      <c r="BE14" s="16">
        <v>0</v>
      </c>
      <c r="BF14" s="30">
        <f t="shared" si="18"/>
        <v>0</v>
      </c>
      <c r="BG14" s="50"/>
    </row>
    <row r="15" spans="1:59" s="2" customFormat="1">
      <c r="A15" s="52" t="s">
        <v>20</v>
      </c>
      <c r="B15" s="29">
        <v>0</v>
      </c>
      <c r="C15" s="16">
        <v>0</v>
      </c>
      <c r="D15" s="30">
        <f t="shared" si="0"/>
        <v>0</v>
      </c>
      <c r="E15" s="29">
        <v>0</v>
      </c>
      <c r="F15" s="16">
        <v>0</v>
      </c>
      <c r="G15" s="30">
        <f t="shared" si="1"/>
        <v>0</v>
      </c>
      <c r="H15" s="29">
        <v>0</v>
      </c>
      <c r="I15" s="16">
        <v>0</v>
      </c>
      <c r="J15" s="30">
        <f t="shared" si="2"/>
        <v>0</v>
      </c>
      <c r="K15" s="29">
        <v>0</v>
      </c>
      <c r="L15" s="16">
        <v>0</v>
      </c>
      <c r="M15" s="30">
        <f t="shared" si="3"/>
        <v>0</v>
      </c>
      <c r="N15" s="29">
        <v>0</v>
      </c>
      <c r="O15" s="16">
        <v>0</v>
      </c>
      <c r="P15" s="30">
        <f t="shared" si="4"/>
        <v>0</v>
      </c>
      <c r="Q15" s="29">
        <v>0</v>
      </c>
      <c r="R15" s="16">
        <v>0</v>
      </c>
      <c r="S15" s="30">
        <f t="shared" si="5"/>
        <v>0</v>
      </c>
      <c r="T15" s="29">
        <v>0</v>
      </c>
      <c r="U15" s="16">
        <v>0</v>
      </c>
      <c r="V15" s="30">
        <f t="shared" si="6"/>
        <v>0</v>
      </c>
      <c r="W15" s="29">
        <v>0</v>
      </c>
      <c r="X15" s="16">
        <v>0</v>
      </c>
      <c r="Y15" s="30">
        <f t="shared" si="7"/>
        <v>0</v>
      </c>
      <c r="Z15" s="29">
        <v>0</v>
      </c>
      <c r="AA15" s="16">
        <v>0</v>
      </c>
      <c r="AB15" s="30">
        <f t="shared" si="8"/>
        <v>0</v>
      </c>
      <c r="AC15" s="29">
        <v>0</v>
      </c>
      <c r="AD15" s="16">
        <v>0</v>
      </c>
      <c r="AE15" s="30">
        <f t="shared" si="9"/>
        <v>0</v>
      </c>
      <c r="AF15" s="29">
        <v>0</v>
      </c>
      <c r="AG15" s="16">
        <v>0</v>
      </c>
      <c r="AH15" s="30">
        <f t="shared" si="10"/>
        <v>0</v>
      </c>
      <c r="AI15" s="29">
        <v>0</v>
      </c>
      <c r="AJ15" s="16">
        <v>0</v>
      </c>
      <c r="AK15" s="30">
        <f t="shared" si="11"/>
        <v>0</v>
      </c>
      <c r="AL15" s="29">
        <v>0</v>
      </c>
      <c r="AM15" s="16">
        <v>0</v>
      </c>
      <c r="AN15" s="30">
        <f t="shared" si="12"/>
        <v>0</v>
      </c>
      <c r="AO15" s="29">
        <v>0</v>
      </c>
      <c r="AP15" s="16">
        <v>0</v>
      </c>
      <c r="AQ15" s="30">
        <f t="shared" si="13"/>
        <v>0</v>
      </c>
      <c r="AR15" s="29">
        <v>0</v>
      </c>
      <c r="AS15" s="16">
        <v>0</v>
      </c>
      <c r="AT15" s="30">
        <f t="shared" si="14"/>
        <v>0</v>
      </c>
      <c r="AU15" s="29">
        <v>0</v>
      </c>
      <c r="AV15" s="16">
        <v>0</v>
      </c>
      <c r="AW15" s="30">
        <f t="shared" si="15"/>
        <v>0</v>
      </c>
      <c r="AX15" s="29">
        <v>0</v>
      </c>
      <c r="AY15" s="16">
        <v>0</v>
      </c>
      <c r="AZ15" s="30">
        <f t="shared" si="16"/>
        <v>0</v>
      </c>
      <c r="BA15" s="29">
        <v>0</v>
      </c>
      <c r="BB15" s="16">
        <v>0</v>
      </c>
      <c r="BC15" s="30">
        <f t="shared" si="17"/>
        <v>0</v>
      </c>
      <c r="BD15" s="29">
        <v>0</v>
      </c>
      <c r="BE15" s="16">
        <v>0</v>
      </c>
      <c r="BF15" s="30">
        <f t="shared" si="18"/>
        <v>0</v>
      </c>
      <c r="BG15" s="50"/>
    </row>
    <row r="16" spans="1:59" s="61" customFormat="1">
      <c r="B16" s="64"/>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4"/>
      <c r="BF16" s="64"/>
    </row>
    <row r="17" spans="1:59" s="6" customFormat="1">
      <c r="A17" s="143" t="s">
        <v>21</v>
      </c>
      <c r="B17" s="143" t="s">
        <v>21</v>
      </c>
      <c r="C17" s="143" t="s">
        <v>21</v>
      </c>
      <c r="D17" s="143" t="s">
        <v>21</v>
      </c>
      <c r="E17" s="143" t="s">
        <v>21</v>
      </c>
      <c r="F17" s="143" t="s">
        <v>21</v>
      </c>
      <c r="G17" s="143" t="s">
        <v>21</v>
      </c>
      <c r="H17" s="143" t="s">
        <v>21</v>
      </c>
      <c r="I17" s="143" t="s">
        <v>21</v>
      </c>
      <c r="J17" s="143" t="s">
        <v>21</v>
      </c>
      <c r="K17" s="143" t="s">
        <v>21</v>
      </c>
      <c r="L17" s="143" t="s">
        <v>21</v>
      </c>
      <c r="M17" s="143" t="s">
        <v>21</v>
      </c>
      <c r="N17" s="143" t="s">
        <v>21</v>
      </c>
      <c r="O17" s="143" t="s">
        <v>21</v>
      </c>
      <c r="P17" s="143" t="s">
        <v>21</v>
      </c>
      <c r="Q17" s="143" t="s">
        <v>21</v>
      </c>
      <c r="R17" s="143" t="s">
        <v>21</v>
      </c>
      <c r="S17" s="143" t="s">
        <v>21</v>
      </c>
      <c r="T17" s="143" t="s">
        <v>21</v>
      </c>
      <c r="U17" s="143" t="s">
        <v>21</v>
      </c>
      <c r="V17" s="143" t="s">
        <v>21</v>
      </c>
      <c r="W17" s="143" t="s">
        <v>21</v>
      </c>
      <c r="X17" s="143" t="s">
        <v>21</v>
      </c>
      <c r="Y17" s="143" t="s">
        <v>21</v>
      </c>
      <c r="Z17" s="143" t="s">
        <v>21</v>
      </c>
      <c r="AA17" s="143" t="s">
        <v>21</v>
      </c>
      <c r="AB17" s="143" t="s">
        <v>21</v>
      </c>
      <c r="AC17" s="143" t="s">
        <v>21</v>
      </c>
      <c r="AD17" s="143" t="s">
        <v>21</v>
      </c>
      <c r="AE17" s="143" t="s">
        <v>21</v>
      </c>
      <c r="AF17" s="143" t="s">
        <v>21</v>
      </c>
      <c r="AG17" s="143" t="s">
        <v>21</v>
      </c>
      <c r="AH17" s="143" t="s">
        <v>21</v>
      </c>
      <c r="AI17" s="143" t="s">
        <v>21</v>
      </c>
      <c r="AJ17" s="143" t="s">
        <v>21</v>
      </c>
      <c r="AK17" s="143" t="s">
        <v>21</v>
      </c>
      <c r="AL17" s="143" t="s">
        <v>21</v>
      </c>
      <c r="AM17" s="143" t="s">
        <v>21</v>
      </c>
      <c r="AN17" s="143" t="s">
        <v>21</v>
      </c>
      <c r="AO17" s="143" t="s">
        <v>21</v>
      </c>
      <c r="AP17" s="143" t="s">
        <v>21</v>
      </c>
      <c r="AQ17" s="143" t="s">
        <v>21</v>
      </c>
      <c r="AR17" s="143" t="s">
        <v>21</v>
      </c>
      <c r="AS17" s="143" t="s">
        <v>21</v>
      </c>
      <c r="AT17" s="143" t="s">
        <v>21</v>
      </c>
      <c r="AU17" s="143" t="s">
        <v>21</v>
      </c>
      <c r="AV17" s="143" t="s">
        <v>21</v>
      </c>
      <c r="AW17" s="143" t="s">
        <v>21</v>
      </c>
      <c r="AX17" s="143" t="s">
        <v>21</v>
      </c>
      <c r="AY17" s="143" t="s">
        <v>21</v>
      </c>
      <c r="AZ17" s="143" t="s">
        <v>21</v>
      </c>
      <c r="BA17" s="143" t="s">
        <v>21</v>
      </c>
      <c r="BB17" s="143" t="s">
        <v>21</v>
      </c>
      <c r="BC17" s="143" t="s">
        <v>21</v>
      </c>
      <c r="BD17" s="143" t="s">
        <v>21</v>
      </c>
      <c r="BE17" s="143" t="s">
        <v>21</v>
      </c>
      <c r="BF17" s="143" t="s">
        <v>21</v>
      </c>
      <c r="BG17" s="78"/>
    </row>
    <row r="18" spans="1:59" s="2" customFormat="1">
      <c r="A18" s="52" t="s">
        <v>22</v>
      </c>
      <c r="B18" s="29">
        <v>0</v>
      </c>
      <c r="C18" s="16">
        <v>3</v>
      </c>
      <c r="D18" s="30">
        <f t="shared" ref="D18:D61" si="19">B18+C18</f>
        <v>3</v>
      </c>
      <c r="E18" s="29">
        <v>0</v>
      </c>
      <c r="F18" s="16">
        <v>0</v>
      </c>
      <c r="G18" s="30">
        <f t="shared" ref="G18:G61" si="20">E18+F18</f>
        <v>0</v>
      </c>
      <c r="H18" s="29">
        <v>0</v>
      </c>
      <c r="I18" s="16">
        <v>0</v>
      </c>
      <c r="J18" s="30">
        <f t="shared" ref="J18:J61" si="21">H18+I18</f>
        <v>0</v>
      </c>
      <c r="K18" s="29">
        <v>0</v>
      </c>
      <c r="L18" s="16">
        <v>0</v>
      </c>
      <c r="M18" s="30">
        <f t="shared" ref="M18:M61" si="22">K18+L18</f>
        <v>0</v>
      </c>
      <c r="N18" s="29">
        <v>0</v>
      </c>
      <c r="O18" s="16">
        <v>1</v>
      </c>
      <c r="P18" s="30">
        <f t="shared" ref="P18:P61" si="23">N18+O18</f>
        <v>1</v>
      </c>
      <c r="Q18" s="29">
        <v>0</v>
      </c>
      <c r="R18" s="16">
        <v>0</v>
      </c>
      <c r="S18" s="30">
        <f t="shared" ref="S18:S61" si="24">Q18+R18</f>
        <v>0</v>
      </c>
      <c r="T18" s="29">
        <v>0</v>
      </c>
      <c r="U18" s="16">
        <v>0</v>
      </c>
      <c r="V18" s="30">
        <f t="shared" ref="V18:V61" si="25">T18+U18</f>
        <v>0</v>
      </c>
      <c r="W18" s="29">
        <v>0</v>
      </c>
      <c r="X18" s="16">
        <v>0</v>
      </c>
      <c r="Y18" s="30">
        <f t="shared" ref="Y18:Y61" si="26">W18+X18</f>
        <v>0</v>
      </c>
      <c r="Z18" s="29">
        <v>0</v>
      </c>
      <c r="AA18" s="16">
        <v>0</v>
      </c>
      <c r="AB18" s="30">
        <f t="shared" ref="AB18:AB61" si="27">Z18+AA18</f>
        <v>0</v>
      </c>
      <c r="AC18" s="29">
        <v>0</v>
      </c>
      <c r="AD18" s="16">
        <v>0</v>
      </c>
      <c r="AE18" s="30">
        <f t="shared" ref="AE18:AE61" si="28">AC18+AD18</f>
        <v>0</v>
      </c>
      <c r="AF18" s="29">
        <v>0</v>
      </c>
      <c r="AG18" s="16">
        <v>0</v>
      </c>
      <c r="AH18" s="30">
        <f t="shared" ref="AH18:AH61" si="29">AF18+AG18</f>
        <v>0</v>
      </c>
      <c r="AI18" s="29">
        <v>0</v>
      </c>
      <c r="AJ18" s="16">
        <v>0</v>
      </c>
      <c r="AK18" s="30">
        <f t="shared" ref="AK18:AK61" si="30">AI18+AJ18</f>
        <v>0</v>
      </c>
      <c r="AL18" s="29">
        <v>0</v>
      </c>
      <c r="AM18" s="16">
        <v>0</v>
      </c>
      <c r="AN18" s="30">
        <f t="shared" ref="AN18:AN61" si="31">AL18+AM18</f>
        <v>0</v>
      </c>
      <c r="AO18" s="29">
        <v>0</v>
      </c>
      <c r="AP18" s="16">
        <v>0</v>
      </c>
      <c r="AQ18" s="30">
        <f t="shared" ref="AQ18:AQ61" si="32">AO18+AP18</f>
        <v>0</v>
      </c>
      <c r="AR18" s="29">
        <v>0</v>
      </c>
      <c r="AS18" s="16">
        <v>0</v>
      </c>
      <c r="AT18" s="30">
        <f t="shared" ref="AT18:AT61" si="33">AR18+AS18</f>
        <v>0</v>
      </c>
      <c r="AU18" s="29">
        <v>0</v>
      </c>
      <c r="AV18" s="16">
        <v>3</v>
      </c>
      <c r="AW18" s="30">
        <f t="shared" ref="AW18:AW61" si="34">AU18+AV18</f>
        <v>3</v>
      </c>
      <c r="AX18" s="29">
        <v>0</v>
      </c>
      <c r="AY18" s="16">
        <v>0</v>
      </c>
      <c r="AZ18" s="30">
        <f t="shared" ref="AZ18:AZ61" si="35">AX18+AY18</f>
        <v>0</v>
      </c>
      <c r="BA18" s="29">
        <v>0</v>
      </c>
      <c r="BB18" s="16">
        <v>0</v>
      </c>
      <c r="BC18" s="30">
        <f t="shared" ref="BC18:BC61" si="36">BA18+BB18</f>
        <v>0</v>
      </c>
      <c r="BD18" s="29">
        <v>0</v>
      </c>
      <c r="BE18" s="16">
        <v>0</v>
      </c>
      <c r="BF18" s="30">
        <f t="shared" ref="BF18:BF61" si="37">BD18+BE18</f>
        <v>0</v>
      </c>
      <c r="BG18" s="50"/>
    </row>
    <row r="19" spans="1:59" s="2" customFormat="1">
      <c r="A19" s="52" t="s">
        <v>23</v>
      </c>
      <c r="B19" s="29">
        <v>0</v>
      </c>
      <c r="C19" s="16">
        <v>0</v>
      </c>
      <c r="D19" s="30">
        <f t="shared" si="19"/>
        <v>0</v>
      </c>
      <c r="E19" s="29">
        <v>0</v>
      </c>
      <c r="F19" s="16">
        <v>0</v>
      </c>
      <c r="G19" s="30">
        <f t="shared" si="20"/>
        <v>0</v>
      </c>
      <c r="H19" s="29">
        <v>0</v>
      </c>
      <c r="I19" s="16">
        <v>0</v>
      </c>
      <c r="J19" s="30">
        <f t="shared" si="21"/>
        <v>0</v>
      </c>
      <c r="K19" s="29">
        <v>0</v>
      </c>
      <c r="L19" s="16">
        <v>0</v>
      </c>
      <c r="M19" s="30">
        <f t="shared" si="22"/>
        <v>0</v>
      </c>
      <c r="N19" s="29">
        <v>0</v>
      </c>
      <c r="O19" s="16">
        <v>0</v>
      </c>
      <c r="P19" s="30">
        <f t="shared" si="23"/>
        <v>0</v>
      </c>
      <c r="Q19" s="29">
        <v>0</v>
      </c>
      <c r="R19" s="16">
        <v>0</v>
      </c>
      <c r="S19" s="30">
        <f t="shared" si="24"/>
        <v>0</v>
      </c>
      <c r="T19" s="29">
        <v>0</v>
      </c>
      <c r="U19" s="16">
        <v>0</v>
      </c>
      <c r="V19" s="30">
        <f t="shared" si="25"/>
        <v>0</v>
      </c>
      <c r="W19" s="29">
        <v>0</v>
      </c>
      <c r="X19" s="16">
        <v>0</v>
      </c>
      <c r="Y19" s="30">
        <f t="shared" si="26"/>
        <v>0</v>
      </c>
      <c r="Z19" s="29">
        <v>0</v>
      </c>
      <c r="AA19" s="16">
        <v>0</v>
      </c>
      <c r="AB19" s="30">
        <f t="shared" si="27"/>
        <v>0</v>
      </c>
      <c r="AC19" s="29">
        <v>0</v>
      </c>
      <c r="AD19" s="16">
        <v>0</v>
      </c>
      <c r="AE19" s="30">
        <f t="shared" si="28"/>
        <v>0</v>
      </c>
      <c r="AF19" s="29">
        <v>0</v>
      </c>
      <c r="AG19" s="16">
        <v>0</v>
      </c>
      <c r="AH19" s="30">
        <f t="shared" si="29"/>
        <v>0</v>
      </c>
      <c r="AI19" s="29">
        <v>0</v>
      </c>
      <c r="AJ19" s="16">
        <v>0</v>
      </c>
      <c r="AK19" s="30">
        <f t="shared" si="30"/>
        <v>0</v>
      </c>
      <c r="AL19" s="29">
        <v>0</v>
      </c>
      <c r="AM19" s="16">
        <v>0</v>
      </c>
      <c r="AN19" s="30">
        <f t="shared" si="31"/>
        <v>0</v>
      </c>
      <c r="AO19" s="29">
        <v>0</v>
      </c>
      <c r="AP19" s="16">
        <v>0</v>
      </c>
      <c r="AQ19" s="30">
        <f t="shared" si="32"/>
        <v>0</v>
      </c>
      <c r="AR19" s="29">
        <v>0</v>
      </c>
      <c r="AS19" s="16">
        <v>0</v>
      </c>
      <c r="AT19" s="30">
        <f t="shared" si="33"/>
        <v>0</v>
      </c>
      <c r="AU19" s="29">
        <v>0</v>
      </c>
      <c r="AV19" s="16">
        <v>0</v>
      </c>
      <c r="AW19" s="30">
        <f t="shared" si="34"/>
        <v>0</v>
      </c>
      <c r="AX19" s="29">
        <v>0</v>
      </c>
      <c r="AY19" s="16">
        <v>0</v>
      </c>
      <c r="AZ19" s="30">
        <f t="shared" si="35"/>
        <v>0</v>
      </c>
      <c r="BA19" s="29">
        <v>0</v>
      </c>
      <c r="BB19" s="16">
        <v>0</v>
      </c>
      <c r="BC19" s="30">
        <f t="shared" si="36"/>
        <v>0</v>
      </c>
      <c r="BD19" s="29">
        <v>0</v>
      </c>
      <c r="BE19" s="16">
        <v>0</v>
      </c>
      <c r="BF19" s="30">
        <f t="shared" si="37"/>
        <v>0</v>
      </c>
      <c r="BG19" s="50"/>
    </row>
    <row r="20" spans="1:59" s="2" customFormat="1">
      <c r="A20" s="52" t="s">
        <v>24</v>
      </c>
      <c r="B20" s="29">
        <v>0</v>
      </c>
      <c r="C20" s="16">
        <v>0</v>
      </c>
      <c r="D20" s="30">
        <f t="shared" si="19"/>
        <v>0</v>
      </c>
      <c r="E20" s="29">
        <v>0</v>
      </c>
      <c r="F20" s="16">
        <v>0</v>
      </c>
      <c r="G20" s="30">
        <f t="shared" si="20"/>
        <v>0</v>
      </c>
      <c r="H20" s="29">
        <v>0</v>
      </c>
      <c r="I20" s="16">
        <v>0</v>
      </c>
      <c r="J20" s="30">
        <f t="shared" si="21"/>
        <v>0</v>
      </c>
      <c r="K20" s="29">
        <v>0</v>
      </c>
      <c r="L20" s="16">
        <v>0</v>
      </c>
      <c r="M20" s="30">
        <f t="shared" si="22"/>
        <v>0</v>
      </c>
      <c r="N20" s="29">
        <v>0</v>
      </c>
      <c r="O20" s="16">
        <v>0</v>
      </c>
      <c r="P20" s="30">
        <f t="shared" si="23"/>
        <v>0</v>
      </c>
      <c r="Q20" s="29">
        <v>0</v>
      </c>
      <c r="R20" s="16">
        <v>0</v>
      </c>
      <c r="S20" s="30">
        <f t="shared" si="24"/>
        <v>0</v>
      </c>
      <c r="T20" s="29">
        <v>0</v>
      </c>
      <c r="U20" s="16">
        <v>0</v>
      </c>
      <c r="V20" s="30">
        <f t="shared" si="25"/>
        <v>0</v>
      </c>
      <c r="W20" s="29">
        <v>0</v>
      </c>
      <c r="X20" s="16">
        <v>0</v>
      </c>
      <c r="Y20" s="30">
        <f t="shared" si="26"/>
        <v>0</v>
      </c>
      <c r="Z20" s="29">
        <v>0</v>
      </c>
      <c r="AA20" s="16">
        <v>0</v>
      </c>
      <c r="AB20" s="30">
        <f t="shared" si="27"/>
        <v>0</v>
      </c>
      <c r="AC20" s="29">
        <v>0</v>
      </c>
      <c r="AD20" s="16">
        <v>0</v>
      </c>
      <c r="AE20" s="30">
        <f t="shared" si="28"/>
        <v>0</v>
      </c>
      <c r="AF20" s="29">
        <v>0</v>
      </c>
      <c r="AG20" s="16">
        <v>0</v>
      </c>
      <c r="AH20" s="30">
        <f t="shared" si="29"/>
        <v>0</v>
      </c>
      <c r="AI20" s="29">
        <v>0</v>
      </c>
      <c r="AJ20" s="16">
        <v>0</v>
      </c>
      <c r="AK20" s="30">
        <f t="shared" si="30"/>
        <v>0</v>
      </c>
      <c r="AL20" s="29">
        <v>0</v>
      </c>
      <c r="AM20" s="16">
        <v>0</v>
      </c>
      <c r="AN20" s="30">
        <f t="shared" si="31"/>
        <v>0</v>
      </c>
      <c r="AO20" s="29">
        <v>0</v>
      </c>
      <c r="AP20" s="16">
        <v>0</v>
      </c>
      <c r="AQ20" s="30">
        <f t="shared" si="32"/>
        <v>0</v>
      </c>
      <c r="AR20" s="29">
        <v>0</v>
      </c>
      <c r="AS20" s="16">
        <v>0</v>
      </c>
      <c r="AT20" s="30">
        <f t="shared" si="33"/>
        <v>0</v>
      </c>
      <c r="AU20" s="29">
        <v>0</v>
      </c>
      <c r="AV20" s="16">
        <v>0</v>
      </c>
      <c r="AW20" s="30">
        <f t="shared" si="34"/>
        <v>0</v>
      </c>
      <c r="AX20" s="29">
        <v>0</v>
      </c>
      <c r="AY20" s="16">
        <v>0</v>
      </c>
      <c r="AZ20" s="30">
        <f t="shared" si="35"/>
        <v>0</v>
      </c>
      <c r="BA20" s="29">
        <v>0</v>
      </c>
      <c r="BB20" s="16">
        <v>0</v>
      </c>
      <c r="BC20" s="30">
        <f t="shared" si="36"/>
        <v>0</v>
      </c>
      <c r="BD20" s="29">
        <v>0</v>
      </c>
      <c r="BE20" s="16">
        <v>0</v>
      </c>
      <c r="BF20" s="30">
        <f t="shared" si="37"/>
        <v>0</v>
      </c>
      <c r="BG20" s="50"/>
    </row>
    <row r="21" spans="1:59" s="2" customFormat="1">
      <c r="A21" s="52" t="s">
        <v>25</v>
      </c>
      <c r="B21" s="29">
        <v>1</v>
      </c>
      <c r="C21" s="16">
        <v>7</v>
      </c>
      <c r="D21" s="30">
        <f t="shared" si="19"/>
        <v>8</v>
      </c>
      <c r="E21" s="29">
        <v>0</v>
      </c>
      <c r="F21" s="16">
        <v>1</v>
      </c>
      <c r="G21" s="30">
        <f t="shared" si="20"/>
        <v>1</v>
      </c>
      <c r="H21" s="29">
        <v>0</v>
      </c>
      <c r="I21" s="16">
        <v>2</v>
      </c>
      <c r="J21" s="30">
        <f t="shared" si="21"/>
        <v>2</v>
      </c>
      <c r="K21" s="29">
        <v>0</v>
      </c>
      <c r="L21" s="16">
        <v>0</v>
      </c>
      <c r="M21" s="30">
        <f t="shared" si="22"/>
        <v>0</v>
      </c>
      <c r="N21" s="29">
        <v>0</v>
      </c>
      <c r="O21" s="16">
        <v>0</v>
      </c>
      <c r="P21" s="30">
        <f t="shared" si="23"/>
        <v>0</v>
      </c>
      <c r="Q21" s="29">
        <v>0</v>
      </c>
      <c r="R21" s="16">
        <v>0</v>
      </c>
      <c r="S21" s="30">
        <f t="shared" si="24"/>
        <v>0</v>
      </c>
      <c r="T21" s="29">
        <v>0</v>
      </c>
      <c r="U21" s="16">
        <v>0</v>
      </c>
      <c r="V21" s="30">
        <f t="shared" si="25"/>
        <v>0</v>
      </c>
      <c r="W21" s="29">
        <v>0</v>
      </c>
      <c r="X21" s="16">
        <v>0</v>
      </c>
      <c r="Y21" s="30">
        <f t="shared" si="26"/>
        <v>0</v>
      </c>
      <c r="Z21" s="29">
        <v>0</v>
      </c>
      <c r="AA21" s="16">
        <v>0</v>
      </c>
      <c r="AB21" s="30">
        <f t="shared" si="27"/>
        <v>0</v>
      </c>
      <c r="AC21" s="29">
        <v>0</v>
      </c>
      <c r="AD21" s="16">
        <v>0</v>
      </c>
      <c r="AE21" s="30">
        <f t="shared" si="28"/>
        <v>0</v>
      </c>
      <c r="AF21" s="29">
        <v>0</v>
      </c>
      <c r="AG21" s="16">
        <v>0</v>
      </c>
      <c r="AH21" s="30">
        <f t="shared" si="29"/>
        <v>0</v>
      </c>
      <c r="AI21" s="29">
        <v>0</v>
      </c>
      <c r="AJ21" s="16">
        <v>0</v>
      </c>
      <c r="AK21" s="30">
        <f t="shared" si="30"/>
        <v>0</v>
      </c>
      <c r="AL21" s="29">
        <v>0</v>
      </c>
      <c r="AM21" s="16">
        <v>4</v>
      </c>
      <c r="AN21" s="30">
        <f t="shared" si="31"/>
        <v>4</v>
      </c>
      <c r="AO21" s="29">
        <v>0</v>
      </c>
      <c r="AP21" s="16">
        <v>0</v>
      </c>
      <c r="AQ21" s="30">
        <f t="shared" si="32"/>
        <v>0</v>
      </c>
      <c r="AR21" s="29">
        <v>0</v>
      </c>
      <c r="AS21" s="16">
        <v>0</v>
      </c>
      <c r="AT21" s="30">
        <f t="shared" si="33"/>
        <v>0</v>
      </c>
      <c r="AU21" s="29">
        <v>0</v>
      </c>
      <c r="AV21" s="16">
        <v>3</v>
      </c>
      <c r="AW21" s="30">
        <f t="shared" si="34"/>
        <v>3</v>
      </c>
      <c r="AX21" s="29">
        <v>0</v>
      </c>
      <c r="AY21" s="16">
        <v>0</v>
      </c>
      <c r="AZ21" s="30">
        <f t="shared" si="35"/>
        <v>0</v>
      </c>
      <c r="BA21" s="29">
        <v>0</v>
      </c>
      <c r="BB21" s="16">
        <v>0</v>
      </c>
      <c r="BC21" s="30">
        <f t="shared" si="36"/>
        <v>0</v>
      </c>
      <c r="BD21" s="29">
        <v>0</v>
      </c>
      <c r="BE21" s="16">
        <v>0</v>
      </c>
      <c r="BF21" s="30">
        <f t="shared" si="37"/>
        <v>0</v>
      </c>
      <c r="BG21" s="50"/>
    </row>
    <row r="22" spans="1:59" s="2" customFormat="1">
      <c r="A22" s="52" t="s">
        <v>26</v>
      </c>
      <c r="B22" s="29">
        <v>37</v>
      </c>
      <c r="C22" s="16">
        <v>141</v>
      </c>
      <c r="D22" s="30">
        <f t="shared" si="19"/>
        <v>178</v>
      </c>
      <c r="E22" s="29">
        <v>3</v>
      </c>
      <c r="F22" s="16">
        <v>2</v>
      </c>
      <c r="G22" s="30">
        <f t="shared" si="20"/>
        <v>5</v>
      </c>
      <c r="H22" s="29">
        <v>0</v>
      </c>
      <c r="I22" s="16">
        <v>9</v>
      </c>
      <c r="J22" s="30">
        <f t="shared" si="21"/>
        <v>9</v>
      </c>
      <c r="K22" s="29">
        <v>1</v>
      </c>
      <c r="L22" s="16">
        <v>5</v>
      </c>
      <c r="M22" s="30">
        <f t="shared" si="22"/>
        <v>6</v>
      </c>
      <c r="N22" s="29">
        <v>1</v>
      </c>
      <c r="O22" s="16">
        <v>1</v>
      </c>
      <c r="P22" s="30">
        <f t="shared" si="23"/>
        <v>2</v>
      </c>
      <c r="Q22" s="29">
        <v>5</v>
      </c>
      <c r="R22" s="16">
        <v>6</v>
      </c>
      <c r="S22" s="30">
        <f t="shared" si="24"/>
        <v>11</v>
      </c>
      <c r="T22" s="29">
        <v>0</v>
      </c>
      <c r="U22" s="16">
        <v>4</v>
      </c>
      <c r="V22" s="30">
        <f t="shared" si="25"/>
        <v>4</v>
      </c>
      <c r="W22" s="29">
        <v>0</v>
      </c>
      <c r="X22" s="16">
        <v>0</v>
      </c>
      <c r="Y22" s="30">
        <f t="shared" si="26"/>
        <v>0</v>
      </c>
      <c r="Z22" s="29">
        <v>0</v>
      </c>
      <c r="AA22" s="16">
        <v>0</v>
      </c>
      <c r="AB22" s="30">
        <f t="shared" si="27"/>
        <v>0</v>
      </c>
      <c r="AC22" s="29">
        <v>0</v>
      </c>
      <c r="AD22" s="16">
        <v>0</v>
      </c>
      <c r="AE22" s="30">
        <f t="shared" si="28"/>
        <v>0</v>
      </c>
      <c r="AF22" s="29">
        <v>0</v>
      </c>
      <c r="AG22" s="16">
        <v>0</v>
      </c>
      <c r="AH22" s="30">
        <f t="shared" si="29"/>
        <v>0</v>
      </c>
      <c r="AI22" s="29">
        <v>0</v>
      </c>
      <c r="AJ22" s="16">
        <v>0</v>
      </c>
      <c r="AK22" s="30">
        <f t="shared" si="30"/>
        <v>0</v>
      </c>
      <c r="AL22" s="29">
        <v>6</v>
      </c>
      <c r="AM22" s="16">
        <v>28</v>
      </c>
      <c r="AN22" s="30">
        <f t="shared" si="31"/>
        <v>34</v>
      </c>
      <c r="AO22" s="29">
        <v>0</v>
      </c>
      <c r="AP22" s="16">
        <v>1</v>
      </c>
      <c r="AQ22" s="30">
        <f t="shared" si="32"/>
        <v>1</v>
      </c>
      <c r="AR22" s="29">
        <v>0</v>
      </c>
      <c r="AS22" s="16">
        <v>2</v>
      </c>
      <c r="AT22" s="30">
        <f t="shared" si="33"/>
        <v>2</v>
      </c>
      <c r="AU22" s="29">
        <v>19</v>
      </c>
      <c r="AV22" s="16">
        <v>17</v>
      </c>
      <c r="AW22" s="30">
        <f t="shared" si="34"/>
        <v>36</v>
      </c>
      <c r="AX22" s="29">
        <v>1</v>
      </c>
      <c r="AY22" s="16">
        <v>0</v>
      </c>
      <c r="AZ22" s="30">
        <f t="shared" si="35"/>
        <v>1</v>
      </c>
      <c r="BA22" s="29">
        <v>2</v>
      </c>
      <c r="BB22" s="16">
        <v>0</v>
      </c>
      <c r="BC22" s="30">
        <f t="shared" si="36"/>
        <v>2</v>
      </c>
      <c r="BD22" s="29">
        <v>0</v>
      </c>
      <c r="BE22" s="16">
        <v>0</v>
      </c>
      <c r="BF22" s="30">
        <f t="shared" si="37"/>
        <v>0</v>
      </c>
      <c r="BG22" s="50"/>
    </row>
    <row r="23" spans="1:59" s="2" customFormat="1">
      <c r="A23" s="52" t="s">
        <v>27</v>
      </c>
      <c r="B23" s="29">
        <v>0</v>
      </c>
      <c r="C23" s="16">
        <v>0</v>
      </c>
      <c r="D23" s="30">
        <f t="shared" si="19"/>
        <v>0</v>
      </c>
      <c r="E23" s="29">
        <v>0</v>
      </c>
      <c r="F23" s="16">
        <v>0</v>
      </c>
      <c r="G23" s="30">
        <f t="shared" si="20"/>
        <v>0</v>
      </c>
      <c r="H23" s="29">
        <v>0</v>
      </c>
      <c r="I23" s="16">
        <v>0</v>
      </c>
      <c r="J23" s="30">
        <f t="shared" si="21"/>
        <v>0</v>
      </c>
      <c r="K23" s="29">
        <v>0</v>
      </c>
      <c r="L23" s="16">
        <v>0</v>
      </c>
      <c r="M23" s="30">
        <f t="shared" si="22"/>
        <v>0</v>
      </c>
      <c r="N23" s="29">
        <v>0</v>
      </c>
      <c r="O23" s="16">
        <v>0</v>
      </c>
      <c r="P23" s="30">
        <f t="shared" si="23"/>
        <v>0</v>
      </c>
      <c r="Q23" s="29">
        <v>0</v>
      </c>
      <c r="R23" s="16">
        <v>0</v>
      </c>
      <c r="S23" s="30">
        <f t="shared" si="24"/>
        <v>0</v>
      </c>
      <c r="T23" s="29">
        <v>0</v>
      </c>
      <c r="U23" s="16">
        <v>0</v>
      </c>
      <c r="V23" s="30">
        <f t="shared" si="25"/>
        <v>0</v>
      </c>
      <c r="W23" s="29">
        <v>0</v>
      </c>
      <c r="X23" s="16">
        <v>0</v>
      </c>
      <c r="Y23" s="30">
        <f t="shared" si="26"/>
        <v>0</v>
      </c>
      <c r="Z23" s="29">
        <v>0</v>
      </c>
      <c r="AA23" s="16">
        <v>0</v>
      </c>
      <c r="AB23" s="30">
        <f t="shared" si="27"/>
        <v>0</v>
      </c>
      <c r="AC23" s="29">
        <v>0</v>
      </c>
      <c r="AD23" s="16">
        <v>0</v>
      </c>
      <c r="AE23" s="30">
        <f t="shared" si="28"/>
        <v>0</v>
      </c>
      <c r="AF23" s="29">
        <v>0</v>
      </c>
      <c r="AG23" s="16">
        <v>0</v>
      </c>
      <c r="AH23" s="30">
        <f t="shared" si="29"/>
        <v>0</v>
      </c>
      <c r="AI23" s="29">
        <v>0</v>
      </c>
      <c r="AJ23" s="16">
        <v>0</v>
      </c>
      <c r="AK23" s="30">
        <f t="shared" si="30"/>
        <v>0</v>
      </c>
      <c r="AL23" s="29">
        <v>0</v>
      </c>
      <c r="AM23" s="16">
        <v>0</v>
      </c>
      <c r="AN23" s="30">
        <f t="shared" si="31"/>
        <v>0</v>
      </c>
      <c r="AO23" s="29">
        <v>0</v>
      </c>
      <c r="AP23" s="16">
        <v>0</v>
      </c>
      <c r="AQ23" s="30">
        <f t="shared" si="32"/>
        <v>0</v>
      </c>
      <c r="AR23" s="29">
        <v>0</v>
      </c>
      <c r="AS23" s="16">
        <v>1</v>
      </c>
      <c r="AT23" s="30">
        <f t="shared" si="33"/>
        <v>1</v>
      </c>
      <c r="AU23" s="29">
        <v>0</v>
      </c>
      <c r="AV23" s="16">
        <v>0</v>
      </c>
      <c r="AW23" s="30">
        <f t="shared" si="34"/>
        <v>0</v>
      </c>
      <c r="AX23" s="29">
        <v>0</v>
      </c>
      <c r="AY23" s="16">
        <v>1</v>
      </c>
      <c r="AZ23" s="30">
        <f t="shared" si="35"/>
        <v>1</v>
      </c>
      <c r="BA23" s="29">
        <v>0</v>
      </c>
      <c r="BB23" s="16">
        <v>0</v>
      </c>
      <c r="BC23" s="30">
        <f t="shared" si="36"/>
        <v>0</v>
      </c>
      <c r="BD23" s="29">
        <v>0</v>
      </c>
      <c r="BE23" s="16">
        <v>0</v>
      </c>
      <c r="BF23" s="30">
        <f t="shared" si="37"/>
        <v>0</v>
      </c>
      <c r="BG23" s="50"/>
    </row>
    <row r="24" spans="1:59" s="2" customFormat="1">
      <c r="A24" s="52" t="s">
        <v>28</v>
      </c>
      <c r="B24" s="29">
        <v>0</v>
      </c>
      <c r="C24" s="16">
        <v>1</v>
      </c>
      <c r="D24" s="30">
        <f t="shared" si="19"/>
        <v>1</v>
      </c>
      <c r="E24" s="29">
        <v>0</v>
      </c>
      <c r="F24" s="16">
        <v>0</v>
      </c>
      <c r="G24" s="30">
        <f t="shared" si="20"/>
        <v>0</v>
      </c>
      <c r="H24" s="29">
        <v>0</v>
      </c>
      <c r="I24" s="16">
        <v>0</v>
      </c>
      <c r="J24" s="30">
        <f t="shared" si="21"/>
        <v>0</v>
      </c>
      <c r="K24" s="29">
        <v>0</v>
      </c>
      <c r="L24" s="16">
        <v>2</v>
      </c>
      <c r="M24" s="30">
        <f t="shared" si="22"/>
        <v>2</v>
      </c>
      <c r="N24" s="29">
        <v>0</v>
      </c>
      <c r="O24" s="16">
        <v>0</v>
      </c>
      <c r="P24" s="30">
        <f t="shared" si="23"/>
        <v>0</v>
      </c>
      <c r="Q24" s="29">
        <v>0</v>
      </c>
      <c r="R24" s="16">
        <v>0</v>
      </c>
      <c r="S24" s="30">
        <f t="shared" si="24"/>
        <v>0</v>
      </c>
      <c r="T24" s="29">
        <v>0</v>
      </c>
      <c r="U24" s="16">
        <v>0</v>
      </c>
      <c r="V24" s="30">
        <f t="shared" si="25"/>
        <v>0</v>
      </c>
      <c r="W24" s="29">
        <v>0</v>
      </c>
      <c r="X24" s="16">
        <v>0</v>
      </c>
      <c r="Y24" s="30">
        <f t="shared" si="26"/>
        <v>0</v>
      </c>
      <c r="Z24" s="29">
        <v>0</v>
      </c>
      <c r="AA24" s="16">
        <v>0</v>
      </c>
      <c r="AB24" s="30">
        <f t="shared" si="27"/>
        <v>0</v>
      </c>
      <c r="AC24" s="29">
        <v>0</v>
      </c>
      <c r="AD24" s="16">
        <v>0</v>
      </c>
      <c r="AE24" s="30">
        <f t="shared" si="28"/>
        <v>0</v>
      </c>
      <c r="AF24" s="29">
        <v>0</v>
      </c>
      <c r="AG24" s="16">
        <v>0</v>
      </c>
      <c r="AH24" s="30">
        <f t="shared" si="29"/>
        <v>0</v>
      </c>
      <c r="AI24" s="29">
        <v>0</v>
      </c>
      <c r="AJ24" s="16">
        <v>0</v>
      </c>
      <c r="AK24" s="30">
        <f t="shared" si="30"/>
        <v>0</v>
      </c>
      <c r="AL24" s="29">
        <v>3</v>
      </c>
      <c r="AM24" s="16">
        <v>0</v>
      </c>
      <c r="AN24" s="30">
        <f t="shared" si="31"/>
        <v>3</v>
      </c>
      <c r="AO24" s="29">
        <v>0</v>
      </c>
      <c r="AP24" s="16">
        <v>0</v>
      </c>
      <c r="AQ24" s="30">
        <f t="shared" si="32"/>
        <v>0</v>
      </c>
      <c r="AR24" s="29">
        <v>1</v>
      </c>
      <c r="AS24" s="16">
        <v>0</v>
      </c>
      <c r="AT24" s="30">
        <f t="shared" si="33"/>
        <v>1</v>
      </c>
      <c r="AU24" s="29">
        <v>5</v>
      </c>
      <c r="AV24" s="16">
        <v>0</v>
      </c>
      <c r="AW24" s="30">
        <f t="shared" si="34"/>
        <v>5</v>
      </c>
      <c r="AX24" s="29">
        <v>1</v>
      </c>
      <c r="AY24" s="16">
        <v>0</v>
      </c>
      <c r="AZ24" s="30">
        <f t="shared" si="35"/>
        <v>1</v>
      </c>
      <c r="BA24" s="29">
        <v>0</v>
      </c>
      <c r="BB24" s="16">
        <v>0</v>
      </c>
      <c r="BC24" s="30">
        <f t="shared" si="36"/>
        <v>0</v>
      </c>
      <c r="BD24" s="29">
        <v>0</v>
      </c>
      <c r="BE24" s="16">
        <v>0</v>
      </c>
      <c r="BF24" s="30">
        <f t="shared" si="37"/>
        <v>0</v>
      </c>
      <c r="BG24" s="50"/>
    </row>
    <row r="25" spans="1:59" s="2" customFormat="1">
      <c r="A25" s="52" t="s">
        <v>29</v>
      </c>
      <c r="B25" s="29">
        <v>0</v>
      </c>
      <c r="C25" s="16">
        <v>2</v>
      </c>
      <c r="D25" s="30">
        <f t="shared" si="19"/>
        <v>2</v>
      </c>
      <c r="E25" s="29">
        <v>0</v>
      </c>
      <c r="F25" s="16">
        <v>1</v>
      </c>
      <c r="G25" s="30">
        <f t="shared" si="20"/>
        <v>1</v>
      </c>
      <c r="H25" s="29">
        <v>0</v>
      </c>
      <c r="I25" s="16">
        <v>0</v>
      </c>
      <c r="J25" s="30">
        <f t="shared" si="21"/>
        <v>0</v>
      </c>
      <c r="K25" s="29">
        <v>1</v>
      </c>
      <c r="L25" s="16">
        <v>4</v>
      </c>
      <c r="M25" s="30">
        <f t="shared" si="22"/>
        <v>5</v>
      </c>
      <c r="N25" s="29">
        <v>0</v>
      </c>
      <c r="O25" s="16">
        <v>0</v>
      </c>
      <c r="P25" s="30">
        <f t="shared" si="23"/>
        <v>0</v>
      </c>
      <c r="Q25" s="29">
        <v>2</v>
      </c>
      <c r="R25" s="16">
        <v>1</v>
      </c>
      <c r="S25" s="30">
        <f t="shared" si="24"/>
        <v>3</v>
      </c>
      <c r="T25" s="29">
        <v>0</v>
      </c>
      <c r="U25" s="16">
        <v>0</v>
      </c>
      <c r="V25" s="30">
        <f t="shared" si="25"/>
        <v>0</v>
      </c>
      <c r="W25" s="29">
        <v>0</v>
      </c>
      <c r="X25" s="16">
        <v>0</v>
      </c>
      <c r="Y25" s="30">
        <f t="shared" si="26"/>
        <v>0</v>
      </c>
      <c r="Z25" s="29">
        <v>0</v>
      </c>
      <c r="AA25" s="16">
        <v>0</v>
      </c>
      <c r="AB25" s="30">
        <f t="shared" si="27"/>
        <v>0</v>
      </c>
      <c r="AC25" s="29">
        <v>0</v>
      </c>
      <c r="AD25" s="16">
        <v>0</v>
      </c>
      <c r="AE25" s="30">
        <f t="shared" si="28"/>
        <v>0</v>
      </c>
      <c r="AF25" s="29">
        <v>0</v>
      </c>
      <c r="AG25" s="16">
        <v>0</v>
      </c>
      <c r="AH25" s="30">
        <f t="shared" si="29"/>
        <v>0</v>
      </c>
      <c r="AI25" s="29">
        <v>1</v>
      </c>
      <c r="AJ25" s="16">
        <v>1</v>
      </c>
      <c r="AK25" s="30">
        <f t="shared" si="30"/>
        <v>2</v>
      </c>
      <c r="AL25" s="29">
        <v>2</v>
      </c>
      <c r="AM25" s="16">
        <v>3</v>
      </c>
      <c r="AN25" s="30">
        <f t="shared" si="31"/>
        <v>5</v>
      </c>
      <c r="AO25" s="29">
        <v>0</v>
      </c>
      <c r="AP25" s="16">
        <v>0</v>
      </c>
      <c r="AQ25" s="30">
        <f t="shared" si="32"/>
        <v>0</v>
      </c>
      <c r="AR25" s="29">
        <v>2</v>
      </c>
      <c r="AS25" s="16">
        <v>1</v>
      </c>
      <c r="AT25" s="30">
        <f t="shared" si="33"/>
        <v>3</v>
      </c>
      <c r="AU25" s="29">
        <v>4</v>
      </c>
      <c r="AV25" s="16">
        <v>2</v>
      </c>
      <c r="AW25" s="30">
        <f t="shared" si="34"/>
        <v>6</v>
      </c>
      <c r="AX25" s="29">
        <v>0</v>
      </c>
      <c r="AY25" s="16">
        <v>0</v>
      </c>
      <c r="AZ25" s="30">
        <f t="shared" si="35"/>
        <v>0</v>
      </c>
      <c r="BA25" s="29">
        <v>0</v>
      </c>
      <c r="BB25" s="16">
        <v>0</v>
      </c>
      <c r="BC25" s="30">
        <f t="shared" si="36"/>
        <v>0</v>
      </c>
      <c r="BD25" s="29">
        <v>0</v>
      </c>
      <c r="BE25" s="16">
        <v>0</v>
      </c>
      <c r="BF25" s="30">
        <f t="shared" si="37"/>
        <v>0</v>
      </c>
      <c r="BG25" s="50"/>
    </row>
    <row r="26" spans="1:59" s="2" customFormat="1">
      <c r="A26" s="52" t="s">
        <v>30</v>
      </c>
      <c r="B26" s="29">
        <v>295</v>
      </c>
      <c r="C26" s="16">
        <v>104</v>
      </c>
      <c r="D26" s="30">
        <f t="shared" si="19"/>
        <v>399</v>
      </c>
      <c r="E26" s="29">
        <v>15</v>
      </c>
      <c r="F26" s="16">
        <v>14</v>
      </c>
      <c r="G26" s="30">
        <f t="shared" si="20"/>
        <v>29</v>
      </c>
      <c r="H26" s="29">
        <v>0</v>
      </c>
      <c r="I26" s="16">
        <v>0</v>
      </c>
      <c r="J26" s="30">
        <f t="shared" si="21"/>
        <v>0</v>
      </c>
      <c r="K26" s="29">
        <v>61</v>
      </c>
      <c r="L26" s="16">
        <v>37</v>
      </c>
      <c r="M26" s="30">
        <f t="shared" si="22"/>
        <v>98</v>
      </c>
      <c r="N26" s="29">
        <v>6</v>
      </c>
      <c r="O26" s="16">
        <v>4</v>
      </c>
      <c r="P26" s="30">
        <f t="shared" si="23"/>
        <v>10</v>
      </c>
      <c r="Q26" s="29">
        <v>15</v>
      </c>
      <c r="R26" s="16">
        <v>7</v>
      </c>
      <c r="S26" s="30">
        <f t="shared" si="24"/>
        <v>22</v>
      </c>
      <c r="T26" s="29">
        <v>1</v>
      </c>
      <c r="U26" s="16">
        <v>1</v>
      </c>
      <c r="V26" s="30">
        <f t="shared" si="25"/>
        <v>2</v>
      </c>
      <c r="W26" s="29">
        <v>0</v>
      </c>
      <c r="X26" s="16">
        <v>0</v>
      </c>
      <c r="Y26" s="30">
        <f t="shared" si="26"/>
        <v>0</v>
      </c>
      <c r="Z26" s="29">
        <v>2</v>
      </c>
      <c r="AA26" s="16">
        <v>2</v>
      </c>
      <c r="AB26" s="30">
        <f t="shared" si="27"/>
        <v>4</v>
      </c>
      <c r="AC26" s="29">
        <v>0</v>
      </c>
      <c r="AD26" s="16">
        <v>0</v>
      </c>
      <c r="AE26" s="30">
        <f t="shared" si="28"/>
        <v>0</v>
      </c>
      <c r="AF26" s="29">
        <v>0</v>
      </c>
      <c r="AG26" s="16">
        <v>0</v>
      </c>
      <c r="AH26" s="30">
        <f t="shared" si="29"/>
        <v>0</v>
      </c>
      <c r="AI26" s="29">
        <v>25</v>
      </c>
      <c r="AJ26" s="16">
        <v>11</v>
      </c>
      <c r="AK26" s="30">
        <f t="shared" si="30"/>
        <v>36</v>
      </c>
      <c r="AL26" s="29">
        <v>35</v>
      </c>
      <c r="AM26" s="16">
        <v>19</v>
      </c>
      <c r="AN26" s="30">
        <f t="shared" si="31"/>
        <v>54</v>
      </c>
      <c r="AO26" s="29">
        <v>0</v>
      </c>
      <c r="AP26" s="16">
        <v>1</v>
      </c>
      <c r="AQ26" s="30">
        <f t="shared" si="32"/>
        <v>1</v>
      </c>
      <c r="AR26" s="29">
        <v>62</v>
      </c>
      <c r="AS26" s="16">
        <v>36</v>
      </c>
      <c r="AT26" s="30">
        <f t="shared" si="33"/>
        <v>98</v>
      </c>
      <c r="AU26" s="29">
        <v>215</v>
      </c>
      <c r="AV26" s="16">
        <v>58</v>
      </c>
      <c r="AW26" s="30">
        <f t="shared" si="34"/>
        <v>273</v>
      </c>
      <c r="AX26" s="29">
        <v>18</v>
      </c>
      <c r="AY26" s="16">
        <v>15</v>
      </c>
      <c r="AZ26" s="30">
        <f t="shared" si="35"/>
        <v>33</v>
      </c>
      <c r="BA26" s="29">
        <v>0</v>
      </c>
      <c r="BB26" s="16">
        <v>0</v>
      </c>
      <c r="BC26" s="30">
        <f t="shared" si="36"/>
        <v>0</v>
      </c>
      <c r="BD26" s="29">
        <v>0</v>
      </c>
      <c r="BE26" s="16">
        <v>0</v>
      </c>
      <c r="BF26" s="30">
        <f t="shared" si="37"/>
        <v>0</v>
      </c>
      <c r="BG26" s="50"/>
    </row>
    <row r="27" spans="1:59" s="2" customFormat="1">
      <c r="A27" s="52" t="s">
        <v>31</v>
      </c>
      <c r="B27" s="29">
        <v>0</v>
      </c>
      <c r="C27" s="16">
        <v>0</v>
      </c>
      <c r="D27" s="30">
        <f t="shared" si="19"/>
        <v>0</v>
      </c>
      <c r="E27" s="29">
        <v>0</v>
      </c>
      <c r="F27" s="16">
        <v>0</v>
      </c>
      <c r="G27" s="30">
        <f t="shared" si="20"/>
        <v>0</v>
      </c>
      <c r="H27" s="29">
        <v>0</v>
      </c>
      <c r="I27" s="16">
        <v>0</v>
      </c>
      <c r="J27" s="30">
        <f t="shared" si="21"/>
        <v>0</v>
      </c>
      <c r="K27" s="29">
        <v>0</v>
      </c>
      <c r="L27" s="16">
        <v>0</v>
      </c>
      <c r="M27" s="30">
        <f t="shared" si="22"/>
        <v>0</v>
      </c>
      <c r="N27" s="29">
        <v>0</v>
      </c>
      <c r="O27" s="16">
        <v>0</v>
      </c>
      <c r="P27" s="30">
        <f t="shared" si="23"/>
        <v>0</v>
      </c>
      <c r="Q27" s="29">
        <v>0</v>
      </c>
      <c r="R27" s="16">
        <v>0</v>
      </c>
      <c r="S27" s="30">
        <f t="shared" si="24"/>
        <v>0</v>
      </c>
      <c r="T27" s="29">
        <v>0</v>
      </c>
      <c r="U27" s="16">
        <v>0</v>
      </c>
      <c r="V27" s="30">
        <f t="shared" si="25"/>
        <v>0</v>
      </c>
      <c r="W27" s="29">
        <v>0</v>
      </c>
      <c r="X27" s="16">
        <v>0</v>
      </c>
      <c r="Y27" s="30">
        <f t="shared" si="26"/>
        <v>0</v>
      </c>
      <c r="Z27" s="29">
        <v>0</v>
      </c>
      <c r="AA27" s="16">
        <v>0</v>
      </c>
      <c r="AB27" s="30">
        <f t="shared" si="27"/>
        <v>0</v>
      </c>
      <c r="AC27" s="29">
        <v>0</v>
      </c>
      <c r="AD27" s="16">
        <v>0</v>
      </c>
      <c r="AE27" s="30">
        <f t="shared" si="28"/>
        <v>0</v>
      </c>
      <c r="AF27" s="29">
        <v>0</v>
      </c>
      <c r="AG27" s="16">
        <v>0</v>
      </c>
      <c r="AH27" s="30">
        <f t="shared" si="29"/>
        <v>0</v>
      </c>
      <c r="AI27" s="29">
        <v>0</v>
      </c>
      <c r="AJ27" s="16">
        <v>0</v>
      </c>
      <c r="AK27" s="30">
        <f t="shared" si="30"/>
        <v>0</v>
      </c>
      <c r="AL27" s="29">
        <v>0</v>
      </c>
      <c r="AM27" s="16">
        <v>0</v>
      </c>
      <c r="AN27" s="30">
        <f t="shared" si="31"/>
        <v>0</v>
      </c>
      <c r="AO27" s="29">
        <v>0</v>
      </c>
      <c r="AP27" s="16">
        <v>0</v>
      </c>
      <c r="AQ27" s="30">
        <f t="shared" si="32"/>
        <v>0</v>
      </c>
      <c r="AR27" s="29">
        <v>0</v>
      </c>
      <c r="AS27" s="16">
        <v>0</v>
      </c>
      <c r="AT27" s="30">
        <f t="shared" si="33"/>
        <v>0</v>
      </c>
      <c r="AU27" s="29">
        <v>0</v>
      </c>
      <c r="AV27" s="16">
        <v>0</v>
      </c>
      <c r="AW27" s="30">
        <f t="shared" si="34"/>
        <v>0</v>
      </c>
      <c r="AX27" s="29">
        <v>0</v>
      </c>
      <c r="AY27" s="16">
        <v>0</v>
      </c>
      <c r="AZ27" s="30">
        <f t="shared" si="35"/>
        <v>0</v>
      </c>
      <c r="BA27" s="29">
        <v>0</v>
      </c>
      <c r="BB27" s="16">
        <v>0</v>
      </c>
      <c r="BC27" s="30">
        <f t="shared" si="36"/>
        <v>0</v>
      </c>
      <c r="BD27" s="29">
        <v>0</v>
      </c>
      <c r="BE27" s="16">
        <v>0</v>
      </c>
      <c r="BF27" s="30">
        <f t="shared" si="37"/>
        <v>0</v>
      </c>
      <c r="BG27" s="50"/>
    </row>
    <row r="28" spans="1:59" s="2" customFormat="1">
      <c r="A28" s="52" t="s">
        <v>32</v>
      </c>
      <c r="B28" s="29">
        <v>9</v>
      </c>
      <c r="C28" s="16">
        <v>0</v>
      </c>
      <c r="D28" s="30">
        <f t="shared" si="19"/>
        <v>9</v>
      </c>
      <c r="E28" s="29">
        <v>0</v>
      </c>
      <c r="F28" s="16">
        <v>0</v>
      </c>
      <c r="G28" s="30">
        <f t="shared" si="20"/>
        <v>0</v>
      </c>
      <c r="H28" s="29">
        <v>0</v>
      </c>
      <c r="I28" s="16">
        <v>0</v>
      </c>
      <c r="J28" s="30">
        <f t="shared" si="21"/>
        <v>0</v>
      </c>
      <c r="K28" s="29">
        <v>1</v>
      </c>
      <c r="L28" s="16">
        <v>0</v>
      </c>
      <c r="M28" s="30">
        <f t="shared" si="22"/>
        <v>1</v>
      </c>
      <c r="N28" s="29">
        <v>0</v>
      </c>
      <c r="O28" s="16">
        <v>0</v>
      </c>
      <c r="P28" s="30">
        <f t="shared" si="23"/>
        <v>0</v>
      </c>
      <c r="Q28" s="29">
        <v>2</v>
      </c>
      <c r="R28" s="16">
        <v>0</v>
      </c>
      <c r="S28" s="30">
        <f t="shared" si="24"/>
        <v>2</v>
      </c>
      <c r="T28" s="29">
        <v>6</v>
      </c>
      <c r="U28" s="16">
        <v>0</v>
      </c>
      <c r="V28" s="30">
        <f t="shared" si="25"/>
        <v>6</v>
      </c>
      <c r="W28" s="29">
        <v>0</v>
      </c>
      <c r="X28" s="16">
        <v>0</v>
      </c>
      <c r="Y28" s="30">
        <f t="shared" si="26"/>
        <v>0</v>
      </c>
      <c r="Z28" s="29">
        <v>0</v>
      </c>
      <c r="AA28" s="16">
        <v>0</v>
      </c>
      <c r="AB28" s="30">
        <f t="shared" si="27"/>
        <v>0</v>
      </c>
      <c r="AC28" s="29">
        <v>0</v>
      </c>
      <c r="AD28" s="16">
        <v>0</v>
      </c>
      <c r="AE28" s="30">
        <f t="shared" si="28"/>
        <v>0</v>
      </c>
      <c r="AF28" s="29">
        <v>0</v>
      </c>
      <c r="AG28" s="16">
        <v>0</v>
      </c>
      <c r="AH28" s="30">
        <f t="shared" si="29"/>
        <v>0</v>
      </c>
      <c r="AI28" s="29">
        <v>0</v>
      </c>
      <c r="AJ28" s="16">
        <v>0</v>
      </c>
      <c r="AK28" s="30">
        <f t="shared" si="30"/>
        <v>0</v>
      </c>
      <c r="AL28" s="29">
        <v>5</v>
      </c>
      <c r="AM28" s="16">
        <v>1</v>
      </c>
      <c r="AN28" s="30">
        <f t="shared" si="31"/>
        <v>6</v>
      </c>
      <c r="AO28" s="29">
        <v>0</v>
      </c>
      <c r="AP28" s="16">
        <v>0</v>
      </c>
      <c r="AQ28" s="30">
        <f t="shared" si="32"/>
        <v>0</v>
      </c>
      <c r="AR28" s="29">
        <v>2</v>
      </c>
      <c r="AS28" s="16">
        <v>0</v>
      </c>
      <c r="AT28" s="30">
        <f t="shared" si="33"/>
        <v>2</v>
      </c>
      <c r="AU28" s="29">
        <v>5</v>
      </c>
      <c r="AV28" s="16">
        <v>1</v>
      </c>
      <c r="AW28" s="30">
        <f t="shared" si="34"/>
        <v>6</v>
      </c>
      <c r="AX28" s="29">
        <v>4</v>
      </c>
      <c r="AY28" s="16">
        <v>0</v>
      </c>
      <c r="AZ28" s="30">
        <f t="shared" si="35"/>
        <v>4</v>
      </c>
      <c r="BA28" s="29">
        <v>0</v>
      </c>
      <c r="BB28" s="16">
        <v>0</v>
      </c>
      <c r="BC28" s="30">
        <f t="shared" si="36"/>
        <v>0</v>
      </c>
      <c r="BD28" s="29">
        <v>0</v>
      </c>
      <c r="BE28" s="16">
        <v>0</v>
      </c>
      <c r="BF28" s="30">
        <f t="shared" si="37"/>
        <v>0</v>
      </c>
      <c r="BG28" s="50"/>
    </row>
    <row r="29" spans="1:59" s="2" customFormat="1">
      <c r="A29" s="52" t="s">
        <v>33</v>
      </c>
      <c r="B29" s="29">
        <v>0</v>
      </c>
      <c r="C29" s="16">
        <v>2</v>
      </c>
      <c r="D29" s="30">
        <f t="shared" si="19"/>
        <v>2</v>
      </c>
      <c r="E29" s="29">
        <v>0</v>
      </c>
      <c r="F29" s="16">
        <v>5</v>
      </c>
      <c r="G29" s="30">
        <f t="shared" si="20"/>
        <v>5</v>
      </c>
      <c r="H29" s="29">
        <v>0</v>
      </c>
      <c r="I29" s="16">
        <v>0</v>
      </c>
      <c r="J29" s="30">
        <f t="shared" si="21"/>
        <v>0</v>
      </c>
      <c r="K29" s="29">
        <v>0</v>
      </c>
      <c r="L29" s="16">
        <v>5</v>
      </c>
      <c r="M29" s="30">
        <f t="shared" si="22"/>
        <v>5</v>
      </c>
      <c r="N29" s="29">
        <v>0</v>
      </c>
      <c r="O29" s="16">
        <v>0</v>
      </c>
      <c r="P29" s="30">
        <f t="shared" si="23"/>
        <v>0</v>
      </c>
      <c r="Q29" s="29">
        <v>0</v>
      </c>
      <c r="R29" s="16">
        <v>0</v>
      </c>
      <c r="S29" s="30">
        <f t="shared" si="24"/>
        <v>0</v>
      </c>
      <c r="T29" s="29">
        <v>0</v>
      </c>
      <c r="U29" s="16">
        <v>7</v>
      </c>
      <c r="V29" s="30">
        <f t="shared" si="25"/>
        <v>7</v>
      </c>
      <c r="W29" s="29">
        <v>0</v>
      </c>
      <c r="X29" s="16">
        <v>0</v>
      </c>
      <c r="Y29" s="30">
        <f t="shared" si="26"/>
        <v>0</v>
      </c>
      <c r="Z29" s="29">
        <v>0</v>
      </c>
      <c r="AA29" s="16">
        <v>0</v>
      </c>
      <c r="AB29" s="30">
        <f t="shared" si="27"/>
        <v>0</v>
      </c>
      <c r="AC29" s="29">
        <v>0</v>
      </c>
      <c r="AD29" s="16">
        <v>0</v>
      </c>
      <c r="AE29" s="30">
        <f t="shared" si="28"/>
        <v>0</v>
      </c>
      <c r="AF29" s="29">
        <v>0</v>
      </c>
      <c r="AG29" s="16">
        <v>0</v>
      </c>
      <c r="AH29" s="30">
        <f t="shared" si="29"/>
        <v>0</v>
      </c>
      <c r="AI29" s="29">
        <v>0</v>
      </c>
      <c r="AJ29" s="16">
        <v>0</v>
      </c>
      <c r="AK29" s="30">
        <f t="shared" si="30"/>
        <v>0</v>
      </c>
      <c r="AL29" s="29">
        <v>0</v>
      </c>
      <c r="AM29" s="16">
        <v>1</v>
      </c>
      <c r="AN29" s="30">
        <f t="shared" si="31"/>
        <v>1</v>
      </c>
      <c r="AO29" s="29">
        <v>0</v>
      </c>
      <c r="AP29" s="16">
        <v>0</v>
      </c>
      <c r="AQ29" s="30">
        <f t="shared" si="32"/>
        <v>0</v>
      </c>
      <c r="AR29" s="29">
        <v>2</v>
      </c>
      <c r="AS29" s="16">
        <v>8</v>
      </c>
      <c r="AT29" s="30">
        <f t="shared" si="33"/>
        <v>10</v>
      </c>
      <c r="AU29" s="29">
        <v>2</v>
      </c>
      <c r="AV29" s="16">
        <v>14</v>
      </c>
      <c r="AW29" s="30">
        <f t="shared" si="34"/>
        <v>16</v>
      </c>
      <c r="AX29" s="29">
        <v>0</v>
      </c>
      <c r="AY29" s="16">
        <v>1</v>
      </c>
      <c r="AZ29" s="30">
        <f t="shared" si="35"/>
        <v>1</v>
      </c>
      <c r="BA29" s="29">
        <v>0</v>
      </c>
      <c r="BB29" s="16">
        <v>0</v>
      </c>
      <c r="BC29" s="30">
        <f t="shared" si="36"/>
        <v>0</v>
      </c>
      <c r="BD29" s="29">
        <v>0</v>
      </c>
      <c r="BE29" s="16">
        <v>0</v>
      </c>
      <c r="BF29" s="30">
        <f t="shared" si="37"/>
        <v>0</v>
      </c>
      <c r="BG29" s="50"/>
    </row>
    <row r="30" spans="1:59" s="2" customFormat="1">
      <c r="A30" s="52" t="s">
        <v>34</v>
      </c>
      <c r="B30" s="29">
        <v>0</v>
      </c>
      <c r="C30" s="16">
        <v>0</v>
      </c>
      <c r="D30" s="30">
        <f t="shared" si="19"/>
        <v>0</v>
      </c>
      <c r="E30" s="29">
        <v>0</v>
      </c>
      <c r="F30" s="16">
        <v>0</v>
      </c>
      <c r="G30" s="30">
        <f t="shared" si="20"/>
        <v>0</v>
      </c>
      <c r="H30" s="29">
        <v>0</v>
      </c>
      <c r="I30" s="16">
        <v>0</v>
      </c>
      <c r="J30" s="30">
        <f t="shared" si="21"/>
        <v>0</v>
      </c>
      <c r="K30" s="29">
        <v>0</v>
      </c>
      <c r="L30" s="16">
        <v>0</v>
      </c>
      <c r="M30" s="30">
        <f t="shared" si="22"/>
        <v>0</v>
      </c>
      <c r="N30" s="29">
        <v>0</v>
      </c>
      <c r="O30" s="16">
        <v>0</v>
      </c>
      <c r="P30" s="30">
        <f t="shared" si="23"/>
        <v>0</v>
      </c>
      <c r="Q30" s="29">
        <v>0</v>
      </c>
      <c r="R30" s="16">
        <v>0</v>
      </c>
      <c r="S30" s="30">
        <f t="shared" si="24"/>
        <v>0</v>
      </c>
      <c r="T30" s="29">
        <v>0</v>
      </c>
      <c r="U30" s="16">
        <v>0</v>
      </c>
      <c r="V30" s="30">
        <f t="shared" si="25"/>
        <v>0</v>
      </c>
      <c r="W30" s="29">
        <v>0</v>
      </c>
      <c r="X30" s="16">
        <v>0</v>
      </c>
      <c r="Y30" s="30">
        <f t="shared" si="26"/>
        <v>0</v>
      </c>
      <c r="Z30" s="29">
        <v>0</v>
      </c>
      <c r="AA30" s="16">
        <v>0</v>
      </c>
      <c r="AB30" s="30">
        <f t="shared" si="27"/>
        <v>0</v>
      </c>
      <c r="AC30" s="29">
        <v>0</v>
      </c>
      <c r="AD30" s="16">
        <v>0</v>
      </c>
      <c r="AE30" s="30">
        <f t="shared" si="28"/>
        <v>0</v>
      </c>
      <c r="AF30" s="29">
        <v>0</v>
      </c>
      <c r="AG30" s="16">
        <v>0</v>
      </c>
      <c r="AH30" s="30">
        <f t="shared" si="29"/>
        <v>0</v>
      </c>
      <c r="AI30" s="29">
        <v>0</v>
      </c>
      <c r="AJ30" s="16">
        <v>0</v>
      </c>
      <c r="AK30" s="30">
        <f t="shared" si="30"/>
        <v>0</v>
      </c>
      <c r="AL30" s="29">
        <v>0</v>
      </c>
      <c r="AM30" s="16">
        <v>0</v>
      </c>
      <c r="AN30" s="30">
        <f t="shared" si="31"/>
        <v>0</v>
      </c>
      <c r="AO30" s="29">
        <v>0</v>
      </c>
      <c r="AP30" s="16">
        <v>0</v>
      </c>
      <c r="AQ30" s="30">
        <f t="shared" si="32"/>
        <v>0</v>
      </c>
      <c r="AR30" s="29">
        <v>0</v>
      </c>
      <c r="AS30" s="16">
        <v>0</v>
      </c>
      <c r="AT30" s="30">
        <f t="shared" si="33"/>
        <v>0</v>
      </c>
      <c r="AU30" s="29">
        <v>0</v>
      </c>
      <c r="AV30" s="16">
        <v>0</v>
      </c>
      <c r="AW30" s="30">
        <f t="shared" si="34"/>
        <v>0</v>
      </c>
      <c r="AX30" s="29">
        <v>0</v>
      </c>
      <c r="AY30" s="16">
        <v>0</v>
      </c>
      <c r="AZ30" s="30">
        <f t="shared" si="35"/>
        <v>0</v>
      </c>
      <c r="BA30" s="29">
        <v>0</v>
      </c>
      <c r="BB30" s="16">
        <v>0</v>
      </c>
      <c r="BC30" s="30">
        <f t="shared" si="36"/>
        <v>0</v>
      </c>
      <c r="BD30" s="29">
        <v>0</v>
      </c>
      <c r="BE30" s="16">
        <v>0</v>
      </c>
      <c r="BF30" s="30">
        <f t="shared" si="37"/>
        <v>0</v>
      </c>
      <c r="BG30" s="50"/>
    </row>
    <row r="31" spans="1:59" s="2" customFormat="1">
      <c r="A31" s="52" t="s">
        <v>35</v>
      </c>
      <c r="B31" s="29">
        <v>0</v>
      </c>
      <c r="C31" s="16">
        <v>0</v>
      </c>
      <c r="D31" s="30">
        <f t="shared" si="19"/>
        <v>0</v>
      </c>
      <c r="E31" s="29">
        <v>0</v>
      </c>
      <c r="F31" s="16">
        <v>0</v>
      </c>
      <c r="G31" s="30">
        <f t="shared" si="20"/>
        <v>0</v>
      </c>
      <c r="H31" s="29">
        <v>0</v>
      </c>
      <c r="I31" s="16">
        <v>0</v>
      </c>
      <c r="J31" s="30">
        <f t="shared" si="21"/>
        <v>0</v>
      </c>
      <c r="K31" s="29">
        <v>0</v>
      </c>
      <c r="L31" s="16">
        <v>0</v>
      </c>
      <c r="M31" s="30">
        <f t="shared" si="22"/>
        <v>0</v>
      </c>
      <c r="N31" s="29">
        <v>0</v>
      </c>
      <c r="O31" s="16">
        <v>0</v>
      </c>
      <c r="P31" s="30">
        <f t="shared" si="23"/>
        <v>0</v>
      </c>
      <c r="Q31" s="29">
        <v>0</v>
      </c>
      <c r="R31" s="16">
        <v>0</v>
      </c>
      <c r="S31" s="30">
        <f t="shared" si="24"/>
        <v>0</v>
      </c>
      <c r="T31" s="29">
        <v>0</v>
      </c>
      <c r="U31" s="16">
        <v>0</v>
      </c>
      <c r="V31" s="30">
        <f t="shared" si="25"/>
        <v>0</v>
      </c>
      <c r="W31" s="29">
        <v>0</v>
      </c>
      <c r="X31" s="16">
        <v>0</v>
      </c>
      <c r="Y31" s="30">
        <f t="shared" si="26"/>
        <v>0</v>
      </c>
      <c r="Z31" s="29">
        <v>0</v>
      </c>
      <c r="AA31" s="16">
        <v>0</v>
      </c>
      <c r="AB31" s="30">
        <f t="shared" si="27"/>
        <v>0</v>
      </c>
      <c r="AC31" s="29">
        <v>0</v>
      </c>
      <c r="AD31" s="16">
        <v>0</v>
      </c>
      <c r="AE31" s="30">
        <f t="shared" si="28"/>
        <v>0</v>
      </c>
      <c r="AF31" s="29">
        <v>0</v>
      </c>
      <c r="AG31" s="16">
        <v>0</v>
      </c>
      <c r="AH31" s="30">
        <f t="shared" si="29"/>
        <v>0</v>
      </c>
      <c r="AI31" s="29">
        <v>0</v>
      </c>
      <c r="AJ31" s="16">
        <v>0</v>
      </c>
      <c r="AK31" s="30">
        <f t="shared" si="30"/>
        <v>0</v>
      </c>
      <c r="AL31" s="29">
        <v>0</v>
      </c>
      <c r="AM31" s="16">
        <v>0</v>
      </c>
      <c r="AN31" s="30">
        <f t="shared" si="31"/>
        <v>0</v>
      </c>
      <c r="AO31" s="29">
        <v>0</v>
      </c>
      <c r="AP31" s="16">
        <v>0</v>
      </c>
      <c r="AQ31" s="30">
        <f t="shared" si="32"/>
        <v>0</v>
      </c>
      <c r="AR31" s="29">
        <v>0</v>
      </c>
      <c r="AS31" s="16">
        <v>0</v>
      </c>
      <c r="AT31" s="30">
        <f t="shared" si="33"/>
        <v>0</v>
      </c>
      <c r="AU31" s="29">
        <v>0</v>
      </c>
      <c r="AV31" s="16">
        <v>0</v>
      </c>
      <c r="AW31" s="30">
        <f t="shared" si="34"/>
        <v>0</v>
      </c>
      <c r="AX31" s="29">
        <v>0</v>
      </c>
      <c r="AY31" s="16">
        <v>0</v>
      </c>
      <c r="AZ31" s="30">
        <f t="shared" si="35"/>
        <v>0</v>
      </c>
      <c r="BA31" s="29">
        <v>0</v>
      </c>
      <c r="BB31" s="16">
        <v>0</v>
      </c>
      <c r="BC31" s="30">
        <f t="shared" si="36"/>
        <v>0</v>
      </c>
      <c r="BD31" s="29">
        <v>0</v>
      </c>
      <c r="BE31" s="16">
        <v>0</v>
      </c>
      <c r="BF31" s="30">
        <f t="shared" si="37"/>
        <v>0</v>
      </c>
      <c r="BG31" s="50"/>
    </row>
    <row r="32" spans="1:59" s="2" customFormat="1">
      <c r="A32" s="52" t="s">
        <v>36</v>
      </c>
      <c r="B32" s="29">
        <v>0</v>
      </c>
      <c r="C32" s="16">
        <v>0</v>
      </c>
      <c r="D32" s="30">
        <f t="shared" si="19"/>
        <v>0</v>
      </c>
      <c r="E32" s="29">
        <v>0</v>
      </c>
      <c r="F32" s="16">
        <v>0</v>
      </c>
      <c r="G32" s="30">
        <f t="shared" si="20"/>
        <v>0</v>
      </c>
      <c r="H32" s="29">
        <v>0</v>
      </c>
      <c r="I32" s="16">
        <v>0</v>
      </c>
      <c r="J32" s="30">
        <f t="shared" si="21"/>
        <v>0</v>
      </c>
      <c r="K32" s="29">
        <v>0</v>
      </c>
      <c r="L32" s="16">
        <v>0</v>
      </c>
      <c r="M32" s="30">
        <f t="shared" si="22"/>
        <v>0</v>
      </c>
      <c r="N32" s="29">
        <v>0</v>
      </c>
      <c r="O32" s="16">
        <v>0</v>
      </c>
      <c r="P32" s="30">
        <f t="shared" si="23"/>
        <v>0</v>
      </c>
      <c r="Q32" s="29">
        <v>0</v>
      </c>
      <c r="R32" s="16">
        <v>0</v>
      </c>
      <c r="S32" s="30">
        <f t="shared" si="24"/>
        <v>0</v>
      </c>
      <c r="T32" s="29">
        <v>0</v>
      </c>
      <c r="U32" s="16">
        <v>0</v>
      </c>
      <c r="V32" s="30">
        <f t="shared" si="25"/>
        <v>0</v>
      </c>
      <c r="W32" s="29">
        <v>0</v>
      </c>
      <c r="X32" s="16">
        <v>0</v>
      </c>
      <c r="Y32" s="30">
        <f t="shared" si="26"/>
        <v>0</v>
      </c>
      <c r="Z32" s="29">
        <v>0</v>
      </c>
      <c r="AA32" s="16">
        <v>0</v>
      </c>
      <c r="AB32" s="30">
        <f t="shared" si="27"/>
        <v>0</v>
      </c>
      <c r="AC32" s="29">
        <v>0</v>
      </c>
      <c r="AD32" s="16">
        <v>1</v>
      </c>
      <c r="AE32" s="30">
        <f t="shared" si="28"/>
        <v>1</v>
      </c>
      <c r="AF32" s="29">
        <v>0</v>
      </c>
      <c r="AG32" s="16">
        <v>0</v>
      </c>
      <c r="AH32" s="30">
        <f t="shared" si="29"/>
        <v>0</v>
      </c>
      <c r="AI32" s="29">
        <v>0</v>
      </c>
      <c r="AJ32" s="16">
        <v>0</v>
      </c>
      <c r="AK32" s="30">
        <f t="shared" si="30"/>
        <v>0</v>
      </c>
      <c r="AL32" s="29">
        <v>0</v>
      </c>
      <c r="AM32" s="16">
        <v>0</v>
      </c>
      <c r="AN32" s="30">
        <f t="shared" si="31"/>
        <v>0</v>
      </c>
      <c r="AO32" s="29">
        <v>0</v>
      </c>
      <c r="AP32" s="16">
        <v>0</v>
      </c>
      <c r="AQ32" s="30">
        <f t="shared" si="32"/>
        <v>0</v>
      </c>
      <c r="AR32" s="29">
        <v>0</v>
      </c>
      <c r="AS32" s="16">
        <v>0</v>
      </c>
      <c r="AT32" s="30">
        <f t="shared" si="33"/>
        <v>0</v>
      </c>
      <c r="AU32" s="29">
        <v>0</v>
      </c>
      <c r="AV32" s="16">
        <v>0</v>
      </c>
      <c r="AW32" s="30">
        <f t="shared" si="34"/>
        <v>0</v>
      </c>
      <c r="AX32" s="29">
        <v>0</v>
      </c>
      <c r="AY32" s="16">
        <v>0</v>
      </c>
      <c r="AZ32" s="30">
        <f t="shared" si="35"/>
        <v>0</v>
      </c>
      <c r="BA32" s="29">
        <v>0</v>
      </c>
      <c r="BB32" s="16">
        <v>0</v>
      </c>
      <c r="BC32" s="30">
        <f t="shared" si="36"/>
        <v>0</v>
      </c>
      <c r="BD32" s="29">
        <v>0</v>
      </c>
      <c r="BE32" s="16">
        <v>0</v>
      </c>
      <c r="BF32" s="30">
        <f t="shared" si="37"/>
        <v>0</v>
      </c>
      <c r="BG32" s="50"/>
    </row>
    <row r="33" spans="1:59" s="2" customFormat="1">
      <c r="A33" s="52" t="s">
        <v>37</v>
      </c>
      <c r="B33" s="29">
        <v>8</v>
      </c>
      <c r="C33" s="16">
        <v>1</v>
      </c>
      <c r="D33" s="30">
        <f t="shared" si="19"/>
        <v>9</v>
      </c>
      <c r="E33" s="29">
        <v>0</v>
      </c>
      <c r="F33" s="16">
        <v>0</v>
      </c>
      <c r="G33" s="30">
        <f t="shared" si="20"/>
        <v>0</v>
      </c>
      <c r="H33" s="29">
        <v>0</v>
      </c>
      <c r="I33" s="16">
        <v>0</v>
      </c>
      <c r="J33" s="30">
        <f t="shared" si="21"/>
        <v>0</v>
      </c>
      <c r="K33" s="29">
        <v>0</v>
      </c>
      <c r="L33" s="16">
        <v>0</v>
      </c>
      <c r="M33" s="30">
        <f t="shared" si="22"/>
        <v>0</v>
      </c>
      <c r="N33" s="29">
        <v>0</v>
      </c>
      <c r="O33" s="16">
        <v>0</v>
      </c>
      <c r="P33" s="30">
        <f t="shared" si="23"/>
        <v>0</v>
      </c>
      <c r="Q33" s="29">
        <v>0</v>
      </c>
      <c r="R33" s="16">
        <v>0</v>
      </c>
      <c r="S33" s="30">
        <f t="shared" si="24"/>
        <v>0</v>
      </c>
      <c r="T33" s="29">
        <v>0</v>
      </c>
      <c r="U33" s="16">
        <v>0</v>
      </c>
      <c r="V33" s="30">
        <f t="shared" si="25"/>
        <v>0</v>
      </c>
      <c r="W33" s="29">
        <v>0</v>
      </c>
      <c r="X33" s="16">
        <v>0</v>
      </c>
      <c r="Y33" s="30">
        <f t="shared" si="26"/>
        <v>0</v>
      </c>
      <c r="Z33" s="29">
        <v>0</v>
      </c>
      <c r="AA33" s="16">
        <v>0</v>
      </c>
      <c r="AB33" s="30">
        <f t="shared" si="27"/>
        <v>0</v>
      </c>
      <c r="AC33" s="29">
        <v>0</v>
      </c>
      <c r="AD33" s="16">
        <v>0</v>
      </c>
      <c r="AE33" s="30">
        <f t="shared" si="28"/>
        <v>0</v>
      </c>
      <c r="AF33" s="29">
        <v>0</v>
      </c>
      <c r="AG33" s="16">
        <v>0</v>
      </c>
      <c r="AH33" s="30">
        <f t="shared" si="29"/>
        <v>0</v>
      </c>
      <c r="AI33" s="29">
        <v>0</v>
      </c>
      <c r="AJ33" s="16">
        <v>0</v>
      </c>
      <c r="AK33" s="30">
        <f t="shared" si="30"/>
        <v>0</v>
      </c>
      <c r="AL33" s="29">
        <v>0</v>
      </c>
      <c r="AM33" s="16">
        <v>0</v>
      </c>
      <c r="AN33" s="30">
        <f t="shared" si="31"/>
        <v>0</v>
      </c>
      <c r="AO33" s="29">
        <v>0</v>
      </c>
      <c r="AP33" s="16">
        <v>0</v>
      </c>
      <c r="AQ33" s="30">
        <f t="shared" si="32"/>
        <v>0</v>
      </c>
      <c r="AR33" s="29">
        <v>0</v>
      </c>
      <c r="AS33" s="16">
        <v>0</v>
      </c>
      <c r="AT33" s="30">
        <f t="shared" si="33"/>
        <v>0</v>
      </c>
      <c r="AU33" s="29">
        <v>6</v>
      </c>
      <c r="AV33" s="16">
        <v>2</v>
      </c>
      <c r="AW33" s="30">
        <f t="shared" si="34"/>
        <v>8</v>
      </c>
      <c r="AX33" s="29">
        <v>8</v>
      </c>
      <c r="AY33" s="16">
        <v>1</v>
      </c>
      <c r="AZ33" s="30">
        <f t="shared" si="35"/>
        <v>9</v>
      </c>
      <c r="BA33" s="29">
        <v>0</v>
      </c>
      <c r="BB33" s="16">
        <v>0</v>
      </c>
      <c r="BC33" s="30">
        <f t="shared" si="36"/>
        <v>0</v>
      </c>
      <c r="BD33" s="29">
        <v>0</v>
      </c>
      <c r="BE33" s="16">
        <v>0</v>
      </c>
      <c r="BF33" s="30">
        <f t="shared" si="37"/>
        <v>0</v>
      </c>
      <c r="BG33" s="50"/>
    </row>
    <row r="34" spans="1:59" s="2" customFormat="1">
      <c r="A34" s="52" t="s">
        <v>38</v>
      </c>
      <c r="B34" s="29">
        <v>0</v>
      </c>
      <c r="C34" s="16">
        <v>0</v>
      </c>
      <c r="D34" s="30">
        <f t="shared" si="19"/>
        <v>0</v>
      </c>
      <c r="E34" s="29">
        <v>0</v>
      </c>
      <c r="F34" s="16">
        <v>0</v>
      </c>
      <c r="G34" s="30">
        <f t="shared" si="20"/>
        <v>0</v>
      </c>
      <c r="H34" s="29">
        <v>0</v>
      </c>
      <c r="I34" s="16">
        <v>0</v>
      </c>
      <c r="J34" s="30">
        <f t="shared" si="21"/>
        <v>0</v>
      </c>
      <c r="K34" s="29">
        <v>0</v>
      </c>
      <c r="L34" s="16">
        <v>0</v>
      </c>
      <c r="M34" s="30">
        <f t="shared" si="22"/>
        <v>0</v>
      </c>
      <c r="N34" s="29">
        <v>0</v>
      </c>
      <c r="O34" s="16">
        <v>0</v>
      </c>
      <c r="P34" s="30">
        <f t="shared" si="23"/>
        <v>0</v>
      </c>
      <c r="Q34" s="29">
        <v>0</v>
      </c>
      <c r="R34" s="16">
        <v>0</v>
      </c>
      <c r="S34" s="30">
        <f t="shared" si="24"/>
        <v>0</v>
      </c>
      <c r="T34" s="29">
        <v>0</v>
      </c>
      <c r="U34" s="16">
        <v>0</v>
      </c>
      <c r="V34" s="30">
        <f t="shared" si="25"/>
        <v>0</v>
      </c>
      <c r="W34" s="29">
        <v>0</v>
      </c>
      <c r="X34" s="16">
        <v>0</v>
      </c>
      <c r="Y34" s="30">
        <f t="shared" si="26"/>
        <v>0</v>
      </c>
      <c r="Z34" s="29">
        <v>0</v>
      </c>
      <c r="AA34" s="16">
        <v>0</v>
      </c>
      <c r="AB34" s="30">
        <f t="shared" si="27"/>
        <v>0</v>
      </c>
      <c r="AC34" s="29">
        <v>0</v>
      </c>
      <c r="AD34" s="16">
        <v>0</v>
      </c>
      <c r="AE34" s="30">
        <f t="shared" si="28"/>
        <v>0</v>
      </c>
      <c r="AF34" s="29">
        <v>0</v>
      </c>
      <c r="AG34" s="16">
        <v>0</v>
      </c>
      <c r="AH34" s="30">
        <f t="shared" si="29"/>
        <v>0</v>
      </c>
      <c r="AI34" s="29">
        <v>0</v>
      </c>
      <c r="AJ34" s="16">
        <v>0</v>
      </c>
      <c r="AK34" s="30">
        <f t="shared" si="30"/>
        <v>0</v>
      </c>
      <c r="AL34" s="29">
        <v>0</v>
      </c>
      <c r="AM34" s="16">
        <v>0</v>
      </c>
      <c r="AN34" s="30">
        <f t="shared" si="31"/>
        <v>0</v>
      </c>
      <c r="AO34" s="29">
        <v>0</v>
      </c>
      <c r="AP34" s="16">
        <v>0</v>
      </c>
      <c r="AQ34" s="30">
        <f t="shared" si="32"/>
        <v>0</v>
      </c>
      <c r="AR34" s="29">
        <v>0</v>
      </c>
      <c r="AS34" s="16">
        <v>0</v>
      </c>
      <c r="AT34" s="30">
        <f t="shared" si="33"/>
        <v>0</v>
      </c>
      <c r="AU34" s="29">
        <v>0</v>
      </c>
      <c r="AV34" s="16">
        <v>0</v>
      </c>
      <c r="AW34" s="30">
        <f t="shared" si="34"/>
        <v>0</v>
      </c>
      <c r="AX34" s="29">
        <v>0</v>
      </c>
      <c r="AY34" s="16">
        <v>0</v>
      </c>
      <c r="AZ34" s="30">
        <f t="shared" si="35"/>
        <v>0</v>
      </c>
      <c r="BA34" s="29">
        <v>0</v>
      </c>
      <c r="BB34" s="16">
        <v>0</v>
      </c>
      <c r="BC34" s="30">
        <f t="shared" si="36"/>
        <v>0</v>
      </c>
      <c r="BD34" s="29">
        <v>0</v>
      </c>
      <c r="BE34" s="16">
        <v>0</v>
      </c>
      <c r="BF34" s="30">
        <f t="shared" si="37"/>
        <v>0</v>
      </c>
      <c r="BG34" s="50"/>
    </row>
    <row r="35" spans="1:59" s="2" customFormat="1">
      <c r="A35" s="52" t="s">
        <v>39</v>
      </c>
      <c r="B35" s="29">
        <v>0</v>
      </c>
      <c r="C35" s="16">
        <v>0</v>
      </c>
      <c r="D35" s="30">
        <f t="shared" si="19"/>
        <v>0</v>
      </c>
      <c r="E35" s="29">
        <v>0</v>
      </c>
      <c r="F35" s="16">
        <v>0</v>
      </c>
      <c r="G35" s="30">
        <f t="shared" si="20"/>
        <v>0</v>
      </c>
      <c r="H35" s="29">
        <v>0</v>
      </c>
      <c r="I35" s="16">
        <v>0</v>
      </c>
      <c r="J35" s="30">
        <f t="shared" si="21"/>
        <v>0</v>
      </c>
      <c r="K35" s="29">
        <v>0</v>
      </c>
      <c r="L35" s="16">
        <v>0</v>
      </c>
      <c r="M35" s="30">
        <f t="shared" si="22"/>
        <v>0</v>
      </c>
      <c r="N35" s="29">
        <v>0</v>
      </c>
      <c r="O35" s="16">
        <v>0</v>
      </c>
      <c r="P35" s="30">
        <f t="shared" si="23"/>
        <v>0</v>
      </c>
      <c r="Q35" s="29">
        <v>0</v>
      </c>
      <c r="R35" s="16">
        <v>0</v>
      </c>
      <c r="S35" s="30">
        <f t="shared" si="24"/>
        <v>0</v>
      </c>
      <c r="T35" s="29">
        <v>0</v>
      </c>
      <c r="U35" s="16">
        <v>0</v>
      </c>
      <c r="V35" s="30">
        <f t="shared" si="25"/>
        <v>0</v>
      </c>
      <c r="W35" s="29">
        <v>0</v>
      </c>
      <c r="X35" s="16">
        <v>0</v>
      </c>
      <c r="Y35" s="30">
        <f t="shared" si="26"/>
        <v>0</v>
      </c>
      <c r="Z35" s="29">
        <v>0</v>
      </c>
      <c r="AA35" s="16">
        <v>0</v>
      </c>
      <c r="AB35" s="30">
        <f t="shared" si="27"/>
        <v>0</v>
      </c>
      <c r="AC35" s="29">
        <v>0</v>
      </c>
      <c r="AD35" s="16">
        <v>0</v>
      </c>
      <c r="AE35" s="30">
        <f t="shared" si="28"/>
        <v>0</v>
      </c>
      <c r="AF35" s="29">
        <v>0</v>
      </c>
      <c r="AG35" s="16">
        <v>0</v>
      </c>
      <c r="AH35" s="30">
        <f t="shared" si="29"/>
        <v>0</v>
      </c>
      <c r="AI35" s="29">
        <v>0</v>
      </c>
      <c r="AJ35" s="16">
        <v>0</v>
      </c>
      <c r="AK35" s="30">
        <f t="shared" si="30"/>
        <v>0</v>
      </c>
      <c r="AL35" s="29">
        <v>0</v>
      </c>
      <c r="AM35" s="16">
        <v>0</v>
      </c>
      <c r="AN35" s="30">
        <f t="shared" si="31"/>
        <v>0</v>
      </c>
      <c r="AO35" s="29">
        <v>0</v>
      </c>
      <c r="AP35" s="16">
        <v>0</v>
      </c>
      <c r="AQ35" s="30">
        <f t="shared" si="32"/>
        <v>0</v>
      </c>
      <c r="AR35" s="29">
        <v>0</v>
      </c>
      <c r="AS35" s="16">
        <v>0</v>
      </c>
      <c r="AT35" s="30">
        <f t="shared" si="33"/>
        <v>0</v>
      </c>
      <c r="AU35" s="29">
        <v>0</v>
      </c>
      <c r="AV35" s="16">
        <v>0</v>
      </c>
      <c r="AW35" s="30">
        <f t="shared" si="34"/>
        <v>0</v>
      </c>
      <c r="AX35" s="29">
        <v>0</v>
      </c>
      <c r="AY35" s="16">
        <v>0</v>
      </c>
      <c r="AZ35" s="30">
        <f t="shared" si="35"/>
        <v>0</v>
      </c>
      <c r="BA35" s="29">
        <v>0</v>
      </c>
      <c r="BB35" s="16">
        <v>0</v>
      </c>
      <c r="BC35" s="30">
        <f t="shared" si="36"/>
        <v>0</v>
      </c>
      <c r="BD35" s="29">
        <v>0</v>
      </c>
      <c r="BE35" s="16">
        <v>0</v>
      </c>
      <c r="BF35" s="30">
        <f t="shared" si="37"/>
        <v>0</v>
      </c>
      <c r="BG35" s="50"/>
    </row>
    <row r="36" spans="1:59" s="2" customFormat="1">
      <c r="A36" s="52" t="s">
        <v>40</v>
      </c>
      <c r="B36" s="29">
        <v>0</v>
      </c>
      <c r="C36" s="16">
        <v>0</v>
      </c>
      <c r="D36" s="30">
        <f t="shared" si="19"/>
        <v>0</v>
      </c>
      <c r="E36" s="29">
        <v>0</v>
      </c>
      <c r="F36" s="16">
        <v>0</v>
      </c>
      <c r="G36" s="30">
        <f t="shared" si="20"/>
        <v>0</v>
      </c>
      <c r="H36" s="29">
        <v>0</v>
      </c>
      <c r="I36" s="16">
        <v>0</v>
      </c>
      <c r="J36" s="30">
        <f t="shared" si="21"/>
        <v>0</v>
      </c>
      <c r="K36" s="29">
        <v>0</v>
      </c>
      <c r="L36" s="16">
        <v>0</v>
      </c>
      <c r="M36" s="30">
        <f t="shared" si="22"/>
        <v>0</v>
      </c>
      <c r="N36" s="29">
        <v>0</v>
      </c>
      <c r="O36" s="16">
        <v>0</v>
      </c>
      <c r="P36" s="30">
        <f t="shared" si="23"/>
        <v>0</v>
      </c>
      <c r="Q36" s="29">
        <v>0</v>
      </c>
      <c r="R36" s="16">
        <v>0</v>
      </c>
      <c r="S36" s="30">
        <f t="shared" si="24"/>
        <v>0</v>
      </c>
      <c r="T36" s="29">
        <v>0</v>
      </c>
      <c r="U36" s="16">
        <v>0</v>
      </c>
      <c r="V36" s="30">
        <f t="shared" si="25"/>
        <v>0</v>
      </c>
      <c r="W36" s="29">
        <v>0</v>
      </c>
      <c r="X36" s="16">
        <v>0</v>
      </c>
      <c r="Y36" s="30">
        <f t="shared" si="26"/>
        <v>0</v>
      </c>
      <c r="Z36" s="29">
        <v>0</v>
      </c>
      <c r="AA36" s="16">
        <v>0</v>
      </c>
      <c r="AB36" s="30">
        <f t="shared" si="27"/>
        <v>0</v>
      </c>
      <c r="AC36" s="29">
        <v>0</v>
      </c>
      <c r="AD36" s="16">
        <v>0</v>
      </c>
      <c r="AE36" s="30">
        <f t="shared" si="28"/>
        <v>0</v>
      </c>
      <c r="AF36" s="29">
        <v>0</v>
      </c>
      <c r="AG36" s="16">
        <v>0</v>
      </c>
      <c r="AH36" s="30">
        <f t="shared" si="29"/>
        <v>0</v>
      </c>
      <c r="AI36" s="29">
        <v>0</v>
      </c>
      <c r="AJ36" s="16">
        <v>0</v>
      </c>
      <c r="AK36" s="30">
        <f t="shared" si="30"/>
        <v>0</v>
      </c>
      <c r="AL36" s="29">
        <v>0</v>
      </c>
      <c r="AM36" s="16">
        <v>0</v>
      </c>
      <c r="AN36" s="30">
        <f t="shared" si="31"/>
        <v>0</v>
      </c>
      <c r="AO36" s="29">
        <v>0</v>
      </c>
      <c r="AP36" s="16">
        <v>0</v>
      </c>
      <c r="AQ36" s="30">
        <f t="shared" si="32"/>
        <v>0</v>
      </c>
      <c r="AR36" s="29">
        <v>0</v>
      </c>
      <c r="AS36" s="16">
        <v>0</v>
      </c>
      <c r="AT36" s="30">
        <f t="shared" si="33"/>
        <v>0</v>
      </c>
      <c r="AU36" s="29">
        <v>0</v>
      </c>
      <c r="AV36" s="16">
        <v>0</v>
      </c>
      <c r="AW36" s="30">
        <f t="shared" si="34"/>
        <v>0</v>
      </c>
      <c r="AX36" s="29">
        <v>0</v>
      </c>
      <c r="AY36" s="16">
        <v>0</v>
      </c>
      <c r="AZ36" s="30">
        <f t="shared" si="35"/>
        <v>0</v>
      </c>
      <c r="BA36" s="29">
        <v>0</v>
      </c>
      <c r="BB36" s="16">
        <v>0</v>
      </c>
      <c r="BC36" s="30">
        <f t="shared" si="36"/>
        <v>0</v>
      </c>
      <c r="BD36" s="29">
        <v>0</v>
      </c>
      <c r="BE36" s="16">
        <v>0</v>
      </c>
      <c r="BF36" s="30">
        <f t="shared" si="37"/>
        <v>0</v>
      </c>
      <c r="BG36" s="50"/>
    </row>
    <row r="37" spans="1:59" s="2" customFormat="1">
      <c r="A37" s="52" t="s">
        <v>41</v>
      </c>
      <c r="B37" s="29">
        <v>4</v>
      </c>
      <c r="C37" s="16">
        <v>2</v>
      </c>
      <c r="D37" s="30">
        <f t="shared" si="19"/>
        <v>6</v>
      </c>
      <c r="E37" s="29">
        <v>0</v>
      </c>
      <c r="F37" s="16">
        <v>2</v>
      </c>
      <c r="G37" s="30">
        <f t="shared" si="20"/>
        <v>2</v>
      </c>
      <c r="H37" s="29">
        <v>0</v>
      </c>
      <c r="I37" s="16">
        <v>1</v>
      </c>
      <c r="J37" s="30">
        <f t="shared" si="21"/>
        <v>1</v>
      </c>
      <c r="K37" s="29">
        <v>2</v>
      </c>
      <c r="L37" s="16">
        <v>0</v>
      </c>
      <c r="M37" s="30">
        <f t="shared" si="22"/>
        <v>2</v>
      </c>
      <c r="N37" s="29">
        <v>0</v>
      </c>
      <c r="O37" s="16">
        <v>0</v>
      </c>
      <c r="P37" s="30">
        <f t="shared" si="23"/>
        <v>0</v>
      </c>
      <c r="Q37" s="29">
        <v>0</v>
      </c>
      <c r="R37" s="16">
        <v>0</v>
      </c>
      <c r="S37" s="30">
        <f t="shared" si="24"/>
        <v>0</v>
      </c>
      <c r="T37" s="29">
        <v>0</v>
      </c>
      <c r="U37" s="16">
        <v>0</v>
      </c>
      <c r="V37" s="30">
        <f t="shared" si="25"/>
        <v>0</v>
      </c>
      <c r="W37" s="29">
        <v>0</v>
      </c>
      <c r="X37" s="16">
        <v>0</v>
      </c>
      <c r="Y37" s="30">
        <f t="shared" si="26"/>
        <v>0</v>
      </c>
      <c r="Z37" s="29">
        <v>0</v>
      </c>
      <c r="AA37" s="16">
        <v>0</v>
      </c>
      <c r="AB37" s="30">
        <f t="shared" si="27"/>
        <v>0</v>
      </c>
      <c r="AC37" s="29">
        <v>0</v>
      </c>
      <c r="AD37" s="16">
        <v>0</v>
      </c>
      <c r="AE37" s="30">
        <f t="shared" si="28"/>
        <v>0</v>
      </c>
      <c r="AF37" s="29">
        <v>0</v>
      </c>
      <c r="AG37" s="16">
        <v>0</v>
      </c>
      <c r="AH37" s="30">
        <f t="shared" si="29"/>
        <v>0</v>
      </c>
      <c r="AI37" s="29">
        <v>0</v>
      </c>
      <c r="AJ37" s="16">
        <v>0</v>
      </c>
      <c r="AK37" s="30">
        <f t="shared" si="30"/>
        <v>0</v>
      </c>
      <c r="AL37" s="29">
        <v>0</v>
      </c>
      <c r="AM37" s="16">
        <v>0</v>
      </c>
      <c r="AN37" s="30">
        <f t="shared" si="31"/>
        <v>0</v>
      </c>
      <c r="AO37" s="29">
        <v>0</v>
      </c>
      <c r="AP37" s="16">
        <v>0</v>
      </c>
      <c r="AQ37" s="30">
        <f t="shared" si="32"/>
        <v>0</v>
      </c>
      <c r="AR37" s="29">
        <v>1</v>
      </c>
      <c r="AS37" s="16">
        <v>1</v>
      </c>
      <c r="AT37" s="30">
        <f t="shared" si="33"/>
        <v>2</v>
      </c>
      <c r="AU37" s="29">
        <v>2</v>
      </c>
      <c r="AV37" s="16">
        <v>2</v>
      </c>
      <c r="AW37" s="30">
        <f t="shared" si="34"/>
        <v>4</v>
      </c>
      <c r="AX37" s="29">
        <v>0</v>
      </c>
      <c r="AY37" s="16">
        <v>0</v>
      </c>
      <c r="AZ37" s="30">
        <f t="shared" si="35"/>
        <v>0</v>
      </c>
      <c r="BA37" s="29">
        <v>0</v>
      </c>
      <c r="BB37" s="16">
        <v>0</v>
      </c>
      <c r="BC37" s="30">
        <f t="shared" si="36"/>
        <v>0</v>
      </c>
      <c r="BD37" s="29">
        <v>0</v>
      </c>
      <c r="BE37" s="16">
        <v>0</v>
      </c>
      <c r="BF37" s="30">
        <f t="shared" si="37"/>
        <v>0</v>
      </c>
      <c r="BG37" s="50"/>
    </row>
    <row r="38" spans="1:59" s="2" customFormat="1">
      <c r="A38" s="52" t="s">
        <v>42</v>
      </c>
      <c r="B38" s="29">
        <v>0</v>
      </c>
      <c r="C38" s="16">
        <v>0</v>
      </c>
      <c r="D38" s="30">
        <f t="shared" si="19"/>
        <v>0</v>
      </c>
      <c r="E38" s="29">
        <v>0</v>
      </c>
      <c r="F38" s="16">
        <v>0</v>
      </c>
      <c r="G38" s="30">
        <f t="shared" si="20"/>
        <v>0</v>
      </c>
      <c r="H38" s="29">
        <v>0</v>
      </c>
      <c r="I38" s="16">
        <v>0</v>
      </c>
      <c r="J38" s="30">
        <f t="shared" si="21"/>
        <v>0</v>
      </c>
      <c r="K38" s="29">
        <v>0</v>
      </c>
      <c r="L38" s="16">
        <v>0</v>
      </c>
      <c r="M38" s="30">
        <f t="shared" si="22"/>
        <v>0</v>
      </c>
      <c r="N38" s="29">
        <v>0</v>
      </c>
      <c r="O38" s="16">
        <v>0</v>
      </c>
      <c r="P38" s="30">
        <f t="shared" si="23"/>
        <v>0</v>
      </c>
      <c r="Q38" s="29">
        <v>0</v>
      </c>
      <c r="R38" s="16">
        <v>0</v>
      </c>
      <c r="S38" s="30">
        <f t="shared" si="24"/>
        <v>0</v>
      </c>
      <c r="T38" s="29">
        <v>0</v>
      </c>
      <c r="U38" s="16">
        <v>0</v>
      </c>
      <c r="V38" s="30">
        <f t="shared" si="25"/>
        <v>0</v>
      </c>
      <c r="W38" s="29">
        <v>0</v>
      </c>
      <c r="X38" s="16">
        <v>0</v>
      </c>
      <c r="Y38" s="30">
        <f t="shared" si="26"/>
        <v>0</v>
      </c>
      <c r="Z38" s="29">
        <v>0</v>
      </c>
      <c r="AA38" s="16">
        <v>0</v>
      </c>
      <c r="AB38" s="30">
        <f t="shared" si="27"/>
        <v>0</v>
      </c>
      <c r="AC38" s="29">
        <v>0</v>
      </c>
      <c r="AD38" s="16">
        <v>0</v>
      </c>
      <c r="AE38" s="30">
        <f t="shared" si="28"/>
        <v>0</v>
      </c>
      <c r="AF38" s="29">
        <v>0</v>
      </c>
      <c r="AG38" s="16">
        <v>0</v>
      </c>
      <c r="AH38" s="30">
        <f t="shared" si="29"/>
        <v>0</v>
      </c>
      <c r="AI38" s="29">
        <v>0</v>
      </c>
      <c r="AJ38" s="16">
        <v>0</v>
      </c>
      <c r="AK38" s="30">
        <f t="shared" si="30"/>
        <v>0</v>
      </c>
      <c r="AL38" s="29">
        <v>0</v>
      </c>
      <c r="AM38" s="16">
        <v>0</v>
      </c>
      <c r="AN38" s="30">
        <f t="shared" si="31"/>
        <v>0</v>
      </c>
      <c r="AO38" s="29">
        <v>0</v>
      </c>
      <c r="AP38" s="16">
        <v>0</v>
      </c>
      <c r="AQ38" s="30">
        <f t="shared" si="32"/>
        <v>0</v>
      </c>
      <c r="AR38" s="29">
        <v>0</v>
      </c>
      <c r="AS38" s="16">
        <v>0</v>
      </c>
      <c r="AT38" s="30">
        <f t="shared" si="33"/>
        <v>0</v>
      </c>
      <c r="AU38" s="29">
        <v>0</v>
      </c>
      <c r="AV38" s="16">
        <v>0</v>
      </c>
      <c r="AW38" s="30">
        <f t="shared" si="34"/>
        <v>0</v>
      </c>
      <c r="AX38" s="29">
        <v>0</v>
      </c>
      <c r="AY38" s="16">
        <v>0</v>
      </c>
      <c r="AZ38" s="30">
        <f t="shared" si="35"/>
        <v>0</v>
      </c>
      <c r="BA38" s="29">
        <v>0</v>
      </c>
      <c r="BB38" s="16">
        <v>0</v>
      </c>
      <c r="BC38" s="30">
        <f t="shared" si="36"/>
        <v>0</v>
      </c>
      <c r="BD38" s="29">
        <v>0</v>
      </c>
      <c r="BE38" s="16">
        <v>0</v>
      </c>
      <c r="BF38" s="30">
        <f t="shared" si="37"/>
        <v>0</v>
      </c>
      <c r="BG38" s="50"/>
    </row>
    <row r="39" spans="1:59" s="2" customFormat="1">
      <c r="A39" s="52" t="s">
        <v>43</v>
      </c>
      <c r="B39" s="29">
        <v>0</v>
      </c>
      <c r="C39" s="16">
        <v>0</v>
      </c>
      <c r="D39" s="30">
        <f t="shared" si="19"/>
        <v>0</v>
      </c>
      <c r="E39" s="29">
        <v>0</v>
      </c>
      <c r="F39" s="16">
        <v>0</v>
      </c>
      <c r="G39" s="30">
        <f t="shared" si="20"/>
        <v>0</v>
      </c>
      <c r="H39" s="29">
        <v>0</v>
      </c>
      <c r="I39" s="16">
        <v>0</v>
      </c>
      <c r="J39" s="30">
        <f t="shared" si="21"/>
        <v>0</v>
      </c>
      <c r="K39" s="29">
        <v>0</v>
      </c>
      <c r="L39" s="16">
        <v>0</v>
      </c>
      <c r="M39" s="30">
        <f t="shared" si="22"/>
        <v>0</v>
      </c>
      <c r="N39" s="29">
        <v>0</v>
      </c>
      <c r="O39" s="16">
        <v>0</v>
      </c>
      <c r="P39" s="30">
        <f t="shared" si="23"/>
        <v>0</v>
      </c>
      <c r="Q39" s="29">
        <v>0</v>
      </c>
      <c r="R39" s="16">
        <v>0</v>
      </c>
      <c r="S39" s="30">
        <f t="shared" si="24"/>
        <v>0</v>
      </c>
      <c r="T39" s="29">
        <v>0</v>
      </c>
      <c r="U39" s="16">
        <v>2</v>
      </c>
      <c r="V39" s="30">
        <f t="shared" si="25"/>
        <v>2</v>
      </c>
      <c r="W39" s="29">
        <v>0</v>
      </c>
      <c r="X39" s="16">
        <v>0</v>
      </c>
      <c r="Y39" s="30">
        <f t="shared" si="26"/>
        <v>0</v>
      </c>
      <c r="Z39" s="29">
        <v>0</v>
      </c>
      <c r="AA39" s="16">
        <v>0</v>
      </c>
      <c r="AB39" s="30">
        <f t="shared" si="27"/>
        <v>0</v>
      </c>
      <c r="AC39" s="29">
        <v>0</v>
      </c>
      <c r="AD39" s="16">
        <v>1</v>
      </c>
      <c r="AE39" s="30">
        <f t="shared" si="28"/>
        <v>1</v>
      </c>
      <c r="AF39" s="29">
        <v>0</v>
      </c>
      <c r="AG39" s="16">
        <v>0</v>
      </c>
      <c r="AH39" s="30">
        <f t="shared" si="29"/>
        <v>0</v>
      </c>
      <c r="AI39" s="29">
        <v>0</v>
      </c>
      <c r="AJ39" s="16">
        <v>0</v>
      </c>
      <c r="AK39" s="30">
        <f t="shared" si="30"/>
        <v>0</v>
      </c>
      <c r="AL39" s="29">
        <v>0</v>
      </c>
      <c r="AM39" s="16">
        <v>0</v>
      </c>
      <c r="AN39" s="30">
        <f t="shared" si="31"/>
        <v>0</v>
      </c>
      <c r="AO39" s="29">
        <v>0</v>
      </c>
      <c r="AP39" s="16">
        <v>0</v>
      </c>
      <c r="AQ39" s="30">
        <f t="shared" si="32"/>
        <v>0</v>
      </c>
      <c r="AR39" s="29">
        <v>0</v>
      </c>
      <c r="AS39" s="16">
        <v>0</v>
      </c>
      <c r="AT39" s="30">
        <f t="shared" si="33"/>
        <v>0</v>
      </c>
      <c r="AU39" s="29">
        <v>0</v>
      </c>
      <c r="AV39" s="16">
        <v>1</v>
      </c>
      <c r="AW39" s="30">
        <f t="shared" si="34"/>
        <v>1</v>
      </c>
      <c r="AX39" s="29">
        <v>0</v>
      </c>
      <c r="AY39" s="16">
        <v>1</v>
      </c>
      <c r="AZ39" s="30">
        <f t="shared" si="35"/>
        <v>1</v>
      </c>
      <c r="BA39" s="29">
        <v>0</v>
      </c>
      <c r="BB39" s="16">
        <v>0</v>
      </c>
      <c r="BC39" s="30">
        <f t="shared" si="36"/>
        <v>0</v>
      </c>
      <c r="BD39" s="29">
        <v>0</v>
      </c>
      <c r="BE39" s="16">
        <v>0</v>
      </c>
      <c r="BF39" s="30">
        <f t="shared" si="37"/>
        <v>0</v>
      </c>
      <c r="BG39" s="50"/>
    </row>
    <row r="40" spans="1:59" s="2" customFormat="1">
      <c r="A40" s="52" t="s">
        <v>44</v>
      </c>
      <c r="B40" s="29">
        <v>0</v>
      </c>
      <c r="C40" s="16">
        <v>0</v>
      </c>
      <c r="D40" s="30">
        <f t="shared" si="19"/>
        <v>0</v>
      </c>
      <c r="E40" s="29">
        <v>0</v>
      </c>
      <c r="F40" s="16">
        <v>0</v>
      </c>
      <c r="G40" s="30">
        <f t="shared" si="20"/>
        <v>0</v>
      </c>
      <c r="H40" s="29">
        <v>0</v>
      </c>
      <c r="I40" s="16">
        <v>0</v>
      </c>
      <c r="J40" s="30">
        <f t="shared" si="21"/>
        <v>0</v>
      </c>
      <c r="K40" s="29">
        <v>0</v>
      </c>
      <c r="L40" s="16">
        <v>0</v>
      </c>
      <c r="M40" s="30">
        <f t="shared" si="22"/>
        <v>0</v>
      </c>
      <c r="N40" s="29">
        <v>0</v>
      </c>
      <c r="O40" s="16">
        <v>0</v>
      </c>
      <c r="P40" s="30">
        <f t="shared" si="23"/>
        <v>0</v>
      </c>
      <c r="Q40" s="29">
        <v>0</v>
      </c>
      <c r="R40" s="16">
        <v>0</v>
      </c>
      <c r="S40" s="30">
        <f t="shared" si="24"/>
        <v>0</v>
      </c>
      <c r="T40" s="29">
        <v>0</v>
      </c>
      <c r="U40" s="16">
        <v>0</v>
      </c>
      <c r="V40" s="30">
        <f t="shared" si="25"/>
        <v>0</v>
      </c>
      <c r="W40" s="29">
        <v>0</v>
      </c>
      <c r="X40" s="16">
        <v>0</v>
      </c>
      <c r="Y40" s="30">
        <f t="shared" si="26"/>
        <v>0</v>
      </c>
      <c r="Z40" s="29">
        <v>0</v>
      </c>
      <c r="AA40" s="16">
        <v>0</v>
      </c>
      <c r="AB40" s="30">
        <f t="shared" si="27"/>
        <v>0</v>
      </c>
      <c r="AC40" s="29">
        <v>0</v>
      </c>
      <c r="AD40" s="16">
        <v>0</v>
      </c>
      <c r="AE40" s="30">
        <f t="shared" si="28"/>
        <v>0</v>
      </c>
      <c r="AF40" s="29">
        <v>0</v>
      </c>
      <c r="AG40" s="16">
        <v>0</v>
      </c>
      <c r="AH40" s="30">
        <f t="shared" si="29"/>
        <v>0</v>
      </c>
      <c r="AI40" s="29">
        <v>0</v>
      </c>
      <c r="AJ40" s="16">
        <v>0</v>
      </c>
      <c r="AK40" s="30">
        <f t="shared" si="30"/>
        <v>0</v>
      </c>
      <c r="AL40" s="29">
        <v>0</v>
      </c>
      <c r="AM40" s="16">
        <v>0</v>
      </c>
      <c r="AN40" s="30">
        <f t="shared" si="31"/>
        <v>0</v>
      </c>
      <c r="AO40" s="29">
        <v>0</v>
      </c>
      <c r="AP40" s="16">
        <v>0</v>
      </c>
      <c r="AQ40" s="30">
        <f t="shared" si="32"/>
        <v>0</v>
      </c>
      <c r="AR40" s="29">
        <v>0</v>
      </c>
      <c r="AS40" s="16">
        <v>0</v>
      </c>
      <c r="AT40" s="30">
        <f t="shared" si="33"/>
        <v>0</v>
      </c>
      <c r="AU40" s="29">
        <v>0</v>
      </c>
      <c r="AV40" s="16">
        <v>0</v>
      </c>
      <c r="AW40" s="30">
        <f t="shared" si="34"/>
        <v>0</v>
      </c>
      <c r="AX40" s="29">
        <v>0</v>
      </c>
      <c r="AY40" s="16">
        <v>0</v>
      </c>
      <c r="AZ40" s="30">
        <f t="shared" si="35"/>
        <v>0</v>
      </c>
      <c r="BA40" s="29">
        <v>0</v>
      </c>
      <c r="BB40" s="16">
        <v>0</v>
      </c>
      <c r="BC40" s="30">
        <f t="shared" si="36"/>
        <v>0</v>
      </c>
      <c r="BD40" s="29">
        <v>0</v>
      </c>
      <c r="BE40" s="16">
        <v>0</v>
      </c>
      <c r="BF40" s="30">
        <f t="shared" si="37"/>
        <v>0</v>
      </c>
      <c r="BG40" s="50"/>
    </row>
    <row r="41" spans="1:59" s="2" customFormat="1">
      <c r="A41" s="52" t="s">
        <v>45</v>
      </c>
      <c r="B41" s="29">
        <v>1</v>
      </c>
      <c r="C41" s="16">
        <v>0</v>
      </c>
      <c r="D41" s="30">
        <f t="shared" si="19"/>
        <v>1</v>
      </c>
      <c r="E41" s="29">
        <v>0</v>
      </c>
      <c r="F41" s="16">
        <v>0</v>
      </c>
      <c r="G41" s="30">
        <f t="shared" si="20"/>
        <v>0</v>
      </c>
      <c r="H41" s="29">
        <v>0</v>
      </c>
      <c r="I41" s="16">
        <v>0</v>
      </c>
      <c r="J41" s="30">
        <f t="shared" si="21"/>
        <v>0</v>
      </c>
      <c r="K41" s="29">
        <v>0</v>
      </c>
      <c r="L41" s="16">
        <v>0</v>
      </c>
      <c r="M41" s="30">
        <f t="shared" si="22"/>
        <v>0</v>
      </c>
      <c r="N41" s="29">
        <v>0</v>
      </c>
      <c r="O41" s="16">
        <v>0</v>
      </c>
      <c r="P41" s="30">
        <f t="shared" si="23"/>
        <v>0</v>
      </c>
      <c r="Q41" s="29">
        <v>0</v>
      </c>
      <c r="R41" s="16">
        <v>0</v>
      </c>
      <c r="S41" s="30">
        <f t="shared" si="24"/>
        <v>0</v>
      </c>
      <c r="T41" s="29">
        <v>0</v>
      </c>
      <c r="U41" s="16">
        <v>0</v>
      </c>
      <c r="V41" s="30">
        <f t="shared" si="25"/>
        <v>0</v>
      </c>
      <c r="W41" s="29">
        <v>0</v>
      </c>
      <c r="X41" s="16">
        <v>0</v>
      </c>
      <c r="Y41" s="30">
        <f t="shared" si="26"/>
        <v>0</v>
      </c>
      <c r="Z41" s="29">
        <v>0</v>
      </c>
      <c r="AA41" s="16">
        <v>0</v>
      </c>
      <c r="AB41" s="30">
        <f t="shared" si="27"/>
        <v>0</v>
      </c>
      <c r="AC41" s="29">
        <v>0</v>
      </c>
      <c r="AD41" s="16">
        <v>0</v>
      </c>
      <c r="AE41" s="30">
        <f t="shared" si="28"/>
        <v>0</v>
      </c>
      <c r="AF41" s="29">
        <v>0</v>
      </c>
      <c r="AG41" s="16">
        <v>0</v>
      </c>
      <c r="AH41" s="30">
        <f t="shared" si="29"/>
        <v>0</v>
      </c>
      <c r="AI41" s="29">
        <v>0</v>
      </c>
      <c r="AJ41" s="16">
        <v>0</v>
      </c>
      <c r="AK41" s="30">
        <f t="shared" si="30"/>
        <v>0</v>
      </c>
      <c r="AL41" s="29">
        <v>0</v>
      </c>
      <c r="AM41" s="16">
        <v>0</v>
      </c>
      <c r="AN41" s="30">
        <f t="shared" si="31"/>
        <v>0</v>
      </c>
      <c r="AO41" s="29">
        <v>0</v>
      </c>
      <c r="AP41" s="16">
        <v>0</v>
      </c>
      <c r="AQ41" s="30">
        <f t="shared" si="32"/>
        <v>0</v>
      </c>
      <c r="AR41" s="29">
        <v>0</v>
      </c>
      <c r="AS41" s="16">
        <v>0</v>
      </c>
      <c r="AT41" s="30">
        <f t="shared" si="33"/>
        <v>0</v>
      </c>
      <c r="AU41" s="29">
        <v>0</v>
      </c>
      <c r="AV41" s="16">
        <v>0</v>
      </c>
      <c r="AW41" s="30">
        <f t="shared" si="34"/>
        <v>0</v>
      </c>
      <c r="AX41" s="29">
        <v>0</v>
      </c>
      <c r="AY41" s="16">
        <v>0</v>
      </c>
      <c r="AZ41" s="30">
        <f t="shared" si="35"/>
        <v>0</v>
      </c>
      <c r="BA41" s="29">
        <v>0</v>
      </c>
      <c r="BB41" s="16">
        <v>0</v>
      </c>
      <c r="BC41" s="30">
        <f t="shared" si="36"/>
        <v>0</v>
      </c>
      <c r="BD41" s="29">
        <v>0</v>
      </c>
      <c r="BE41" s="16">
        <v>0</v>
      </c>
      <c r="BF41" s="30">
        <f t="shared" si="37"/>
        <v>0</v>
      </c>
      <c r="BG41" s="50"/>
    </row>
    <row r="42" spans="1:59" s="2" customFormat="1">
      <c r="A42" s="52" t="s">
        <v>46</v>
      </c>
      <c r="B42" s="29">
        <v>0</v>
      </c>
      <c r="C42" s="16">
        <v>0</v>
      </c>
      <c r="D42" s="30">
        <f t="shared" si="19"/>
        <v>0</v>
      </c>
      <c r="E42" s="29">
        <v>0</v>
      </c>
      <c r="F42" s="16">
        <v>0</v>
      </c>
      <c r="G42" s="30">
        <f t="shared" si="20"/>
        <v>0</v>
      </c>
      <c r="H42" s="29">
        <v>0</v>
      </c>
      <c r="I42" s="16">
        <v>0</v>
      </c>
      <c r="J42" s="30">
        <f t="shared" si="21"/>
        <v>0</v>
      </c>
      <c r="K42" s="29">
        <v>0</v>
      </c>
      <c r="L42" s="16">
        <v>0</v>
      </c>
      <c r="M42" s="30">
        <f t="shared" si="22"/>
        <v>0</v>
      </c>
      <c r="N42" s="29">
        <v>0</v>
      </c>
      <c r="O42" s="16">
        <v>0</v>
      </c>
      <c r="P42" s="30">
        <f t="shared" si="23"/>
        <v>0</v>
      </c>
      <c r="Q42" s="29">
        <v>0</v>
      </c>
      <c r="R42" s="16">
        <v>0</v>
      </c>
      <c r="S42" s="30">
        <f t="shared" si="24"/>
        <v>0</v>
      </c>
      <c r="T42" s="29">
        <v>0</v>
      </c>
      <c r="U42" s="16">
        <v>0</v>
      </c>
      <c r="V42" s="30">
        <f t="shared" si="25"/>
        <v>0</v>
      </c>
      <c r="W42" s="29">
        <v>0</v>
      </c>
      <c r="X42" s="16">
        <v>0</v>
      </c>
      <c r="Y42" s="30">
        <f t="shared" si="26"/>
        <v>0</v>
      </c>
      <c r="Z42" s="29">
        <v>0</v>
      </c>
      <c r="AA42" s="16">
        <v>0</v>
      </c>
      <c r="AB42" s="30">
        <f t="shared" si="27"/>
        <v>0</v>
      </c>
      <c r="AC42" s="29">
        <v>0</v>
      </c>
      <c r="AD42" s="16">
        <v>0</v>
      </c>
      <c r="AE42" s="30">
        <f t="shared" si="28"/>
        <v>0</v>
      </c>
      <c r="AF42" s="29">
        <v>0</v>
      </c>
      <c r="AG42" s="16">
        <v>0</v>
      </c>
      <c r="AH42" s="30">
        <f t="shared" si="29"/>
        <v>0</v>
      </c>
      <c r="AI42" s="29">
        <v>0</v>
      </c>
      <c r="AJ42" s="16">
        <v>0</v>
      </c>
      <c r="AK42" s="30">
        <f t="shared" si="30"/>
        <v>0</v>
      </c>
      <c r="AL42" s="29">
        <v>0</v>
      </c>
      <c r="AM42" s="16">
        <v>0</v>
      </c>
      <c r="AN42" s="30">
        <f t="shared" si="31"/>
        <v>0</v>
      </c>
      <c r="AO42" s="29">
        <v>0</v>
      </c>
      <c r="AP42" s="16">
        <v>0</v>
      </c>
      <c r="AQ42" s="30">
        <f t="shared" si="32"/>
        <v>0</v>
      </c>
      <c r="AR42" s="29">
        <v>0</v>
      </c>
      <c r="AS42" s="16">
        <v>0</v>
      </c>
      <c r="AT42" s="30">
        <f t="shared" si="33"/>
        <v>0</v>
      </c>
      <c r="AU42" s="29">
        <v>0</v>
      </c>
      <c r="AV42" s="16">
        <v>0</v>
      </c>
      <c r="AW42" s="30">
        <f t="shared" si="34"/>
        <v>0</v>
      </c>
      <c r="AX42" s="29">
        <v>0</v>
      </c>
      <c r="AY42" s="16">
        <v>0</v>
      </c>
      <c r="AZ42" s="30">
        <f t="shared" si="35"/>
        <v>0</v>
      </c>
      <c r="BA42" s="29">
        <v>0</v>
      </c>
      <c r="BB42" s="16">
        <v>0</v>
      </c>
      <c r="BC42" s="30">
        <f t="shared" si="36"/>
        <v>0</v>
      </c>
      <c r="BD42" s="29">
        <v>0</v>
      </c>
      <c r="BE42" s="16">
        <v>0</v>
      </c>
      <c r="BF42" s="30">
        <f t="shared" si="37"/>
        <v>0</v>
      </c>
      <c r="BG42" s="50"/>
    </row>
    <row r="43" spans="1:59" s="2" customFormat="1">
      <c r="A43" s="52" t="s">
        <v>47</v>
      </c>
      <c r="B43" s="29">
        <v>0</v>
      </c>
      <c r="C43" s="16">
        <v>0</v>
      </c>
      <c r="D43" s="30">
        <f t="shared" si="19"/>
        <v>0</v>
      </c>
      <c r="E43" s="29">
        <v>0</v>
      </c>
      <c r="F43" s="16">
        <v>0</v>
      </c>
      <c r="G43" s="30">
        <f t="shared" si="20"/>
        <v>0</v>
      </c>
      <c r="H43" s="29">
        <v>0</v>
      </c>
      <c r="I43" s="16">
        <v>0</v>
      </c>
      <c r="J43" s="30">
        <f t="shared" si="21"/>
        <v>0</v>
      </c>
      <c r="K43" s="29">
        <v>0</v>
      </c>
      <c r="L43" s="16">
        <v>0</v>
      </c>
      <c r="M43" s="30">
        <f t="shared" si="22"/>
        <v>0</v>
      </c>
      <c r="N43" s="29">
        <v>0</v>
      </c>
      <c r="O43" s="16">
        <v>0</v>
      </c>
      <c r="P43" s="30">
        <f t="shared" si="23"/>
        <v>0</v>
      </c>
      <c r="Q43" s="29">
        <v>0</v>
      </c>
      <c r="R43" s="16">
        <v>0</v>
      </c>
      <c r="S43" s="30">
        <f t="shared" si="24"/>
        <v>0</v>
      </c>
      <c r="T43" s="29">
        <v>0</v>
      </c>
      <c r="U43" s="16">
        <v>0</v>
      </c>
      <c r="V43" s="30">
        <f t="shared" si="25"/>
        <v>0</v>
      </c>
      <c r="W43" s="29">
        <v>0</v>
      </c>
      <c r="X43" s="16">
        <v>0</v>
      </c>
      <c r="Y43" s="30">
        <f t="shared" si="26"/>
        <v>0</v>
      </c>
      <c r="Z43" s="29">
        <v>0</v>
      </c>
      <c r="AA43" s="16">
        <v>0</v>
      </c>
      <c r="AB43" s="30">
        <f t="shared" si="27"/>
        <v>0</v>
      </c>
      <c r="AC43" s="29">
        <v>0</v>
      </c>
      <c r="AD43" s="16">
        <v>0</v>
      </c>
      <c r="AE43" s="30">
        <f t="shared" si="28"/>
        <v>0</v>
      </c>
      <c r="AF43" s="29">
        <v>0</v>
      </c>
      <c r="AG43" s="16">
        <v>0</v>
      </c>
      <c r="AH43" s="30">
        <f t="shared" si="29"/>
        <v>0</v>
      </c>
      <c r="AI43" s="29">
        <v>0</v>
      </c>
      <c r="AJ43" s="16">
        <v>0</v>
      </c>
      <c r="AK43" s="30">
        <f t="shared" si="30"/>
        <v>0</v>
      </c>
      <c r="AL43" s="29">
        <v>0</v>
      </c>
      <c r="AM43" s="16">
        <v>0</v>
      </c>
      <c r="AN43" s="30">
        <f t="shared" si="31"/>
        <v>0</v>
      </c>
      <c r="AO43" s="29">
        <v>0</v>
      </c>
      <c r="AP43" s="16">
        <v>0</v>
      </c>
      <c r="AQ43" s="30">
        <f t="shared" si="32"/>
        <v>0</v>
      </c>
      <c r="AR43" s="29">
        <v>0</v>
      </c>
      <c r="AS43" s="16">
        <v>0</v>
      </c>
      <c r="AT43" s="30">
        <f t="shared" si="33"/>
        <v>0</v>
      </c>
      <c r="AU43" s="29">
        <v>0</v>
      </c>
      <c r="AV43" s="16">
        <v>0</v>
      </c>
      <c r="AW43" s="30">
        <f t="shared" si="34"/>
        <v>0</v>
      </c>
      <c r="AX43" s="29">
        <v>0</v>
      </c>
      <c r="AY43" s="16">
        <v>0</v>
      </c>
      <c r="AZ43" s="30">
        <f t="shared" si="35"/>
        <v>0</v>
      </c>
      <c r="BA43" s="29">
        <v>0</v>
      </c>
      <c r="BB43" s="16">
        <v>0</v>
      </c>
      <c r="BC43" s="30">
        <f t="shared" si="36"/>
        <v>0</v>
      </c>
      <c r="BD43" s="29">
        <v>0</v>
      </c>
      <c r="BE43" s="16">
        <v>0</v>
      </c>
      <c r="BF43" s="30">
        <f t="shared" si="37"/>
        <v>0</v>
      </c>
      <c r="BG43" s="50"/>
    </row>
    <row r="44" spans="1:59" s="2" customFormat="1">
      <c r="A44" s="52" t="s">
        <v>48</v>
      </c>
      <c r="B44" s="29">
        <v>0</v>
      </c>
      <c r="C44" s="16">
        <v>0</v>
      </c>
      <c r="D44" s="30">
        <f t="shared" si="19"/>
        <v>0</v>
      </c>
      <c r="E44" s="29">
        <v>0</v>
      </c>
      <c r="F44" s="16">
        <v>0</v>
      </c>
      <c r="G44" s="30">
        <f t="shared" si="20"/>
        <v>0</v>
      </c>
      <c r="H44" s="29">
        <v>0</v>
      </c>
      <c r="I44" s="16">
        <v>0</v>
      </c>
      <c r="J44" s="30">
        <f t="shared" si="21"/>
        <v>0</v>
      </c>
      <c r="K44" s="29">
        <v>0</v>
      </c>
      <c r="L44" s="16">
        <v>0</v>
      </c>
      <c r="M44" s="30">
        <f t="shared" si="22"/>
        <v>0</v>
      </c>
      <c r="N44" s="29">
        <v>0</v>
      </c>
      <c r="O44" s="16">
        <v>0</v>
      </c>
      <c r="P44" s="30">
        <f t="shared" si="23"/>
        <v>0</v>
      </c>
      <c r="Q44" s="29">
        <v>0</v>
      </c>
      <c r="R44" s="16">
        <v>0</v>
      </c>
      <c r="S44" s="30">
        <f t="shared" si="24"/>
        <v>0</v>
      </c>
      <c r="T44" s="29">
        <v>0</v>
      </c>
      <c r="U44" s="16">
        <v>0</v>
      </c>
      <c r="V44" s="30">
        <f t="shared" si="25"/>
        <v>0</v>
      </c>
      <c r="W44" s="29">
        <v>0</v>
      </c>
      <c r="X44" s="16">
        <v>0</v>
      </c>
      <c r="Y44" s="30">
        <f t="shared" si="26"/>
        <v>0</v>
      </c>
      <c r="Z44" s="29">
        <v>0</v>
      </c>
      <c r="AA44" s="16">
        <v>0</v>
      </c>
      <c r="AB44" s="30">
        <f t="shared" si="27"/>
        <v>0</v>
      </c>
      <c r="AC44" s="29">
        <v>0</v>
      </c>
      <c r="AD44" s="16">
        <v>0</v>
      </c>
      <c r="AE44" s="30">
        <f t="shared" si="28"/>
        <v>0</v>
      </c>
      <c r="AF44" s="29">
        <v>0</v>
      </c>
      <c r="AG44" s="16">
        <v>0</v>
      </c>
      <c r="AH44" s="30">
        <f t="shared" si="29"/>
        <v>0</v>
      </c>
      <c r="AI44" s="29">
        <v>0</v>
      </c>
      <c r="AJ44" s="16">
        <v>0</v>
      </c>
      <c r="AK44" s="30">
        <f t="shared" si="30"/>
        <v>0</v>
      </c>
      <c r="AL44" s="29">
        <v>0</v>
      </c>
      <c r="AM44" s="16">
        <v>0</v>
      </c>
      <c r="AN44" s="30">
        <f t="shared" si="31"/>
        <v>0</v>
      </c>
      <c r="AO44" s="29">
        <v>0</v>
      </c>
      <c r="AP44" s="16">
        <v>0</v>
      </c>
      <c r="AQ44" s="30">
        <f t="shared" si="32"/>
        <v>0</v>
      </c>
      <c r="AR44" s="29">
        <v>0</v>
      </c>
      <c r="AS44" s="16">
        <v>0</v>
      </c>
      <c r="AT44" s="30">
        <f t="shared" si="33"/>
        <v>0</v>
      </c>
      <c r="AU44" s="29">
        <v>0</v>
      </c>
      <c r="AV44" s="16">
        <v>0</v>
      </c>
      <c r="AW44" s="30">
        <f t="shared" si="34"/>
        <v>0</v>
      </c>
      <c r="AX44" s="29">
        <v>0</v>
      </c>
      <c r="AY44" s="16">
        <v>0</v>
      </c>
      <c r="AZ44" s="30">
        <f t="shared" si="35"/>
        <v>0</v>
      </c>
      <c r="BA44" s="29">
        <v>0</v>
      </c>
      <c r="BB44" s="16">
        <v>0</v>
      </c>
      <c r="BC44" s="30">
        <f t="shared" si="36"/>
        <v>0</v>
      </c>
      <c r="BD44" s="29">
        <v>0</v>
      </c>
      <c r="BE44" s="16">
        <v>0</v>
      </c>
      <c r="BF44" s="30">
        <f t="shared" si="37"/>
        <v>0</v>
      </c>
      <c r="BG44" s="50"/>
    </row>
    <row r="45" spans="1:59" s="2" customFormat="1">
      <c r="A45" s="52" t="s">
        <v>49</v>
      </c>
      <c r="B45" s="29">
        <v>0</v>
      </c>
      <c r="C45" s="16">
        <v>0</v>
      </c>
      <c r="D45" s="30">
        <f t="shared" si="19"/>
        <v>0</v>
      </c>
      <c r="E45" s="29">
        <v>0</v>
      </c>
      <c r="F45" s="16">
        <v>0</v>
      </c>
      <c r="G45" s="30">
        <f t="shared" si="20"/>
        <v>0</v>
      </c>
      <c r="H45" s="29">
        <v>0</v>
      </c>
      <c r="I45" s="16">
        <v>0</v>
      </c>
      <c r="J45" s="30">
        <f t="shared" si="21"/>
        <v>0</v>
      </c>
      <c r="K45" s="29">
        <v>0</v>
      </c>
      <c r="L45" s="16">
        <v>0</v>
      </c>
      <c r="M45" s="30">
        <f t="shared" si="22"/>
        <v>0</v>
      </c>
      <c r="N45" s="29">
        <v>0</v>
      </c>
      <c r="O45" s="16">
        <v>0</v>
      </c>
      <c r="P45" s="30">
        <f t="shared" si="23"/>
        <v>0</v>
      </c>
      <c r="Q45" s="29">
        <v>0</v>
      </c>
      <c r="R45" s="16">
        <v>0</v>
      </c>
      <c r="S45" s="30">
        <f t="shared" si="24"/>
        <v>0</v>
      </c>
      <c r="T45" s="29">
        <v>0</v>
      </c>
      <c r="U45" s="16">
        <v>0</v>
      </c>
      <c r="V45" s="30">
        <f t="shared" si="25"/>
        <v>0</v>
      </c>
      <c r="W45" s="29">
        <v>0</v>
      </c>
      <c r="X45" s="16">
        <v>0</v>
      </c>
      <c r="Y45" s="30">
        <f t="shared" si="26"/>
        <v>0</v>
      </c>
      <c r="Z45" s="29">
        <v>0</v>
      </c>
      <c r="AA45" s="16">
        <v>0</v>
      </c>
      <c r="AB45" s="30">
        <f t="shared" si="27"/>
        <v>0</v>
      </c>
      <c r="AC45" s="29">
        <v>0</v>
      </c>
      <c r="AD45" s="16">
        <v>0</v>
      </c>
      <c r="AE45" s="30">
        <f t="shared" si="28"/>
        <v>0</v>
      </c>
      <c r="AF45" s="29">
        <v>0</v>
      </c>
      <c r="AG45" s="16">
        <v>0</v>
      </c>
      <c r="AH45" s="30">
        <f t="shared" si="29"/>
        <v>0</v>
      </c>
      <c r="AI45" s="29">
        <v>0</v>
      </c>
      <c r="AJ45" s="16">
        <v>0</v>
      </c>
      <c r="AK45" s="30">
        <f t="shared" si="30"/>
        <v>0</v>
      </c>
      <c r="AL45" s="29">
        <v>0</v>
      </c>
      <c r="AM45" s="16">
        <v>0</v>
      </c>
      <c r="AN45" s="30">
        <f t="shared" si="31"/>
        <v>0</v>
      </c>
      <c r="AO45" s="29">
        <v>0</v>
      </c>
      <c r="AP45" s="16">
        <v>0</v>
      </c>
      <c r="AQ45" s="30">
        <f t="shared" si="32"/>
        <v>0</v>
      </c>
      <c r="AR45" s="29">
        <v>0</v>
      </c>
      <c r="AS45" s="16">
        <v>0</v>
      </c>
      <c r="AT45" s="30">
        <f t="shared" si="33"/>
        <v>0</v>
      </c>
      <c r="AU45" s="29">
        <v>0</v>
      </c>
      <c r="AV45" s="16">
        <v>0</v>
      </c>
      <c r="AW45" s="30">
        <f t="shared" si="34"/>
        <v>0</v>
      </c>
      <c r="AX45" s="29">
        <v>0</v>
      </c>
      <c r="AY45" s="16">
        <v>0</v>
      </c>
      <c r="AZ45" s="30">
        <f t="shared" si="35"/>
        <v>0</v>
      </c>
      <c r="BA45" s="29">
        <v>0</v>
      </c>
      <c r="BB45" s="16">
        <v>0</v>
      </c>
      <c r="BC45" s="30">
        <f t="shared" si="36"/>
        <v>0</v>
      </c>
      <c r="BD45" s="29">
        <v>0</v>
      </c>
      <c r="BE45" s="16">
        <v>0</v>
      </c>
      <c r="BF45" s="30">
        <f t="shared" si="37"/>
        <v>0</v>
      </c>
      <c r="BG45" s="50"/>
    </row>
    <row r="46" spans="1:59" s="2" customFormat="1">
      <c r="A46" s="52" t="s">
        <v>50</v>
      </c>
      <c r="B46" s="29">
        <v>0</v>
      </c>
      <c r="C46" s="16">
        <v>0</v>
      </c>
      <c r="D46" s="30">
        <f t="shared" si="19"/>
        <v>0</v>
      </c>
      <c r="E46" s="29">
        <v>0</v>
      </c>
      <c r="F46" s="16">
        <v>0</v>
      </c>
      <c r="G46" s="30">
        <f t="shared" si="20"/>
        <v>0</v>
      </c>
      <c r="H46" s="29">
        <v>0</v>
      </c>
      <c r="I46" s="16">
        <v>0</v>
      </c>
      <c r="J46" s="30">
        <f t="shared" si="21"/>
        <v>0</v>
      </c>
      <c r="K46" s="29">
        <v>0</v>
      </c>
      <c r="L46" s="16">
        <v>0</v>
      </c>
      <c r="M46" s="30">
        <f t="shared" si="22"/>
        <v>0</v>
      </c>
      <c r="N46" s="29">
        <v>0</v>
      </c>
      <c r="O46" s="16">
        <v>0</v>
      </c>
      <c r="P46" s="30">
        <f t="shared" si="23"/>
        <v>0</v>
      </c>
      <c r="Q46" s="29">
        <v>0</v>
      </c>
      <c r="R46" s="16">
        <v>0</v>
      </c>
      <c r="S46" s="30">
        <f t="shared" si="24"/>
        <v>0</v>
      </c>
      <c r="T46" s="29">
        <v>0</v>
      </c>
      <c r="U46" s="16">
        <v>0</v>
      </c>
      <c r="V46" s="30">
        <f t="shared" si="25"/>
        <v>0</v>
      </c>
      <c r="W46" s="29">
        <v>0</v>
      </c>
      <c r="X46" s="16">
        <v>0</v>
      </c>
      <c r="Y46" s="30">
        <f t="shared" si="26"/>
        <v>0</v>
      </c>
      <c r="Z46" s="29">
        <v>0</v>
      </c>
      <c r="AA46" s="16">
        <v>0</v>
      </c>
      <c r="AB46" s="30">
        <f t="shared" si="27"/>
        <v>0</v>
      </c>
      <c r="AC46" s="29">
        <v>0</v>
      </c>
      <c r="AD46" s="16">
        <v>0</v>
      </c>
      <c r="AE46" s="30">
        <f t="shared" si="28"/>
        <v>0</v>
      </c>
      <c r="AF46" s="29">
        <v>0</v>
      </c>
      <c r="AG46" s="16">
        <v>0</v>
      </c>
      <c r="AH46" s="30">
        <f t="shared" si="29"/>
        <v>0</v>
      </c>
      <c r="AI46" s="29">
        <v>0</v>
      </c>
      <c r="AJ46" s="16">
        <v>0</v>
      </c>
      <c r="AK46" s="30">
        <f t="shared" si="30"/>
        <v>0</v>
      </c>
      <c r="AL46" s="29">
        <v>0</v>
      </c>
      <c r="AM46" s="16">
        <v>1</v>
      </c>
      <c r="AN46" s="30">
        <f t="shared" si="31"/>
        <v>1</v>
      </c>
      <c r="AO46" s="29">
        <v>0</v>
      </c>
      <c r="AP46" s="16">
        <v>0</v>
      </c>
      <c r="AQ46" s="30">
        <f t="shared" si="32"/>
        <v>0</v>
      </c>
      <c r="AR46" s="29">
        <v>0</v>
      </c>
      <c r="AS46" s="16">
        <v>0</v>
      </c>
      <c r="AT46" s="30">
        <f t="shared" si="33"/>
        <v>0</v>
      </c>
      <c r="AU46" s="29">
        <v>0</v>
      </c>
      <c r="AV46" s="16">
        <v>1</v>
      </c>
      <c r="AW46" s="30">
        <f t="shared" si="34"/>
        <v>1</v>
      </c>
      <c r="AX46" s="29">
        <v>0</v>
      </c>
      <c r="AY46" s="16">
        <v>0</v>
      </c>
      <c r="AZ46" s="30">
        <f t="shared" si="35"/>
        <v>0</v>
      </c>
      <c r="BA46" s="29">
        <v>0</v>
      </c>
      <c r="BB46" s="16">
        <v>0</v>
      </c>
      <c r="BC46" s="30">
        <f t="shared" si="36"/>
        <v>0</v>
      </c>
      <c r="BD46" s="29">
        <v>0</v>
      </c>
      <c r="BE46" s="16">
        <v>0</v>
      </c>
      <c r="BF46" s="30">
        <f t="shared" si="37"/>
        <v>0</v>
      </c>
      <c r="BG46" s="50"/>
    </row>
    <row r="47" spans="1:59" s="2" customFormat="1">
      <c r="A47" s="52" t="s">
        <v>51</v>
      </c>
      <c r="B47" s="29">
        <v>0</v>
      </c>
      <c r="C47" s="16">
        <v>0</v>
      </c>
      <c r="D47" s="30">
        <f t="shared" si="19"/>
        <v>0</v>
      </c>
      <c r="E47" s="29">
        <v>0</v>
      </c>
      <c r="F47" s="16">
        <v>0</v>
      </c>
      <c r="G47" s="30">
        <f t="shared" si="20"/>
        <v>0</v>
      </c>
      <c r="H47" s="29">
        <v>0</v>
      </c>
      <c r="I47" s="16">
        <v>0</v>
      </c>
      <c r="J47" s="30">
        <f t="shared" si="21"/>
        <v>0</v>
      </c>
      <c r="K47" s="29">
        <v>0</v>
      </c>
      <c r="L47" s="16">
        <v>0</v>
      </c>
      <c r="M47" s="30">
        <f t="shared" si="22"/>
        <v>0</v>
      </c>
      <c r="N47" s="29">
        <v>0</v>
      </c>
      <c r="O47" s="16">
        <v>0</v>
      </c>
      <c r="P47" s="30">
        <f t="shared" si="23"/>
        <v>0</v>
      </c>
      <c r="Q47" s="29">
        <v>0</v>
      </c>
      <c r="R47" s="16">
        <v>0</v>
      </c>
      <c r="S47" s="30">
        <f t="shared" si="24"/>
        <v>0</v>
      </c>
      <c r="T47" s="29">
        <v>0</v>
      </c>
      <c r="U47" s="16">
        <v>0</v>
      </c>
      <c r="V47" s="30">
        <f t="shared" si="25"/>
        <v>0</v>
      </c>
      <c r="W47" s="29">
        <v>0</v>
      </c>
      <c r="X47" s="16">
        <v>0</v>
      </c>
      <c r="Y47" s="30">
        <f t="shared" si="26"/>
        <v>0</v>
      </c>
      <c r="Z47" s="29">
        <v>0</v>
      </c>
      <c r="AA47" s="16">
        <v>0</v>
      </c>
      <c r="AB47" s="30">
        <f t="shared" si="27"/>
        <v>0</v>
      </c>
      <c r="AC47" s="29">
        <v>0</v>
      </c>
      <c r="AD47" s="16">
        <v>0</v>
      </c>
      <c r="AE47" s="30">
        <f t="shared" si="28"/>
        <v>0</v>
      </c>
      <c r="AF47" s="29">
        <v>0</v>
      </c>
      <c r="AG47" s="16">
        <v>0</v>
      </c>
      <c r="AH47" s="30">
        <f t="shared" si="29"/>
        <v>0</v>
      </c>
      <c r="AI47" s="29">
        <v>0</v>
      </c>
      <c r="AJ47" s="16">
        <v>0</v>
      </c>
      <c r="AK47" s="30">
        <f t="shared" si="30"/>
        <v>0</v>
      </c>
      <c r="AL47" s="29">
        <v>0</v>
      </c>
      <c r="AM47" s="16">
        <v>0</v>
      </c>
      <c r="AN47" s="30">
        <f t="shared" si="31"/>
        <v>0</v>
      </c>
      <c r="AO47" s="29">
        <v>0</v>
      </c>
      <c r="AP47" s="16">
        <v>0</v>
      </c>
      <c r="AQ47" s="30">
        <f t="shared" si="32"/>
        <v>0</v>
      </c>
      <c r="AR47" s="29">
        <v>0</v>
      </c>
      <c r="AS47" s="16">
        <v>0</v>
      </c>
      <c r="AT47" s="30">
        <f t="shared" si="33"/>
        <v>0</v>
      </c>
      <c r="AU47" s="29">
        <v>0</v>
      </c>
      <c r="AV47" s="16">
        <v>0</v>
      </c>
      <c r="AW47" s="30">
        <f t="shared" si="34"/>
        <v>0</v>
      </c>
      <c r="AX47" s="29">
        <v>0</v>
      </c>
      <c r="AY47" s="16">
        <v>0</v>
      </c>
      <c r="AZ47" s="30">
        <f t="shared" si="35"/>
        <v>0</v>
      </c>
      <c r="BA47" s="29">
        <v>0</v>
      </c>
      <c r="BB47" s="16">
        <v>0</v>
      </c>
      <c r="BC47" s="30">
        <f t="shared" si="36"/>
        <v>0</v>
      </c>
      <c r="BD47" s="29">
        <v>0</v>
      </c>
      <c r="BE47" s="16">
        <v>0</v>
      </c>
      <c r="BF47" s="30">
        <f t="shared" si="37"/>
        <v>0</v>
      </c>
      <c r="BG47" s="50"/>
    </row>
    <row r="48" spans="1:59" s="2" customFormat="1">
      <c r="A48" s="52" t="s">
        <v>52</v>
      </c>
      <c r="B48" s="29">
        <v>0</v>
      </c>
      <c r="C48" s="16">
        <v>0</v>
      </c>
      <c r="D48" s="30">
        <f t="shared" si="19"/>
        <v>0</v>
      </c>
      <c r="E48" s="29">
        <v>0</v>
      </c>
      <c r="F48" s="16">
        <v>0</v>
      </c>
      <c r="G48" s="30">
        <f t="shared" si="20"/>
        <v>0</v>
      </c>
      <c r="H48" s="29">
        <v>0</v>
      </c>
      <c r="I48" s="16">
        <v>0</v>
      </c>
      <c r="J48" s="30">
        <f t="shared" si="21"/>
        <v>0</v>
      </c>
      <c r="K48" s="29">
        <v>1</v>
      </c>
      <c r="L48" s="16">
        <v>0</v>
      </c>
      <c r="M48" s="30">
        <f t="shared" si="22"/>
        <v>1</v>
      </c>
      <c r="N48" s="29">
        <v>0</v>
      </c>
      <c r="O48" s="16">
        <v>0</v>
      </c>
      <c r="P48" s="30">
        <f t="shared" si="23"/>
        <v>0</v>
      </c>
      <c r="Q48" s="29">
        <v>0</v>
      </c>
      <c r="R48" s="16">
        <v>0</v>
      </c>
      <c r="S48" s="30">
        <f t="shared" si="24"/>
        <v>0</v>
      </c>
      <c r="T48" s="29">
        <v>0</v>
      </c>
      <c r="U48" s="16">
        <v>0</v>
      </c>
      <c r="V48" s="30">
        <f t="shared" si="25"/>
        <v>0</v>
      </c>
      <c r="W48" s="29">
        <v>0</v>
      </c>
      <c r="X48" s="16">
        <v>0</v>
      </c>
      <c r="Y48" s="30">
        <f t="shared" si="26"/>
        <v>0</v>
      </c>
      <c r="Z48" s="29">
        <v>0</v>
      </c>
      <c r="AA48" s="16">
        <v>0</v>
      </c>
      <c r="AB48" s="30">
        <f t="shared" si="27"/>
        <v>0</v>
      </c>
      <c r="AC48" s="29">
        <v>0</v>
      </c>
      <c r="AD48" s="16">
        <v>0</v>
      </c>
      <c r="AE48" s="30">
        <f t="shared" si="28"/>
        <v>0</v>
      </c>
      <c r="AF48" s="29">
        <v>0</v>
      </c>
      <c r="AG48" s="16">
        <v>0</v>
      </c>
      <c r="AH48" s="30">
        <f t="shared" si="29"/>
        <v>0</v>
      </c>
      <c r="AI48" s="29">
        <v>0</v>
      </c>
      <c r="AJ48" s="16">
        <v>0</v>
      </c>
      <c r="AK48" s="30">
        <f t="shared" si="30"/>
        <v>0</v>
      </c>
      <c r="AL48" s="29">
        <v>0</v>
      </c>
      <c r="AM48" s="16">
        <v>0</v>
      </c>
      <c r="AN48" s="30">
        <f t="shared" si="31"/>
        <v>0</v>
      </c>
      <c r="AO48" s="29">
        <v>0</v>
      </c>
      <c r="AP48" s="16">
        <v>0</v>
      </c>
      <c r="AQ48" s="30">
        <f t="shared" si="32"/>
        <v>0</v>
      </c>
      <c r="AR48" s="29">
        <v>0</v>
      </c>
      <c r="AS48" s="16">
        <v>0</v>
      </c>
      <c r="AT48" s="30">
        <f t="shared" si="33"/>
        <v>0</v>
      </c>
      <c r="AU48" s="29">
        <v>0</v>
      </c>
      <c r="AV48" s="16">
        <v>0</v>
      </c>
      <c r="AW48" s="30">
        <f t="shared" si="34"/>
        <v>0</v>
      </c>
      <c r="AX48" s="29">
        <v>0</v>
      </c>
      <c r="AY48" s="16">
        <v>0</v>
      </c>
      <c r="AZ48" s="30">
        <f t="shared" si="35"/>
        <v>0</v>
      </c>
      <c r="BA48" s="29">
        <v>0</v>
      </c>
      <c r="BB48" s="16">
        <v>0</v>
      </c>
      <c r="BC48" s="30">
        <f t="shared" si="36"/>
        <v>0</v>
      </c>
      <c r="BD48" s="29">
        <v>0</v>
      </c>
      <c r="BE48" s="16">
        <v>0</v>
      </c>
      <c r="BF48" s="30">
        <f t="shared" si="37"/>
        <v>0</v>
      </c>
      <c r="BG48" s="50"/>
    </row>
    <row r="49" spans="1:59" s="2" customFormat="1">
      <c r="A49" s="52" t="s">
        <v>53</v>
      </c>
      <c r="B49" s="29">
        <v>0</v>
      </c>
      <c r="C49" s="16">
        <v>0</v>
      </c>
      <c r="D49" s="30">
        <f t="shared" si="19"/>
        <v>0</v>
      </c>
      <c r="E49" s="29">
        <v>0</v>
      </c>
      <c r="F49" s="16">
        <v>0</v>
      </c>
      <c r="G49" s="30">
        <f t="shared" si="20"/>
        <v>0</v>
      </c>
      <c r="H49" s="29">
        <v>0</v>
      </c>
      <c r="I49" s="16">
        <v>0</v>
      </c>
      <c r="J49" s="30">
        <f t="shared" si="21"/>
        <v>0</v>
      </c>
      <c r="K49" s="29">
        <v>0</v>
      </c>
      <c r="L49" s="16">
        <v>0</v>
      </c>
      <c r="M49" s="30">
        <f t="shared" si="22"/>
        <v>0</v>
      </c>
      <c r="N49" s="29">
        <v>0</v>
      </c>
      <c r="O49" s="16">
        <v>0</v>
      </c>
      <c r="P49" s="30">
        <f t="shared" si="23"/>
        <v>0</v>
      </c>
      <c r="Q49" s="29">
        <v>0</v>
      </c>
      <c r="R49" s="16">
        <v>0</v>
      </c>
      <c r="S49" s="30">
        <f t="shared" si="24"/>
        <v>0</v>
      </c>
      <c r="T49" s="29">
        <v>0</v>
      </c>
      <c r="U49" s="16">
        <v>0</v>
      </c>
      <c r="V49" s="30">
        <f t="shared" si="25"/>
        <v>0</v>
      </c>
      <c r="W49" s="29">
        <v>0</v>
      </c>
      <c r="X49" s="16">
        <v>0</v>
      </c>
      <c r="Y49" s="30">
        <f t="shared" si="26"/>
        <v>0</v>
      </c>
      <c r="Z49" s="29">
        <v>0</v>
      </c>
      <c r="AA49" s="16">
        <v>0</v>
      </c>
      <c r="AB49" s="30">
        <f t="shared" si="27"/>
        <v>0</v>
      </c>
      <c r="AC49" s="29">
        <v>0</v>
      </c>
      <c r="AD49" s="16">
        <v>0</v>
      </c>
      <c r="AE49" s="30">
        <f t="shared" si="28"/>
        <v>0</v>
      </c>
      <c r="AF49" s="29">
        <v>0</v>
      </c>
      <c r="AG49" s="16">
        <v>0</v>
      </c>
      <c r="AH49" s="30">
        <f t="shared" si="29"/>
        <v>0</v>
      </c>
      <c r="AI49" s="29">
        <v>0</v>
      </c>
      <c r="AJ49" s="16">
        <v>0</v>
      </c>
      <c r="AK49" s="30">
        <f t="shared" si="30"/>
        <v>0</v>
      </c>
      <c r="AL49" s="29">
        <v>0</v>
      </c>
      <c r="AM49" s="16">
        <v>0</v>
      </c>
      <c r="AN49" s="30">
        <f t="shared" si="31"/>
        <v>0</v>
      </c>
      <c r="AO49" s="29">
        <v>0</v>
      </c>
      <c r="AP49" s="16">
        <v>0</v>
      </c>
      <c r="AQ49" s="30">
        <f t="shared" si="32"/>
        <v>0</v>
      </c>
      <c r="AR49" s="29">
        <v>0</v>
      </c>
      <c r="AS49" s="16">
        <v>0</v>
      </c>
      <c r="AT49" s="30">
        <f t="shared" si="33"/>
        <v>0</v>
      </c>
      <c r="AU49" s="29">
        <v>1</v>
      </c>
      <c r="AV49" s="16">
        <v>0</v>
      </c>
      <c r="AW49" s="30">
        <f t="shared" si="34"/>
        <v>1</v>
      </c>
      <c r="AX49" s="29">
        <v>0</v>
      </c>
      <c r="AY49" s="16">
        <v>0</v>
      </c>
      <c r="AZ49" s="30">
        <f t="shared" si="35"/>
        <v>0</v>
      </c>
      <c r="BA49" s="29">
        <v>0</v>
      </c>
      <c r="BB49" s="16">
        <v>0</v>
      </c>
      <c r="BC49" s="30">
        <f t="shared" si="36"/>
        <v>0</v>
      </c>
      <c r="BD49" s="29">
        <v>0</v>
      </c>
      <c r="BE49" s="16">
        <v>0</v>
      </c>
      <c r="BF49" s="30">
        <f t="shared" si="37"/>
        <v>0</v>
      </c>
      <c r="BG49" s="50"/>
    </row>
    <row r="50" spans="1:59" s="2" customFormat="1">
      <c r="A50" s="52" t="s">
        <v>54</v>
      </c>
      <c r="B50" s="29">
        <v>0</v>
      </c>
      <c r="C50" s="16">
        <v>0</v>
      </c>
      <c r="D50" s="30">
        <f t="shared" si="19"/>
        <v>0</v>
      </c>
      <c r="E50" s="29">
        <v>0</v>
      </c>
      <c r="F50" s="16">
        <v>0</v>
      </c>
      <c r="G50" s="30">
        <f t="shared" si="20"/>
        <v>0</v>
      </c>
      <c r="H50" s="29">
        <v>0</v>
      </c>
      <c r="I50" s="16">
        <v>0</v>
      </c>
      <c r="J50" s="30">
        <f t="shared" si="21"/>
        <v>0</v>
      </c>
      <c r="K50" s="29">
        <v>0</v>
      </c>
      <c r="L50" s="16">
        <v>0</v>
      </c>
      <c r="M50" s="30">
        <f t="shared" si="22"/>
        <v>0</v>
      </c>
      <c r="N50" s="29">
        <v>0</v>
      </c>
      <c r="O50" s="16">
        <v>0</v>
      </c>
      <c r="P50" s="30">
        <f t="shared" si="23"/>
        <v>0</v>
      </c>
      <c r="Q50" s="29">
        <v>0</v>
      </c>
      <c r="R50" s="16">
        <v>0</v>
      </c>
      <c r="S50" s="30">
        <f t="shared" si="24"/>
        <v>0</v>
      </c>
      <c r="T50" s="29">
        <v>0</v>
      </c>
      <c r="U50" s="16">
        <v>1</v>
      </c>
      <c r="V50" s="30">
        <f t="shared" si="25"/>
        <v>1</v>
      </c>
      <c r="W50" s="29">
        <v>0</v>
      </c>
      <c r="X50" s="16">
        <v>0</v>
      </c>
      <c r="Y50" s="30">
        <f t="shared" si="26"/>
        <v>0</v>
      </c>
      <c r="Z50" s="29">
        <v>0</v>
      </c>
      <c r="AA50" s="16">
        <v>0</v>
      </c>
      <c r="AB50" s="30">
        <f t="shared" si="27"/>
        <v>0</v>
      </c>
      <c r="AC50" s="29">
        <v>0</v>
      </c>
      <c r="AD50" s="16">
        <v>1</v>
      </c>
      <c r="AE50" s="30">
        <f t="shared" si="28"/>
        <v>1</v>
      </c>
      <c r="AF50" s="29">
        <v>0</v>
      </c>
      <c r="AG50" s="16">
        <v>0</v>
      </c>
      <c r="AH50" s="30">
        <f t="shared" si="29"/>
        <v>0</v>
      </c>
      <c r="AI50" s="29">
        <v>0</v>
      </c>
      <c r="AJ50" s="16">
        <v>0</v>
      </c>
      <c r="AK50" s="30">
        <f t="shared" si="30"/>
        <v>0</v>
      </c>
      <c r="AL50" s="29">
        <v>0</v>
      </c>
      <c r="AM50" s="16">
        <v>0</v>
      </c>
      <c r="AN50" s="30">
        <f t="shared" si="31"/>
        <v>0</v>
      </c>
      <c r="AO50" s="29">
        <v>0</v>
      </c>
      <c r="AP50" s="16">
        <v>0</v>
      </c>
      <c r="AQ50" s="30">
        <f t="shared" si="32"/>
        <v>0</v>
      </c>
      <c r="AR50" s="29">
        <v>0</v>
      </c>
      <c r="AS50" s="16">
        <v>0</v>
      </c>
      <c r="AT50" s="30">
        <f t="shared" si="33"/>
        <v>0</v>
      </c>
      <c r="AU50" s="29">
        <v>0</v>
      </c>
      <c r="AV50" s="16">
        <v>1</v>
      </c>
      <c r="AW50" s="30">
        <f t="shared" si="34"/>
        <v>1</v>
      </c>
      <c r="AX50" s="29">
        <v>0</v>
      </c>
      <c r="AY50" s="16">
        <v>1</v>
      </c>
      <c r="AZ50" s="30">
        <f t="shared" si="35"/>
        <v>1</v>
      </c>
      <c r="BA50" s="29">
        <v>0</v>
      </c>
      <c r="BB50" s="16">
        <v>0</v>
      </c>
      <c r="BC50" s="30">
        <f t="shared" si="36"/>
        <v>0</v>
      </c>
      <c r="BD50" s="29">
        <v>0</v>
      </c>
      <c r="BE50" s="16">
        <v>0</v>
      </c>
      <c r="BF50" s="30">
        <f t="shared" si="37"/>
        <v>0</v>
      </c>
      <c r="BG50" s="50"/>
    </row>
    <row r="51" spans="1:59" s="2" customFormat="1">
      <c r="A51" s="52" t="s">
        <v>55</v>
      </c>
      <c r="B51" s="29">
        <v>0</v>
      </c>
      <c r="C51" s="16">
        <v>0</v>
      </c>
      <c r="D51" s="30">
        <f t="shared" si="19"/>
        <v>0</v>
      </c>
      <c r="E51" s="29">
        <v>0</v>
      </c>
      <c r="F51" s="16">
        <v>0</v>
      </c>
      <c r="G51" s="30">
        <f t="shared" si="20"/>
        <v>0</v>
      </c>
      <c r="H51" s="29">
        <v>0</v>
      </c>
      <c r="I51" s="16">
        <v>0</v>
      </c>
      <c r="J51" s="30">
        <f t="shared" si="21"/>
        <v>0</v>
      </c>
      <c r="K51" s="29">
        <v>0</v>
      </c>
      <c r="L51" s="16">
        <v>0</v>
      </c>
      <c r="M51" s="30">
        <f t="shared" si="22"/>
        <v>0</v>
      </c>
      <c r="N51" s="29">
        <v>0</v>
      </c>
      <c r="O51" s="16">
        <v>0</v>
      </c>
      <c r="P51" s="30">
        <f t="shared" si="23"/>
        <v>0</v>
      </c>
      <c r="Q51" s="29">
        <v>0</v>
      </c>
      <c r="R51" s="16">
        <v>0</v>
      </c>
      <c r="S51" s="30">
        <f t="shared" si="24"/>
        <v>0</v>
      </c>
      <c r="T51" s="29">
        <v>0</v>
      </c>
      <c r="U51" s="16">
        <v>0</v>
      </c>
      <c r="V51" s="30">
        <f t="shared" si="25"/>
        <v>0</v>
      </c>
      <c r="W51" s="29">
        <v>0</v>
      </c>
      <c r="X51" s="16">
        <v>0</v>
      </c>
      <c r="Y51" s="30">
        <f t="shared" si="26"/>
        <v>0</v>
      </c>
      <c r="Z51" s="29">
        <v>0</v>
      </c>
      <c r="AA51" s="16">
        <v>0</v>
      </c>
      <c r="AB51" s="30">
        <f t="shared" si="27"/>
        <v>0</v>
      </c>
      <c r="AC51" s="29">
        <v>0</v>
      </c>
      <c r="AD51" s="16">
        <v>0</v>
      </c>
      <c r="AE51" s="30">
        <f t="shared" si="28"/>
        <v>0</v>
      </c>
      <c r="AF51" s="29">
        <v>0</v>
      </c>
      <c r="AG51" s="16">
        <v>0</v>
      </c>
      <c r="AH51" s="30">
        <f t="shared" si="29"/>
        <v>0</v>
      </c>
      <c r="AI51" s="29">
        <v>0</v>
      </c>
      <c r="AJ51" s="16">
        <v>0</v>
      </c>
      <c r="AK51" s="30">
        <f t="shared" si="30"/>
        <v>0</v>
      </c>
      <c r="AL51" s="29">
        <v>0</v>
      </c>
      <c r="AM51" s="16">
        <v>0</v>
      </c>
      <c r="AN51" s="30">
        <f t="shared" si="31"/>
        <v>0</v>
      </c>
      <c r="AO51" s="29">
        <v>0</v>
      </c>
      <c r="AP51" s="16">
        <v>0</v>
      </c>
      <c r="AQ51" s="30">
        <f t="shared" si="32"/>
        <v>0</v>
      </c>
      <c r="AR51" s="29">
        <v>0</v>
      </c>
      <c r="AS51" s="16">
        <v>0</v>
      </c>
      <c r="AT51" s="30">
        <f t="shared" si="33"/>
        <v>0</v>
      </c>
      <c r="AU51" s="29">
        <v>0</v>
      </c>
      <c r="AV51" s="16">
        <v>1</v>
      </c>
      <c r="AW51" s="30">
        <f t="shared" si="34"/>
        <v>1</v>
      </c>
      <c r="AX51" s="29">
        <v>0</v>
      </c>
      <c r="AY51" s="16">
        <v>0</v>
      </c>
      <c r="AZ51" s="30">
        <f t="shared" si="35"/>
        <v>0</v>
      </c>
      <c r="BA51" s="29">
        <v>0</v>
      </c>
      <c r="BB51" s="16">
        <v>0</v>
      </c>
      <c r="BC51" s="30">
        <f t="shared" si="36"/>
        <v>0</v>
      </c>
      <c r="BD51" s="29">
        <v>0</v>
      </c>
      <c r="BE51" s="16">
        <v>0</v>
      </c>
      <c r="BF51" s="30">
        <f t="shared" si="37"/>
        <v>0</v>
      </c>
      <c r="BG51" s="50"/>
    </row>
    <row r="52" spans="1:59" s="2" customFormat="1">
      <c r="A52" s="52" t="s">
        <v>56</v>
      </c>
      <c r="B52" s="29">
        <v>0</v>
      </c>
      <c r="C52" s="16">
        <v>0</v>
      </c>
      <c r="D52" s="30">
        <f t="shared" si="19"/>
        <v>0</v>
      </c>
      <c r="E52" s="29">
        <v>0</v>
      </c>
      <c r="F52" s="16">
        <v>0</v>
      </c>
      <c r="G52" s="30">
        <f t="shared" si="20"/>
        <v>0</v>
      </c>
      <c r="H52" s="29">
        <v>0</v>
      </c>
      <c r="I52" s="16">
        <v>0</v>
      </c>
      <c r="J52" s="30">
        <f t="shared" si="21"/>
        <v>0</v>
      </c>
      <c r="K52" s="29">
        <v>0</v>
      </c>
      <c r="L52" s="16">
        <v>0</v>
      </c>
      <c r="M52" s="30">
        <f t="shared" si="22"/>
        <v>0</v>
      </c>
      <c r="N52" s="29">
        <v>0</v>
      </c>
      <c r="O52" s="16">
        <v>0</v>
      </c>
      <c r="P52" s="30">
        <f t="shared" si="23"/>
        <v>0</v>
      </c>
      <c r="Q52" s="29">
        <v>0</v>
      </c>
      <c r="R52" s="16">
        <v>0</v>
      </c>
      <c r="S52" s="30">
        <f t="shared" si="24"/>
        <v>0</v>
      </c>
      <c r="T52" s="29">
        <v>0</v>
      </c>
      <c r="U52" s="16">
        <v>0</v>
      </c>
      <c r="V52" s="30">
        <f t="shared" si="25"/>
        <v>0</v>
      </c>
      <c r="W52" s="29">
        <v>0</v>
      </c>
      <c r="X52" s="16">
        <v>0</v>
      </c>
      <c r="Y52" s="30">
        <f t="shared" si="26"/>
        <v>0</v>
      </c>
      <c r="Z52" s="29">
        <v>0</v>
      </c>
      <c r="AA52" s="16">
        <v>0</v>
      </c>
      <c r="AB52" s="30">
        <f t="shared" si="27"/>
        <v>0</v>
      </c>
      <c r="AC52" s="29">
        <v>0</v>
      </c>
      <c r="AD52" s="16">
        <v>0</v>
      </c>
      <c r="AE52" s="30">
        <f t="shared" si="28"/>
        <v>0</v>
      </c>
      <c r="AF52" s="29">
        <v>0</v>
      </c>
      <c r="AG52" s="16">
        <v>0</v>
      </c>
      <c r="AH52" s="30">
        <f t="shared" si="29"/>
        <v>0</v>
      </c>
      <c r="AI52" s="29">
        <v>0</v>
      </c>
      <c r="AJ52" s="16">
        <v>0</v>
      </c>
      <c r="AK52" s="30">
        <f t="shared" si="30"/>
        <v>0</v>
      </c>
      <c r="AL52" s="29">
        <v>0</v>
      </c>
      <c r="AM52" s="16">
        <v>0</v>
      </c>
      <c r="AN52" s="30">
        <f t="shared" si="31"/>
        <v>0</v>
      </c>
      <c r="AO52" s="29">
        <v>0</v>
      </c>
      <c r="AP52" s="16">
        <v>0</v>
      </c>
      <c r="AQ52" s="30">
        <f t="shared" si="32"/>
        <v>0</v>
      </c>
      <c r="AR52" s="29">
        <v>0</v>
      </c>
      <c r="AS52" s="16">
        <v>0</v>
      </c>
      <c r="AT52" s="30">
        <f t="shared" si="33"/>
        <v>0</v>
      </c>
      <c r="AU52" s="29">
        <v>1</v>
      </c>
      <c r="AV52" s="16">
        <v>0</v>
      </c>
      <c r="AW52" s="30">
        <f t="shared" si="34"/>
        <v>1</v>
      </c>
      <c r="AX52" s="29">
        <v>0</v>
      </c>
      <c r="AY52" s="16">
        <v>0</v>
      </c>
      <c r="AZ52" s="30">
        <f t="shared" si="35"/>
        <v>0</v>
      </c>
      <c r="BA52" s="29">
        <v>0</v>
      </c>
      <c r="BB52" s="16">
        <v>0</v>
      </c>
      <c r="BC52" s="30">
        <f t="shared" si="36"/>
        <v>0</v>
      </c>
      <c r="BD52" s="29">
        <v>0</v>
      </c>
      <c r="BE52" s="16">
        <v>0</v>
      </c>
      <c r="BF52" s="30">
        <f t="shared" si="37"/>
        <v>0</v>
      </c>
      <c r="BG52" s="50"/>
    </row>
    <row r="53" spans="1:59" s="2" customFormat="1">
      <c r="A53" s="52" t="s">
        <v>57</v>
      </c>
      <c r="B53" s="29">
        <v>0</v>
      </c>
      <c r="C53" s="16">
        <v>0</v>
      </c>
      <c r="D53" s="30">
        <f t="shared" si="19"/>
        <v>0</v>
      </c>
      <c r="E53" s="29">
        <v>0</v>
      </c>
      <c r="F53" s="16">
        <v>0</v>
      </c>
      <c r="G53" s="30">
        <f t="shared" si="20"/>
        <v>0</v>
      </c>
      <c r="H53" s="29">
        <v>0</v>
      </c>
      <c r="I53" s="16">
        <v>0</v>
      </c>
      <c r="J53" s="30">
        <f t="shared" si="21"/>
        <v>0</v>
      </c>
      <c r="K53" s="29">
        <v>0</v>
      </c>
      <c r="L53" s="16">
        <v>0</v>
      </c>
      <c r="M53" s="30">
        <f t="shared" si="22"/>
        <v>0</v>
      </c>
      <c r="N53" s="29">
        <v>0</v>
      </c>
      <c r="O53" s="16">
        <v>0</v>
      </c>
      <c r="P53" s="30">
        <f t="shared" si="23"/>
        <v>0</v>
      </c>
      <c r="Q53" s="29">
        <v>0</v>
      </c>
      <c r="R53" s="16">
        <v>0</v>
      </c>
      <c r="S53" s="30">
        <f t="shared" si="24"/>
        <v>0</v>
      </c>
      <c r="T53" s="29">
        <v>1</v>
      </c>
      <c r="U53" s="16">
        <v>0</v>
      </c>
      <c r="V53" s="30">
        <f t="shared" si="25"/>
        <v>1</v>
      </c>
      <c r="W53" s="29">
        <v>0</v>
      </c>
      <c r="X53" s="16">
        <v>0</v>
      </c>
      <c r="Y53" s="30">
        <f t="shared" si="26"/>
        <v>0</v>
      </c>
      <c r="Z53" s="29">
        <v>0</v>
      </c>
      <c r="AA53" s="16">
        <v>0</v>
      </c>
      <c r="AB53" s="30">
        <f t="shared" si="27"/>
        <v>0</v>
      </c>
      <c r="AC53" s="29">
        <v>0</v>
      </c>
      <c r="AD53" s="16">
        <v>0</v>
      </c>
      <c r="AE53" s="30">
        <f t="shared" si="28"/>
        <v>0</v>
      </c>
      <c r="AF53" s="29">
        <v>0</v>
      </c>
      <c r="AG53" s="16">
        <v>0</v>
      </c>
      <c r="AH53" s="30">
        <f t="shared" si="29"/>
        <v>0</v>
      </c>
      <c r="AI53" s="29">
        <v>0</v>
      </c>
      <c r="AJ53" s="16">
        <v>0</v>
      </c>
      <c r="AK53" s="30">
        <f t="shared" si="30"/>
        <v>0</v>
      </c>
      <c r="AL53" s="29">
        <v>0</v>
      </c>
      <c r="AM53" s="16">
        <v>0</v>
      </c>
      <c r="AN53" s="30">
        <f t="shared" si="31"/>
        <v>0</v>
      </c>
      <c r="AO53" s="29">
        <v>0</v>
      </c>
      <c r="AP53" s="16">
        <v>0</v>
      </c>
      <c r="AQ53" s="30">
        <f t="shared" si="32"/>
        <v>0</v>
      </c>
      <c r="AR53" s="29">
        <v>0</v>
      </c>
      <c r="AS53" s="16">
        <v>0</v>
      </c>
      <c r="AT53" s="30">
        <f t="shared" si="33"/>
        <v>0</v>
      </c>
      <c r="AU53" s="29">
        <v>1</v>
      </c>
      <c r="AV53" s="16">
        <v>0</v>
      </c>
      <c r="AW53" s="30">
        <f t="shared" si="34"/>
        <v>1</v>
      </c>
      <c r="AX53" s="29">
        <v>0</v>
      </c>
      <c r="AY53" s="16">
        <v>0</v>
      </c>
      <c r="AZ53" s="30">
        <f t="shared" si="35"/>
        <v>0</v>
      </c>
      <c r="BA53" s="29">
        <v>0</v>
      </c>
      <c r="BB53" s="16">
        <v>0</v>
      </c>
      <c r="BC53" s="30">
        <f t="shared" si="36"/>
        <v>0</v>
      </c>
      <c r="BD53" s="29">
        <v>0</v>
      </c>
      <c r="BE53" s="16">
        <v>0</v>
      </c>
      <c r="BF53" s="30">
        <f t="shared" si="37"/>
        <v>0</v>
      </c>
      <c r="BG53" s="50"/>
    </row>
    <row r="54" spans="1:59" s="2" customFormat="1">
      <c r="A54" s="52" t="s">
        <v>58</v>
      </c>
      <c r="B54" s="29">
        <v>0</v>
      </c>
      <c r="C54" s="16">
        <v>0</v>
      </c>
      <c r="D54" s="30">
        <f t="shared" si="19"/>
        <v>0</v>
      </c>
      <c r="E54" s="29">
        <v>0</v>
      </c>
      <c r="F54" s="16">
        <v>0</v>
      </c>
      <c r="G54" s="30">
        <f t="shared" si="20"/>
        <v>0</v>
      </c>
      <c r="H54" s="29">
        <v>0</v>
      </c>
      <c r="I54" s="16">
        <v>0</v>
      </c>
      <c r="J54" s="30">
        <f t="shared" si="21"/>
        <v>0</v>
      </c>
      <c r="K54" s="29">
        <v>0</v>
      </c>
      <c r="L54" s="16">
        <v>0</v>
      </c>
      <c r="M54" s="30">
        <f t="shared" si="22"/>
        <v>0</v>
      </c>
      <c r="N54" s="29">
        <v>0</v>
      </c>
      <c r="O54" s="16">
        <v>0</v>
      </c>
      <c r="P54" s="30">
        <f t="shared" si="23"/>
        <v>0</v>
      </c>
      <c r="Q54" s="29">
        <v>0</v>
      </c>
      <c r="R54" s="16">
        <v>0</v>
      </c>
      <c r="S54" s="30">
        <f t="shared" si="24"/>
        <v>0</v>
      </c>
      <c r="T54" s="29">
        <v>0</v>
      </c>
      <c r="U54" s="16">
        <v>0</v>
      </c>
      <c r="V54" s="30">
        <f t="shared" si="25"/>
        <v>0</v>
      </c>
      <c r="W54" s="29">
        <v>0</v>
      </c>
      <c r="X54" s="16">
        <v>0</v>
      </c>
      <c r="Y54" s="30">
        <f t="shared" si="26"/>
        <v>0</v>
      </c>
      <c r="Z54" s="29">
        <v>0</v>
      </c>
      <c r="AA54" s="16">
        <v>0</v>
      </c>
      <c r="AB54" s="30">
        <f t="shared" si="27"/>
        <v>0</v>
      </c>
      <c r="AC54" s="29">
        <v>0</v>
      </c>
      <c r="AD54" s="16">
        <v>0</v>
      </c>
      <c r="AE54" s="30">
        <f t="shared" si="28"/>
        <v>0</v>
      </c>
      <c r="AF54" s="29">
        <v>0</v>
      </c>
      <c r="AG54" s="16">
        <v>0</v>
      </c>
      <c r="AH54" s="30">
        <f t="shared" si="29"/>
        <v>0</v>
      </c>
      <c r="AI54" s="29">
        <v>0</v>
      </c>
      <c r="AJ54" s="16">
        <v>0</v>
      </c>
      <c r="AK54" s="30">
        <f t="shared" si="30"/>
        <v>0</v>
      </c>
      <c r="AL54" s="29">
        <v>0</v>
      </c>
      <c r="AM54" s="16">
        <v>0</v>
      </c>
      <c r="AN54" s="30">
        <f t="shared" si="31"/>
        <v>0</v>
      </c>
      <c r="AO54" s="29">
        <v>0</v>
      </c>
      <c r="AP54" s="16">
        <v>0</v>
      </c>
      <c r="AQ54" s="30">
        <f t="shared" si="32"/>
        <v>0</v>
      </c>
      <c r="AR54" s="29">
        <v>0</v>
      </c>
      <c r="AS54" s="16">
        <v>0</v>
      </c>
      <c r="AT54" s="30">
        <f t="shared" si="33"/>
        <v>0</v>
      </c>
      <c r="AU54" s="29">
        <v>0</v>
      </c>
      <c r="AV54" s="16">
        <v>0</v>
      </c>
      <c r="AW54" s="30">
        <f t="shared" si="34"/>
        <v>0</v>
      </c>
      <c r="AX54" s="29">
        <v>0</v>
      </c>
      <c r="AY54" s="16">
        <v>0</v>
      </c>
      <c r="AZ54" s="30">
        <f t="shared" si="35"/>
        <v>0</v>
      </c>
      <c r="BA54" s="29">
        <v>0</v>
      </c>
      <c r="BB54" s="16">
        <v>0</v>
      </c>
      <c r="BC54" s="30">
        <f t="shared" si="36"/>
        <v>0</v>
      </c>
      <c r="BD54" s="29">
        <v>0</v>
      </c>
      <c r="BE54" s="16">
        <v>0</v>
      </c>
      <c r="BF54" s="30">
        <f t="shared" si="37"/>
        <v>0</v>
      </c>
      <c r="BG54" s="50"/>
    </row>
    <row r="55" spans="1:59" s="2" customFormat="1">
      <c r="A55" s="52" t="s">
        <v>59</v>
      </c>
      <c r="B55" s="29">
        <v>0</v>
      </c>
      <c r="C55" s="16">
        <v>0</v>
      </c>
      <c r="D55" s="30">
        <f t="shared" si="19"/>
        <v>0</v>
      </c>
      <c r="E55" s="29">
        <v>0</v>
      </c>
      <c r="F55" s="16">
        <v>0</v>
      </c>
      <c r="G55" s="30">
        <f t="shared" si="20"/>
        <v>0</v>
      </c>
      <c r="H55" s="29">
        <v>0</v>
      </c>
      <c r="I55" s="16">
        <v>0</v>
      </c>
      <c r="J55" s="30">
        <f t="shared" si="21"/>
        <v>0</v>
      </c>
      <c r="K55" s="29">
        <v>0</v>
      </c>
      <c r="L55" s="16">
        <v>0</v>
      </c>
      <c r="M55" s="30">
        <f t="shared" si="22"/>
        <v>0</v>
      </c>
      <c r="N55" s="29">
        <v>0</v>
      </c>
      <c r="O55" s="16">
        <v>0</v>
      </c>
      <c r="P55" s="30">
        <f t="shared" si="23"/>
        <v>0</v>
      </c>
      <c r="Q55" s="29">
        <v>0</v>
      </c>
      <c r="R55" s="16">
        <v>0</v>
      </c>
      <c r="S55" s="30">
        <f t="shared" si="24"/>
        <v>0</v>
      </c>
      <c r="T55" s="29">
        <v>0</v>
      </c>
      <c r="U55" s="16">
        <v>0</v>
      </c>
      <c r="V55" s="30">
        <f t="shared" si="25"/>
        <v>0</v>
      </c>
      <c r="W55" s="29">
        <v>0</v>
      </c>
      <c r="X55" s="16">
        <v>0</v>
      </c>
      <c r="Y55" s="30">
        <f t="shared" si="26"/>
        <v>0</v>
      </c>
      <c r="Z55" s="29">
        <v>0</v>
      </c>
      <c r="AA55" s="16">
        <v>0</v>
      </c>
      <c r="AB55" s="30">
        <f t="shared" si="27"/>
        <v>0</v>
      </c>
      <c r="AC55" s="29">
        <v>0</v>
      </c>
      <c r="AD55" s="16">
        <v>0</v>
      </c>
      <c r="AE55" s="30">
        <f t="shared" si="28"/>
        <v>0</v>
      </c>
      <c r="AF55" s="29">
        <v>0</v>
      </c>
      <c r="AG55" s="16">
        <v>0</v>
      </c>
      <c r="AH55" s="30">
        <f t="shared" si="29"/>
        <v>0</v>
      </c>
      <c r="AI55" s="29">
        <v>0</v>
      </c>
      <c r="AJ55" s="16">
        <v>0</v>
      </c>
      <c r="AK55" s="30">
        <f t="shared" si="30"/>
        <v>0</v>
      </c>
      <c r="AL55" s="29">
        <v>0</v>
      </c>
      <c r="AM55" s="16">
        <v>0</v>
      </c>
      <c r="AN55" s="30">
        <f t="shared" si="31"/>
        <v>0</v>
      </c>
      <c r="AO55" s="29">
        <v>0</v>
      </c>
      <c r="AP55" s="16">
        <v>0</v>
      </c>
      <c r="AQ55" s="30">
        <f t="shared" si="32"/>
        <v>0</v>
      </c>
      <c r="AR55" s="29">
        <v>0</v>
      </c>
      <c r="AS55" s="16">
        <v>0</v>
      </c>
      <c r="AT55" s="30">
        <f t="shared" si="33"/>
        <v>0</v>
      </c>
      <c r="AU55" s="29">
        <v>0</v>
      </c>
      <c r="AV55" s="16">
        <v>0</v>
      </c>
      <c r="AW55" s="30">
        <f t="shared" si="34"/>
        <v>0</v>
      </c>
      <c r="AX55" s="29">
        <v>0</v>
      </c>
      <c r="AY55" s="16">
        <v>0</v>
      </c>
      <c r="AZ55" s="30">
        <f t="shared" si="35"/>
        <v>0</v>
      </c>
      <c r="BA55" s="29">
        <v>0</v>
      </c>
      <c r="BB55" s="16">
        <v>0</v>
      </c>
      <c r="BC55" s="30">
        <f t="shared" si="36"/>
        <v>0</v>
      </c>
      <c r="BD55" s="29">
        <v>0</v>
      </c>
      <c r="BE55" s="16">
        <v>0</v>
      </c>
      <c r="BF55" s="30">
        <f t="shared" si="37"/>
        <v>0</v>
      </c>
      <c r="BG55" s="50"/>
    </row>
    <row r="56" spans="1:59" s="2" customFormat="1">
      <c r="A56" s="52" t="s">
        <v>60</v>
      </c>
      <c r="B56" s="29">
        <v>0</v>
      </c>
      <c r="C56" s="16">
        <v>1</v>
      </c>
      <c r="D56" s="30">
        <f t="shared" si="19"/>
        <v>1</v>
      </c>
      <c r="E56" s="29">
        <v>0</v>
      </c>
      <c r="F56" s="16">
        <v>0</v>
      </c>
      <c r="G56" s="30">
        <f t="shared" si="20"/>
        <v>0</v>
      </c>
      <c r="H56" s="29">
        <v>0</v>
      </c>
      <c r="I56" s="16">
        <v>0</v>
      </c>
      <c r="J56" s="30">
        <f t="shared" si="21"/>
        <v>0</v>
      </c>
      <c r="K56" s="29">
        <v>0</v>
      </c>
      <c r="L56" s="16">
        <v>0</v>
      </c>
      <c r="M56" s="30">
        <f t="shared" si="22"/>
        <v>0</v>
      </c>
      <c r="N56" s="29">
        <v>0</v>
      </c>
      <c r="O56" s="16">
        <v>0</v>
      </c>
      <c r="P56" s="30">
        <f t="shared" si="23"/>
        <v>0</v>
      </c>
      <c r="Q56" s="29">
        <v>0</v>
      </c>
      <c r="R56" s="16">
        <v>2</v>
      </c>
      <c r="S56" s="30">
        <f t="shared" si="24"/>
        <v>2</v>
      </c>
      <c r="T56" s="29">
        <v>0</v>
      </c>
      <c r="U56" s="16">
        <v>0</v>
      </c>
      <c r="V56" s="30">
        <f t="shared" si="25"/>
        <v>0</v>
      </c>
      <c r="W56" s="29">
        <v>0</v>
      </c>
      <c r="X56" s="16">
        <v>0</v>
      </c>
      <c r="Y56" s="30">
        <f t="shared" si="26"/>
        <v>0</v>
      </c>
      <c r="Z56" s="29">
        <v>0</v>
      </c>
      <c r="AA56" s="16">
        <v>0</v>
      </c>
      <c r="AB56" s="30">
        <f t="shared" si="27"/>
        <v>0</v>
      </c>
      <c r="AC56" s="29">
        <v>0</v>
      </c>
      <c r="AD56" s="16">
        <v>0</v>
      </c>
      <c r="AE56" s="30">
        <f t="shared" si="28"/>
        <v>0</v>
      </c>
      <c r="AF56" s="29">
        <v>0</v>
      </c>
      <c r="AG56" s="16">
        <v>0</v>
      </c>
      <c r="AH56" s="30">
        <f t="shared" si="29"/>
        <v>0</v>
      </c>
      <c r="AI56" s="29">
        <v>0</v>
      </c>
      <c r="AJ56" s="16">
        <v>0</v>
      </c>
      <c r="AK56" s="30">
        <f t="shared" si="30"/>
        <v>0</v>
      </c>
      <c r="AL56" s="29">
        <v>0</v>
      </c>
      <c r="AM56" s="16">
        <v>0</v>
      </c>
      <c r="AN56" s="30">
        <f t="shared" si="31"/>
        <v>0</v>
      </c>
      <c r="AO56" s="29">
        <v>0</v>
      </c>
      <c r="AP56" s="16">
        <v>0</v>
      </c>
      <c r="AQ56" s="30">
        <f t="shared" si="32"/>
        <v>0</v>
      </c>
      <c r="AR56" s="29">
        <v>0</v>
      </c>
      <c r="AS56" s="16">
        <v>0</v>
      </c>
      <c r="AT56" s="30">
        <f t="shared" si="33"/>
        <v>0</v>
      </c>
      <c r="AU56" s="29">
        <v>0</v>
      </c>
      <c r="AV56" s="16">
        <v>0</v>
      </c>
      <c r="AW56" s="30">
        <f t="shared" si="34"/>
        <v>0</v>
      </c>
      <c r="AX56" s="29">
        <v>0</v>
      </c>
      <c r="AY56" s="16">
        <v>0</v>
      </c>
      <c r="AZ56" s="30">
        <f t="shared" si="35"/>
        <v>0</v>
      </c>
      <c r="BA56" s="29">
        <v>0</v>
      </c>
      <c r="BB56" s="16">
        <v>0</v>
      </c>
      <c r="BC56" s="30">
        <f t="shared" si="36"/>
        <v>0</v>
      </c>
      <c r="BD56" s="29">
        <v>0</v>
      </c>
      <c r="BE56" s="16">
        <v>0</v>
      </c>
      <c r="BF56" s="30">
        <f t="shared" si="37"/>
        <v>0</v>
      </c>
      <c r="BG56" s="50"/>
    </row>
    <row r="57" spans="1:59" s="2" customFormat="1">
      <c r="A57" s="52" t="s">
        <v>61</v>
      </c>
      <c r="B57" s="29">
        <v>0</v>
      </c>
      <c r="C57" s="16">
        <v>0</v>
      </c>
      <c r="D57" s="30">
        <f t="shared" si="19"/>
        <v>0</v>
      </c>
      <c r="E57" s="29">
        <v>0</v>
      </c>
      <c r="F57" s="16">
        <v>0</v>
      </c>
      <c r="G57" s="30">
        <f t="shared" si="20"/>
        <v>0</v>
      </c>
      <c r="H57" s="29">
        <v>0</v>
      </c>
      <c r="I57" s="16">
        <v>0</v>
      </c>
      <c r="J57" s="30">
        <f t="shared" si="21"/>
        <v>0</v>
      </c>
      <c r="K57" s="29">
        <v>1</v>
      </c>
      <c r="L57" s="16">
        <v>1</v>
      </c>
      <c r="M57" s="30">
        <f t="shared" si="22"/>
        <v>2</v>
      </c>
      <c r="N57" s="29">
        <v>0</v>
      </c>
      <c r="O57" s="16">
        <v>0</v>
      </c>
      <c r="P57" s="30">
        <f t="shared" si="23"/>
        <v>0</v>
      </c>
      <c r="Q57" s="29">
        <v>0</v>
      </c>
      <c r="R57" s="16">
        <v>0</v>
      </c>
      <c r="S57" s="30">
        <f t="shared" si="24"/>
        <v>0</v>
      </c>
      <c r="T57" s="29">
        <v>0</v>
      </c>
      <c r="U57" s="16">
        <v>0</v>
      </c>
      <c r="V57" s="30">
        <f t="shared" si="25"/>
        <v>0</v>
      </c>
      <c r="W57" s="29">
        <v>0</v>
      </c>
      <c r="X57" s="16">
        <v>0</v>
      </c>
      <c r="Y57" s="30">
        <f t="shared" si="26"/>
        <v>0</v>
      </c>
      <c r="Z57" s="29">
        <v>0</v>
      </c>
      <c r="AA57" s="16">
        <v>0</v>
      </c>
      <c r="AB57" s="30">
        <f t="shared" si="27"/>
        <v>0</v>
      </c>
      <c r="AC57" s="29">
        <v>0</v>
      </c>
      <c r="AD57" s="16">
        <v>0</v>
      </c>
      <c r="AE57" s="30">
        <f t="shared" si="28"/>
        <v>0</v>
      </c>
      <c r="AF57" s="29">
        <v>0</v>
      </c>
      <c r="AG57" s="16">
        <v>0</v>
      </c>
      <c r="AH57" s="30">
        <f t="shared" si="29"/>
        <v>0</v>
      </c>
      <c r="AI57" s="29">
        <v>0</v>
      </c>
      <c r="AJ57" s="16">
        <v>0</v>
      </c>
      <c r="AK57" s="30">
        <f t="shared" si="30"/>
        <v>0</v>
      </c>
      <c r="AL57" s="29">
        <v>3</v>
      </c>
      <c r="AM57" s="16">
        <v>1</v>
      </c>
      <c r="AN57" s="30">
        <f t="shared" si="31"/>
        <v>4</v>
      </c>
      <c r="AO57" s="29">
        <v>0</v>
      </c>
      <c r="AP57" s="16">
        <v>0</v>
      </c>
      <c r="AQ57" s="30">
        <f t="shared" si="32"/>
        <v>0</v>
      </c>
      <c r="AR57" s="29">
        <v>1</v>
      </c>
      <c r="AS57" s="16">
        <v>1</v>
      </c>
      <c r="AT57" s="30">
        <f t="shared" si="33"/>
        <v>2</v>
      </c>
      <c r="AU57" s="29">
        <v>3</v>
      </c>
      <c r="AV57" s="16">
        <v>2</v>
      </c>
      <c r="AW57" s="30">
        <f t="shared" si="34"/>
        <v>5</v>
      </c>
      <c r="AX57" s="29">
        <v>0</v>
      </c>
      <c r="AY57" s="16">
        <v>0</v>
      </c>
      <c r="AZ57" s="30">
        <f t="shared" si="35"/>
        <v>0</v>
      </c>
      <c r="BA57" s="29">
        <v>0</v>
      </c>
      <c r="BB57" s="16">
        <v>0</v>
      </c>
      <c r="BC57" s="30">
        <f t="shared" si="36"/>
        <v>0</v>
      </c>
      <c r="BD57" s="29">
        <v>0</v>
      </c>
      <c r="BE57" s="16">
        <v>0</v>
      </c>
      <c r="BF57" s="30">
        <f t="shared" si="37"/>
        <v>0</v>
      </c>
      <c r="BG57" s="50"/>
    </row>
    <row r="58" spans="1:59" s="2" customFormat="1">
      <c r="A58" s="52" t="s">
        <v>62</v>
      </c>
      <c r="B58" s="29">
        <v>0</v>
      </c>
      <c r="C58" s="16">
        <v>0</v>
      </c>
      <c r="D58" s="30">
        <f t="shared" si="19"/>
        <v>0</v>
      </c>
      <c r="E58" s="29">
        <v>0</v>
      </c>
      <c r="F58" s="16">
        <v>0</v>
      </c>
      <c r="G58" s="30">
        <f t="shared" si="20"/>
        <v>0</v>
      </c>
      <c r="H58" s="29">
        <v>0</v>
      </c>
      <c r="I58" s="16">
        <v>0</v>
      </c>
      <c r="J58" s="30">
        <f t="shared" si="21"/>
        <v>0</v>
      </c>
      <c r="K58" s="29">
        <v>0</v>
      </c>
      <c r="L58" s="16">
        <v>0</v>
      </c>
      <c r="M58" s="30">
        <f t="shared" si="22"/>
        <v>0</v>
      </c>
      <c r="N58" s="29">
        <v>0</v>
      </c>
      <c r="O58" s="16">
        <v>0</v>
      </c>
      <c r="P58" s="30">
        <f t="shared" si="23"/>
        <v>0</v>
      </c>
      <c r="Q58" s="29">
        <v>0</v>
      </c>
      <c r="R58" s="16">
        <v>0</v>
      </c>
      <c r="S58" s="30">
        <f t="shared" si="24"/>
        <v>0</v>
      </c>
      <c r="T58" s="29">
        <v>0</v>
      </c>
      <c r="U58" s="16">
        <v>0</v>
      </c>
      <c r="V58" s="30">
        <f t="shared" si="25"/>
        <v>0</v>
      </c>
      <c r="W58" s="29">
        <v>0</v>
      </c>
      <c r="X58" s="16">
        <v>0</v>
      </c>
      <c r="Y58" s="30">
        <f t="shared" si="26"/>
        <v>0</v>
      </c>
      <c r="Z58" s="29">
        <v>0</v>
      </c>
      <c r="AA58" s="16">
        <v>1</v>
      </c>
      <c r="AB58" s="30">
        <f t="shared" si="27"/>
        <v>1</v>
      </c>
      <c r="AC58" s="29">
        <v>0</v>
      </c>
      <c r="AD58" s="16">
        <v>0</v>
      </c>
      <c r="AE58" s="30">
        <f t="shared" si="28"/>
        <v>0</v>
      </c>
      <c r="AF58" s="29">
        <v>0</v>
      </c>
      <c r="AG58" s="16">
        <v>0</v>
      </c>
      <c r="AH58" s="30">
        <f t="shared" si="29"/>
        <v>0</v>
      </c>
      <c r="AI58" s="29">
        <v>0</v>
      </c>
      <c r="AJ58" s="16">
        <v>0</v>
      </c>
      <c r="AK58" s="30">
        <f t="shared" si="30"/>
        <v>0</v>
      </c>
      <c r="AL58" s="29">
        <v>0</v>
      </c>
      <c r="AM58" s="16">
        <v>0</v>
      </c>
      <c r="AN58" s="30">
        <f t="shared" si="31"/>
        <v>0</v>
      </c>
      <c r="AO58" s="29">
        <v>0</v>
      </c>
      <c r="AP58" s="16">
        <v>0</v>
      </c>
      <c r="AQ58" s="30">
        <f t="shared" si="32"/>
        <v>0</v>
      </c>
      <c r="AR58" s="29">
        <v>0</v>
      </c>
      <c r="AS58" s="16">
        <v>0</v>
      </c>
      <c r="AT58" s="30">
        <f t="shared" si="33"/>
        <v>0</v>
      </c>
      <c r="AU58" s="29">
        <v>0</v>
      </c>
      <c r="AV58" s="16">
        <v>0</v>
      </c>
      <c r="AW58" s="30">
        <f t="shared" si="34"/>
        <v>0</v>
      </c>
      <c r="AX58" s="29">
        <v>0</v>
      </c>
      <c r="AY58" s="16">
        <v>0</v>
      </c>
      <c r="AZ58" s="30">
        <f t="shared" si="35"/>
        <v>0</v>
      </c>
      <c r="BA58" s="29">
        <v>0</v>
      </c>
      <c r="BB58" s="16">
        <v>0</v>
      </c>
      <c r="BC58" s="30">
        <f t="shared" si="36"/>
        <v>0</v>
      </c>
      <c r="BD58" s="29">
        <v>0</v>
      </c>
      <c r="BE58" s="16">
        <v>0</v>
      </c>
      <c r="BF58" s="30">
        <f t="shared" si="37"/>
        <v>0</v>
      </c>
      <c r="BG58" s="50"/>
    </row>
    <row r="59" spans="1:59" s="2" customFormat="1">
      <c r="A59" s="52" t="s">
        <v>63</v>
      </c>
      <c r="B59" s="29">
        <v>0</v>
      </c>
      <c r="C59" s="16">
        <v>0</v>
      </c>
      <c r="D59" s="30">
        <f t="shared" si="19"/>
        <v>0</v>
      </c>
      <c r="E59" s="29">
        <v>0</v>
      </c>
      <c r="F59" s="16">
        <v>0</v>
      </c>
      <c r="G59" s="30">
        <f t="shared" si="20"/>
        <v>0</v>
      </c>
      <c r="H59" s="29">
        <v>0</v>
      </c>
      <c r="I59" s="16">
        <v>0</v>
      </c>
      <c r="J59" s="30">
        <f t="shared" si="21"/>
        <v>0</v>
      </c>
      <c r="K59" s="29">
        <v>0</v>
      </c>
      <c r="L59" s="16">
        <v>0</v>
      </c>
      <c r="M59" s="30">
        <f t="shared" si="22"/>
        <v>0</v>
      </c>
      <c r="N59" s="29">
        <v>0</v>
      </c>
      <c r="O59" s="16">
        <v>0</v>
      </c>
      <c r="P59" s="30">
        <f t="shared" si="23"/>
        <v>0</v>
      </c>
      <c r="Q59" s="29">
        <v>0</v>
      </c>
      <c r="R59" s="16">
        <v>0</v>
      </c>
      <c r="S59" s="30">
        <f t="shared" si="24"/>
        <v>0</v>
      </c>
      <c r="T59" s="29">
        <v>0</v>
      </c>
      <c r="U59" s="16">
        <v>0</v>
      </c>
      <c r="V59" s="30">
        <f t="shared" si="25"/>
        <v>0</v>
      </c>
      <c r="W59" s="29">
        <v>0</v>
      </c>
      <c r="X59" s="16">
        <v>0</v>
      </c>
      <c r="Y59" s="30">
        <f t="shared" si="26"/>
        <v>0</v>
      </c>
      <c r="Z59" s="29">
        <v>0</v>
      </c>
      <c r="AA59" s="16">
        <v>0</v>
      </c>
      <c r="AB59" s="30">
        <f t="shared" si="27"/>
        <v>0</v>
      </c>
      <c r="AC59" s="29">
        <v>0</v>
      </c>
      <c r="AD59" s="16">
        <v>0</v>
      </c>
      <c r="AE59" s="30">
        <f t="shared" si="28"/>
        <v>0</v>
      </c>
      <c r="AF59" s="29">
        <v>0</v>
      </c>
      <c r="AG59" s="16">
        <v>0</v>
      </c>
      <c r="AH59" s="30">
        <f t="shared" si="29"/>
        <v>0</v>
      </c>
      <c r="AI59" s="29">
        <v>0</v>
      </c>
      <c r="AJ59" s="16">
        <v>0</v>
      </c>
      <c r="AK59" s="30">
        <f t="shared" si="30"/>
        <v>0</v>
      </c>
      <c r="AL59" s="29">
        <v>0</v>
      </c>
      <c r="AM59" s="16">
        <v>0</v>
      </c>
      <c r="AN59" s="30">
        <f t="shared" si="31"/>
        <v>0</v>
      </c>
      <c r="AO59" s="29">
        <v>0</v>
      </c>
      <c r="AP59" s="16">
        <v>0</v>
      </c>
      <c r="AQ59" s="30">
        <f t="shared" si="32"/>
        <v>0</v>
      </c>
      <c r="AR59" s="29">
        <v>0</v>
      </c>
      <c r="AS59" s="16">
        <v>0</v>
      </c>
      <c r="AT59" s="30">
        <f t="shared" si="33"/>
        <v>0</v>
      </c>
      <c r="AU59" s="29">
        <v>0</v>
      </c>
      <c r="AV59" s="16">
        <v>0</v>
      </c>
      <c r="AW59" s="30">
        <f t="shared" si="34"/>
        <v>0</v>
      </c>
      <c r="AX59" s="29">
        <v>0</v>
      </c>
      <c r="AY59" s="16">
        <v>0</v>
      </c>
      <c r="AZ59" s="30">
        <f t="shared" si="35"/>
        <v>0</v>
      </c>
      <c r="BA59" s="29">
        <v>0</v>
      </c>
      <c r="BB59" s="16">
        <v>0</v>
      </c>
      <c r="BC59" s="30">
        <f t="shared" si="36"/>
        <v>0</v>
      </c>
      <c r="BD59" s="29">
        <v>0</v>
      </c>
      <c r="BE59" s="16">
        <v>0</v>
      </c>
      <c r="BF59" s="30">
        <f t="shared" si="37"/>
        <v>0</v>
      </c>
      <c r="BG59" s="50"/>
    </row>
    <row r="60" spans="1:59" s="2" customFormat="1">
      <c r="A60" s="52" t="s">
        <v>64</v>
      </c>
      <c r="B60" s="29">
        <v>0</v>
      </c>
      <c r="C60" s="16">
        <v>0</v>
      </c>
      <c r="D60" s="30">
        <f t="shared" si="19"/>
        <v>0</v>
      </c>
      <c r="E60" s="29">
        <v>0</v>
      </c>
      <c r="F60" s="16">
        <v>0</v>
      </c>
      <c r="G60" s="30">
        <f t="shared" si="20"/>
        <v>0</v>
      </c>
      <c r="H60" s="29">
        <v>0</v>
      </c>
      <c r="I60" s="16">
        <v>0</v>
      </c>
      <c r="J60" s="30">
        <f t="shared" si="21"/>
        <v>0</v>
      </c>
      <c r="K60" s="29">
        <v>0</v>
      </c>
      <c r="L60" s="16">
        <v>0</v>
      </c>
      <c r="M60" s="30">
        <f t="shared" si="22"/>
        <v>0</v>
      </c>
      <c r="N60" s="29">
        <v>0</v>
      </c>
      <c r="O60" s="16">
        <v>0</v>
      </c>
      <c r="P60" s="30">
        <f t="shared" si="23"/>
        <v>0</v>
      </c>
      <c r="Q60" s="29">
        <v>0</v>
      </c>
      <c r="R60" s="16">
        <v>0</v>
      </c>
      <c r="S60" s="30">
        <f t="shared" si="24"/>
        <v>0</v>
      </c>
      <c r="T60" s="29">
        <v>1</v>
      </c>
      <c r="U60" s="16">
        <v>2</v>
      </c>
      <c r="V60" s="30">
        <f t="shared" si="25"/>
        <v>3</v>
      </c>
      <c r="W60" s="29">
        <v>0</v>
      </c>
      <c r="X60" s="16">
        <v>0</v>
      </c>
      <c r="Y60" s="30">
        <f t="shared" si="26"/>
        <v>0</v>
      </c>
      <c r="Z60" s="29">
        <v>0</v>
      </c>
      <c r="AA60" s="16">
        <v>0</v>
      </c>
      <c r="AB60" s="30">
        <f t="shared" si="27"/>
        <v>0</v>
      </c>
      <c r="AC60" s="29">
        <v>0</v>
      </c>
      <c r="AD60" s="16">
        <v>1</v>
      </c>
      <c r="AE60" s="30">
        <f t="shared" si="28"/>
        <v>1</v>
      </c>
      <c r="AF60" s="29">
        <v>0</v>
      </c>
      <c r="AG60" s="16">
        <v>0</v>
      </c>
      <c r="AH60" s="30">
        <f t="shared" si="29"/>
        <v>0</v>
      </c>
      <c r="AI60" s="29">
        <v>0</v>
      </c>
      <c r="AJ60" s="16">
        <v>1</v>
      </c>
      <c r="AK60" s="30">
        <f t="shared" si="30"/>
        <v>1</v>
      </c>
      <c r="AL60" s="29">
        <v>0</v>
      </c>
      <c r="AM60" s="16">
        <v>0</v>
      </c>
      <c r="AN60" s="30">
        <f t="shared" si="31"/>
        <v>0</v>
      </c>
      <c r="AO60" s="29">
        <v>0</v>
      </c>
      <c r="AP60" s="16">
        <v>0</v>
      </c>
      <c r="AQ60" s="30">
        <f t="shared" si="32"/>
        <v>0</v>
      </c>
      <c r="AR60" s="29">
        <v>0</v>
      </c>
      <c r="AS60" s="16">
        <v>0</v>
      </c>
      <c r="AT60" s="30">
        <f t="shared" si="33"/>
        <v>0</v>
      </c>
      <c r="AU60" s="29">
        <v>0</v>
      </c>
      <c r="AV60" s="16">
        <v>0</v>
      </c>
      <c r="AW60" s="30">
        <f t="shared" si="34"/>
        <v>0</v>
      </c>
      <c r="AX60" s="29">
        <v>0</v>
      </c>
      <c r="AY60" s="16">
        <v>0</v>
      </c>
      <c r="AZ60" s="30">
        <f t="shared" si="35"/>
        <v>0</v>
      </c>
      <c r="BA60" s="29">
        <v>0</v>
      </c>
      <c r="BB60" s="16">
        <v>0</v>
      </c>
      <c r="BC60" s="30">
        <f t="shared" si="36"/>
        <v>0</v>
      </c>
      <c r="BD60" s="29">
        <v>0</v>
      </c>
      <c r="BE60" s="16">
        <v>0</v>
      </c>
      <c r="BF60" s="30">
        <f t="shared" si="37"/>
        <v>0</v>
      </c>
      <c r="BG60" s="50"/>
    </row>
    <row r="61" spans="1:59" s="2" customFormat="1">
      <c r="A61" s="52" t="s">
        <v>65</v>
      </c>
      <c r="B61" s="29">
        <v>0</v>
      </c>
      <c r="C61" s="16">
        <v>0</v>
      </c>
      <c r="D61" s="30">
        <f t="shared" si="19"/>
        <v>0</v>
      </c>
      <c r="E61" s="29">
        <v>0</v>
      </c>
      <c r="F61" s="16">
        <v>0</v>
      </c>
      <c r="G61" s="30">
        <f t="shared" si="20"/>
        <v>0</v>
      </c>
      <c r="H61" s="29">
        <v>0</v>
      </c>
      <c r="I61" s="16">
        <v>0</v>
      </c>
      <c r="J61" s="30">
        <f t="shared" si="21"/>
        <v>0</v>
      </c>
      <c r="K61" s="29">
        <v>0</v>
      </c>
      <c r="L61" s="16">
        <v>0</v>
      </c>
      <c r="M61" s="30">
        <f t="shared" si="22"/>
        <v>0</v>
      </c>
      <c r="N61" s="29">
        <v>0</v>
      </c>
      <c r="O61" s="16">
        <v>0</v>
      </c>
      <c r="P61" s="30">
        <f t="shared" si="23"/>
        <v>0</v>
      </c>
      <c r="Q61" s="29">
        <v>0</v>
      </c>
      <c r="R61" s="16">
        <v>0</v>
      </c>
      <c r="S61" s="30">
        <f t="shared" si="24"/>
        <v>0</v>
      </c>
      <c r="T61" s="29">
        <v>0</v>
      </c>
      <c r="U61" s="16">
        <v>0</v>
      </c>
      <c r="V61" s="30">
        <f t="shared" si="25"/>
        <v>0</v>
      </c>
      <c r="W61" s="29">
        <v>0</v>
      </c>
      <c r="X61" s="16">
        <v>0</v>
      </c>
      <c r="Y61" s="30">
        <f t="shared" si="26"/>
        <v>0</v>
      </c>
      <c r="Z61" s="29">
        <v>0</v>
      </c>
      <c r="AA61" s="16">
        <v>0</v>
      </c>
      <c r="AB61" s="30">
        <f t="shared" si="27"/>
        <v>0</v>
      </c>
      <c r="AC61" s="29">
        <v>0</v>
      </c>
      <c r="AD61" s="16">
        <v>0</v>
      </c>
      <c r="AE61" s="30">
        <f t="shared" si="28"/>
        <v>0</v>
      </c>
      <c r="AF61" s="29">
        <v>0</v>
      </c>
      <c r="AG61" s="16">
        <v>0</v>
      </c>
      <c r="AH61" s="30">
        <f t="shared" si="29"/>
        <v>0</v>
      </c>
      <c r="AI61" s="29">
        <v>0</v>
      </c>
      <c r="AJ61" s="16">
        <v>0</v>
      </c>
      <c r="AK61" s="30">
        <f t="shared" si="30"/>
        <v>0</v>
      </c>
      <c r="AL61" s="29">
        <v>0</v>
      </c>
      <c r="AM61" s="16">
        <v>0</v>
      </c>
      <c r="AN61" s="30">
        <f t="shared" si="31"/>
        <v>0</v>
      </c>
      <c r="AO61" s="29">
        <v>0</v>
      </c>
      <c r="AP61" s="16">
        <v>0</v>
      </c>
      <c r="AQ61" s="30">
        <f t="shared" si="32"/>
        <v>0</v>
      </c>
      <c r="AR61" s="29">
        <v>0</v>
      </c>
      <c r="AS61" s="16">
        <v>0</v>
      </c>
      <c r="AT61" s="30">
        <f t="shared" si="33"/>
        <v>0</v>
      </c>
      <c r="AU61" s="29">
        <v>0</v>
      </c>
      <c r="AV61" s="16">
        <v>0</v>
      </c>
      <c r="AW61" s="30">
        <f t="shared" si="34"/>
        <v>0</v>
      </c>
      <c r="AX61" s="29">
        <v>0</v>
      </c>
      <c r="AY61" s="16">
        <v>0</v>
      </c>
      <c r="AZ61" s="30">
        <f t="shared" si="35"/>
        <v>0</v>
      </c>
      <c r="BA61" s="29">
        <v>0</v>
      </c>
      <c r="BB61" s="16">
        <v>0</v>
      </c>
      <c r="BC61" s="30">
        <f t="shared" si="36"/>
        <v>0</v>
      </c>
      <c r="BD61" s="29">
        <v>0</v>
      </c>
      <c r="BE61" s="16">
        <v>0</v>
      </c>
      <c r="BF61" s="30">
        <f t="shared" si="37"/>
        <v>0</v>
      </c>
      <c r="BG61" s="50"/>
    </row>
    <row r="62" spans="1:59" s="61" customFormat="1">
      <c r="B62" s="64"/>
      <c r="C62" s="64"/>
      <c r="D62" s="64"/>
      <c r="E62" s="64"/>
      <c r="F62" s="64"/>
      <c r="G62" s="64"/>
      <c r="H62" s="64"/>
      <c r="I62" s="64"/>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c r="BC62" s="64"/>
      <c r="BD62" s="64"/>
      <c r="BE62" s="64"/>
      <c r="BF62" s="64"/>
    </row>
    <row r="63" spans="1:59" s="6" customFormat="1">
      <c r="A63" s="143" t="s">
        <v>66</v>
      </c>
      <c r="B63" s="143" t="s">
        <v>66</v>
      </c>
      <c r="C63" s="143" t="s">
        <v>66</v>
      </c>
      <c r="D63" s="143" t="s">
        <v>66</v>
      </c>
      <c r="E63" s="143" t="s">
        <v>66</v>
      </c>
      <c r="F63" s="143" t="s">
        <v>66</v>
      </c>
      <c r="G63" s="143" t="s">
        <v>66</v>
      </c>
      <c r="H63" s="143" t="s">
        <v>66</v>
      </c>
      <c r="I63" s="143" t="s">
        <v>66</v>
      </c>
      <c r="J63" s="143" t="s">
        <v>66</v>
      </c>
      <c r="K63" s="143" t="s">
        <v>66</v>
      </c>
      <c r="L63" s="143" t="s">
        <v>66</v>
      </c>
      <c r="M63" s="143" t="s">
        <v>66</v>
      </c>
      <c r="N63" s="143" t="s">
        <v>66</v>
      </c>
      <c r="O63" s="143" t="s">
        <v>66</v>
      </c>
      <c r="P63" s="143" t="s">
        <v>66</v>
      </c>
      <c r="Q63" s="143" t="s">
        <v>66</v>
      </c>
      <c r="R63" s="143" t="s">
        <v>66</v>
      </c>
      <c r="S63" s="143" t="s">
        <v>66</v>
      </c>
      <c r="T63" s="143" t="s">
        <v>66</v>
      </c>
      <c r="U63" s="143" t="s">
        <v>66</v>
      </c>
      <c r="V63" s="143" t="s">
        <v>66</v>
      </c>
      <c r="W63" s="143" t="s">
        <v>66</v>
      </c>
      <c r="X63" s="143" t="s">
        <v>66</v>
      </c>
      <c r="Y63" s="143" t="s">
        <v>66</v>
      </c>
      <c r="Z63" s="143" t="s">
        <v>66</v>
      </c>
      <c r="AA63" s="143" t="s">
        <v>66</v>
      </c>
      <c r="AB63" s="143" t="s">
        <v>66</v>
      </c>
      <c r="AC63" s="143" t="s">
        <v>66</v>
      </c>
      <c r="AD63" s="143" t="s">
        <v>66</v>
      </c>
      <c r="AE63" s="143" t="s">
        <v>66</v>
      </c>
      <c r="AF63" s="143" t="s">
        <v>66</v>
      </c>
      <c r="AG63" s="143" t="s">
        <v>66</v>
      </c>
      <c r="AH63" s="143" t="s">
        <v>66</v>
      </c>
      <c r="AI63" s="143" t="s">
        <v>66</v>
      </c>
      <c r="AJ63" s="143" t="s">
        <v>66</v>
      </c>
      <c r="AK63" s="143" t="s">
        <v>66</v>
      </c>
      <c r="AL63" s="143" t="s">
        <v>66</v>
      </c>
      <c r="AM63" s="143" t="s">
        <v>66</v>
      </c>
      <c r="AN63" s="143" t="s">
        <v>66</v>
      </c>
      <c r="AO63" s="143" t="s">
        <v>66</v>
      </c>
      <c r="AP63" s="143" t="s">
        <v>66</v>
      </c>
      <c r="AQ63" s="143" t="s">
        <v>66</v>
      </c>
      <c r="AR63" s="143" t="s">
        <v>66</v>
      </c>
      <c r="AS63" s="143" t="s">
        <v>66</v>
      </c>
      <c r="AT63" s="143" t="s">
        <v>66</v>
      </c>
      <c r="AU63" s="143" t="s">
        <v>66</v>
      </c>
      <c r="AV63" s="143" t="s">
        <v>66</v>
      </c>
      <c r="AW63" s="143" t="s">
        <v>66</v>
      </c>
      <c r="AX63" s="143" t="s">
        <v>66</v>
      </c>
      <c r="AY63" s="143" t="s">
        <v>66</v>
      </c>
      <c r="AZ63" s="143" t="s">
        <v>66</v>
      </c>
      <c r="BA63" s="143" t="s">
        <v>66</v>
      </c>
      <c r="BB63" s="143" t="s">
        <v>66</v>
      </c>
      <c r="BC63" s="143" t="s">
        <v>66</v>
      </c>
      <c r="BD63" s="143" t="s">
        <v>66</v>
      </c>
      <c r="BE63" s="143" t="s">
        <v>66</v>
      </c>
      <c r="BF63" s="143" t="s">
        <v>66</v>
      </c>
      <c r="BG63" s="78"/>
    </row>
    <row r="64" spans="1:59" s="2" customFormat="1">
      <c r="A64" s="52" t="s">
        <v>67</v>
      </c>
      <c r="B64" s="29">
        <v>0</v>
      </c>
      <c r="C64" s="16">
        <v>0</v>
      </c>
      <c r="D64" s="30">
        <f t="shared" ref="D64:D72" si="38">B64+C64</f>
        <v>0</v>
      </c>
      <c r="E64" s="29">
        <v>0</v>
      </c>
      <c r="F64" s="16">
        <v>0</v>
      </c>
      <c r="G64" s="30">
        <f t="shared" ref="G64:G72" si="39">E64+F64</f>
        <v>0</v>
      </c>
      <c r="H64" s="29">
        <v>0</v>
      </c>
      <c r="I64" s="16">
        <v>0</v>
      </c>
      <c r="J64" s="30">
        <f t="shared" ref="J64:J72" si="40">H64+I64</f>
        <v>0</v>
      </c>
      <c r="K64" s="29">
        <v>0</v>
      </c>
      <c r="L64" s="16">
        <v>0</v>
      </c>
      <c r="M64" s="30">
        <f t="shared" ref="M64:M72" si="41">K64+L64</f>
        <v>0</v>
      </c>
      <c r="N64" s="29">
        <v>0</v>
      </c>
      <c r="O64" s="16">
        <v>0</v>
      </c>
      <c r="P64" s="30">
        <f t="shared" ref="P64:P72" si="42">N64+O64</f>
        <v>0</v>
      </c>
      <c r="Q64" s="29">
        <v>0</v>
      </c>
      <c r="R64" s="16">
        <v>1</v>
      </c>
      <c r="S64" s="30">
        <f t="shared" ref="S64:S72" si="43">Q64+R64</f>
        <v>1</v>
      </c>
      <c r="T64" s="29">
        <v>0</v>
      </c>
      <c r="U64" s="16">
        <v>1</v>
      </c>
      <c r="V64" s="30">
        <f t="shared" ref="V64:V72" si="44">T64+U64</f>
        <v>1</v>
      </c>
      <c r="W64" s="29">
        <v>0</v>
      </c>
      <c r="X64" s="16">
        <v>0</v>
      </c>
      <c r="Y64" s="30">
        <f t="shared" ref="Y64:Y72" si="45">W64+X64</f>
        <v>0</v>
      </c>
      <c r="Z64" s="29">
        <v>0</v>
      </c>
      <c r="AA64" s="16">
        <v>0</v>
      </c>
      <c r="AB64" s="30">
        <f t="shared" ref="AB64:AB72" si="46">Z64+AA64</f>
        <v>0</v>
      </c>
      <c r="AC64" s="29">
        <v>0</v>
      </c>
      <c r="AD64" s="16">
        <v>1</v>
      </c>
      <c r="AE64" s="30">
        <f t="shared" ref="AE64:AE72" si="47">AC64+AD64</f>
        <v>1</v>
      </c>
      <c r="AF64" s="29">
        <v>0</v>
      </c>
      <c r="AG64" s="16">
        <v>0</v>
      </c>
      <c r="AH64" s="30">
        <f t="shared" ref="AH64:AH72" si="48">AF64+AG64</f>
        <v>0</v>
      </c>
      <c r="AI64" s="29">
        <v>0</v>
      </c>
      <c r="AJ64" s="16">
        <v>0</v>
      </c>
      <c r="AK64" s="30">
        <f t="shared" ref="AK64:AK72" si="49">AI64+AJ64</f>
        <v>0</v>
      </c>
      <c r="AL64" s="29">
        <v>0</v>
      </c>
      <c r="AM64" s="16">
        <v>4</v>
      </c>
      <c r="AN64" s="30">
        <f t="shared" ref="AN64:AN72" si="50">AL64+AM64</f>
        <v>4</v>
      </c>
      <c r="AO64" s="29">
        <v>0</v>
      </c>
      <c r="AP64" s="16">
        <v>0</v>
      </c>
      <c r="AQ64" s="30">
        <f t="shared" ref="AQ64:AQ72" si="51">AO64+AP64</f>
        <v>0</v>
      </c>
      <c r="AR64" s="29">
        <v>0</v>
      </c>
      <c r="AS64" s="16">
        <v>0</v>
      </c>
      <c r="AT64" s="30">
        <f t="shared" ref="AT64:AT72" si="52">AR64+AS64</f>
        <v>0</v>
      </c>
      <c r="AU64" s="29">
        <v>0</v>
      </c>
      <c r="AV64" s="16">
        <v>1</v>
      </c>
      <c r="AW64" s="30">
        <f t="shared" ref="AW64:AW72" si="53">AU64+AV64</f>
        <v>1</v>
      </c>
      <c r="AX64" s="29">
        <v>0</v>
      </c>
      <c r="AY64" s="16">
        <v>0</v>
      </c>
      <c r="AZ64" s="30">
        <f t="shared" ref="AZ64:AZ72" si="54">AX64+AY64</f>
        <v>0</v>
      </c>
      <c r="BA64" s="29">
        <v>0</v>
      </c>
      <c r="BB64" s="16">
        <v>0</v>
      </c>
      <c r="BC64" s="30">
        <f t="shared" ref="BC64:BC72" si="55">BA64+BB64</f>
        <v>0</v>
      </c>
      <c r="BD64" s="29">
        <v>0</v>
      </c>
      <c r="BE64" s="16">
        <v>0</v>
      </c>
      <c r="BF64" s="30">
        <f t="shared" ref="BF64:BF72" si="56">BD64+BE64</f>
        <v>0</v>
      </c>
      <c r="BG64" s="50"/>
    </row>
    <row r="65" spans="1:59" s="2" customFormat="1">
      <c r="A65" s="52" t="s">
        <v>68</v>
      </c>
      <c r="B65" s="29">
        <v>0</v>
      </c>
      <c r="C65" s="16">
        <v>0</v>
      </c>
      <c r="D65" s="30">
        <f t="shared" si="38"/>
        <v>0</v>
      </c>
      <c r="E65" s="29">
        <v>0</v>
      </c>
      <c r="F65" s="16">
        <v>0</v>
      </c>
      <c r="G65" s="30">
        <f t="shared" si="39"/>
        <v>0</v>
      </c>
      <c r="H65" s="29">
        <v>0</v>
      </c>
      <c r="I65" s="16">
        <v>0</v>
      </c>
      <c r="J65" s="30">
        <f t="shared" si="40"/>
        <v>0</v>
      </c>
      <c r="K65" s="29">
        <v>0</v>
      </c>
      <c r="L65" s="16">
        <v>1</v>
      </c>
      <c r="M65" s="30">
        <f t="shared" si="41"/>
        <v>1</v>
      </c>
      <c r="N65" s="29">
        <v>0</v>
      </c>
      <c r="O65" s="16">
        <v>0</v>
      </c>
      <c r="P65" s="30">
        <f t="shared" si="42"/>
        <v>0</v>
      </c>
      <c r="Q65" s="29">
        <v>0</v>
      </c>
      <c r="R65" s="16">
        <v>1</v>
      </c>
      <c r="S65" s="30">
        <f t="shared" si="43"/>
        <v>1</v>
      </c>
      <c r="T65" s="29">
        <v>0</v>
      </c>
      <c r="U65" s="16">
        <v>0</v>
      </c>
      <c r="V65" s="30">
        <f t="shared" si="44"/>
        <v>0</v>
      </c>
      <c r="W65" s="29">
        <v>0</v>
      </c>
      <c r="X65" s="16">
        <v>0</v>
      </c>
      <c r="Y65" s="30">
        <f t="shared" si="45"/>
        <v>0</v>
      </c>
      <c r="Z65" s="29">
        <v>0</v>
      </c>
      <c r="AA65" s="16">
        <v>0</v>
      </c>
      <c r="AB65" s="30">
        <f t="shared" si="46"/>
        <v>0</v>
      </c>
      <c r="AC65" s="29">
        <v>0</v>
      </c>
      <c r="AD65" s="16">
        <v>0</v>
      </c>
      <c r="AE65" s="30">
        <f t="shared" si="47"/>
        <v>0</v>
      </c>
      <c r="AF65" s="29">
        <v>0</v>
      </c>
      <c r="AG65" s="16">
        <v>0</v>
      </c>
      <c r="AH65" s="30">
        <f t="shared" si="48"/>
        <v>0</v>
      </c>
      <c r="AI65" s="29">
        <v>0</v>
      </c>
      <c r="AJ65" s="16">
        <v>0</v>
      </c>
      <c r="AK65" s="30">
        <f t="shared" si="49"/>
        <v>0</v>
      </c>
      <c r="AL65" s="29">
        <v>0</v>
      </c>
      <c r="AM65" s="16">
        <v>0</v>
      </c>
      <c r="AN65" s="30">
        <f t="shared" si="50"/>
        <v>0</v>
      </c>
      <c r="AO65" s="29">
        <v>0</v>
      </c>
      <c r="AP65" s="16">
        <v>1</v>
      </c>
      <c r="AQ65" s="30">
        <f t="shared" si="51"/>
        <v>1</v>
      </c>
      <c r="AR65" s="29">
        <v>0</v>
      </c>
      <c r="AS65" s="16">
        <v>0</v>
      </c>
      <c r="AT65" s="30">
        <f t="shared" si="52"/>
        <v>0</v>
      </c>
      <c r="AU65" s="29">
        <v>0</v>
      </c>
      <c r="AV65" s="16">
        <v>1</v>
      </c>
      <c r="AW65" s="30">
        <f t="shared" si="53"/>
        <v>1</v>
      </c>
      <c r="AX65" s="29">
        <v>0</v>
      </c>
      <c r="AY65" s="16">
        <v>0</v>
      </c>
      <c r="AZ65" s="30">
        <f t="shared" si="54"/>
        <v>0</v>
      </c>
      <c r="BA65" s="29">
        <v>0</v>
      </c>
      <c r="BB65" s="16">
        <v>0</v>
      </c>
      <c r="BC65" s="30">
        <f t="shared" si="55"/>
        <v>0</v>
      </c>
      <c r="BD65" s="29">
        <v>0</v>
      </c>
      <c r="BE65" s="16">
        <v>0</v>
      </c>
      <c r="BF65" s="30">
        <f t="shared" si="56"/>
        <v>0</v>
      </c>
      <c r="BG65" s="50"/>
    </row>
    <row r="66" spans="1:59" s="2" customFormat="1">
      <c r="A66" s="52" t="s">
        <v>69</v>
      </c>
      <c r="B66" s="29">
        <v>0</v>
      </c>
      <c r="C66" s="16">
        <v>0</v>
      </c>
      <c r="D66" s="30">
        <f t="shared" si="38"/>
        <v>0</v>
      </c>
      <c r="E66" s="29">
        <v>0</v>
      </c>
      <c r="F66" s="16">
        <v>0</v>
      </c>
      <c r="G66" s="30">
        <f t="shared" si="39"/>
        <v>0</v>
      </c>
      <c r="H66" s="29">
        <v>0</v>
      </c>
      <c r="I66" s="16">
        <v>0</v>
      </c>
      <c r="J66" s="30">
        <f t="shared" si="40"/>
        <v>0</v>
      </c>
      <c r="K66" s="29">
        <v>0</v>
      </c>
      <c r="L66" s="16">
        <v>0</v>
      </c>
      <c r="M66" s="30">
        <f t="shared" si="41"/>
        <v>0</v>
      </c>
      <c r="N66" s="29">
        <v>0</v>
      </c>
      <c r="O66" s="16">
        <v>0</v>
      </c>
      <c r="P66" s="30">
        <f t="shared" si="42"/>
        <v>0</v>
      </c>
      <c r="Q66" s="29">
        <v>0</v>
      </c>
      <c r="R66" s="16">
        <v>0</v>
      </c>
      <c r="S66" s="30">
        <f t="shared" si="43"/>
        <v>0</v>
      </c>
      <c r="T66" s="29">
        <v>0</v>
      </c>
      <c r="U66" s="16">
        <v>0</v>
      </c>
      <c r="V66" s="30">
        <f t="shared" si="44"/>
        <v>0</v>
      </c>
      <c r="W66" s="29">
        <v>0</v>
      </c>
      <c r="X66" s="16">
        <v>0</v>
      </c>
      <c r="Y66" s="30">
        <f t="shared" si="45"/>
        <v>0</v>
      </c>
      <c r="Z66" s="29">
        <v>0</v>
      </c>
      <c r="AA66" s="16">
        <v>0</v>
      </c>
      <c r="AB66" s="30">
        <f t="shared" si="46"/>
        <v>0</v>
      </c>
      <c r="AC66" s="29">
        <v>1</v>
      </c>
      <c r="AD66" s="16">
        <v>2</v>
      </c>
      <c r="AE66" s="30">
        <f t="shared" si="47"/>
        <v>3</v>
      </c>
      <c r="AF66" s="29">
        <v>0</v>
      </c>
      <c r="AG66" s="16">
        <v>0</v>
      </c>
      <c r="AH66" s="30">
        <f t="shared" si="48"/>
        <v>0</v>
      </c>
      <c r="AI66" s="29">
        <v>0</v>
      </c>
      <c r="AJ66" s="16">
        <v>0</v>
      </c>
      <c r="AK66" s="30">
        <f t="shared" si="49"/>
        <v>0</v>
      </c>
      <c r="AL66" s="29">
        <v>0</v>
      </c>
      <c r="AM66" s="16">
        <v>0</v>
      </c>
      <c r="AN66" s="30">
        <f t="shared" si="50"/>
        <v>0</v>
      </c>
      <c r="AO66" s="29">
        <v>0</v>
      </c>
      <c r="AP66" s="16">
        <v>0</v>
      </c>
      <c r="AQ66" s="30">
        <f t="shared" si="51"/>
        <v>0</v>
      </c>
      <c r="AR66" s="29">
        <v>0</v>
      </c>
      <c r="AS66" s="16">
        <v>0</v>
      </c>
      <c r="AT66" s="30">
        <f t="shared" si="52"/>
        <v>0</v>
      </c>
      <c r="AU66" s="29">
        <v>2</v>
      </c>
      <c r="AV66" s="16">
        <v>4</v>
      </c>
      <c r="AW66" s="30">
        <f t="shared" si="53"/>
        <v>6</v>
      </c>
      <c r="AX66" s="29">
        <v>0</v>
      </c>
      <c r="AY66" s="16">
        <v>0</v>
      </c>
      <c r="AZ66" s="30">
        <f t="shared" si="54"/>
        <v>0</v>
      </c>
      <c r="BA66" s="29">
        <v>0</v>
      </c>
      <c r="BB66" s="16">
        <v>0</v>
      </c>
      <c r="BC66" s="30">
        <f t="shared" si="55"/>
        <v>0</v>
      </c>
      <c r="BD66" s="29">
        <v>0</v>
      </c>
      <c r="BE66" s="16">
        <v>0</v>
      </c>
      <c r="BF66" s="30">
        <f t="shared" si="56"/>
        <v>0</v>
      </c>
      <c r="BG66" s="50"/>
    </row>
    <row r="67" spans="1:59" s="2" customFormat="1">
      <c r="A67" s="52" t="s">
        <v>70</v>
      </c>
      <c r="B67" s="29">
        <v>0</v>
      </c>
      <c r="C67" s="16">
        <v>3</v>
      </c>
      <c r="D67" s="30">
        <f t="shared" si="38"/>
        <v>3</v>
      </c>
      <c r="E67" s="29">
        <v>0</v>
      </c>
      <c r="F67" s="16">
        <v>1</v>
      </c>
      <c r="G67" s="30">
        <f t="shared" si="39"/>
        <v>1</v>
      </c>
      <c r="H67" s="29">
        <v>0</v>
      </c>
      <c r="I67" s="16">
        <v>0</v>
      </c>
      <c r="J67" s="30">
        <f t="shared" si="40"/>
        <v>0</v>
      </c>
      <c r="K67" s="29">
        <v>0</v>
      </c>
      <c r="L67" s="16">
        <v>1</v>
      </c>
      <c r="M67" s="30">
        <f t="shared" si="41"/>
        <v>1</v>
      </c>
      <c r="N67" s="29">
        <v>0</v>
      </c>
      <c r="O67" s="16">
        <v>0</v>
      </c>
      <c r="P67" s="30">
        <f t="shared" si="42"/>
        <v>0</v>
      </c>
      <c r="Q67" s="29">
        <v>0</v>
      </c>
      <c r="R67" s="16">
        <v>0</v>
      </c>
      <c r="S67" s="30">
        <f t="shared" si="43"/>
        <v>0</v>
      </c>
      <c r="T67" s="29">
        <v>0</v>
      </c>
      <c r="U67" s="16">
        <v>1</v>
      </c>
      <c r="V67" s="30">
        <f t="shared" si="44"/>
        <v>1</v>
      </c>
      <c r="W67" s="29">
        <v>0</v>
      </c>
      <c r="X67" s="16">
        <v>0</v>
      </c>
      <c r="Y67" s="30">
        <f t="shared" si="45"/>
        <v>0</v>
      </c>
      <c r="Z67" s="29">
        <v>0</v>
      </c>
      <c r="AA67" s="16">
        <v>0</v>
      </c>
      <c r="AB67" s="30">
        <f t="shared" si="46"/>
        <v>0</v>
      </c>
      <c r="AC67" s="29">
        <v>1</v>
      </c>
      <c r="AD67" s="16">
        <v>0</v>
      </c>
      <c r="AE67" s="30">
        <f t="shared" si="47"/>
        <v>1</v>
      </c>
      <c r="AF67" s="29">
        <v>0</v>
      </c>
      <c r="AG67" s="16">
        <v>0</v>
      </c>
      <c r="AH67" s="30">
        <f t="shared" si="48"/>
        <v>0</v>
      </c>
      <c r="AI67" s="29">
        <v>0</v>
      </c>
      <c r="AJ67" s="16">
        <v>0</v>
      </c>
      <c r="AK67" s="30">
        <f t="shared" si="49"/>
        <v>0</v>
      </c>
      <c r="AL67" s="29">
        <v>0</v>
      </c>
      <c r="AM67" s="16">
        <v>6</v>
      </c>
      <c r="AN67" s="30">
        <f t="shared" si="50"/>
        <v>6</v>
      </c>
      <c r="AO67" s="29">
        <v>0</v>
      </c>
      <c r="AP67" s="16">
        <v>0</v>
      </c>
      <c r="AQ67" s="30">
        <f t="shared" si="51"/>
        <v>0</v>
      </c>
      <c r="AR67" s="29">
        <v>0</v>
      </c>
      <c r="AS67" s="16">
        <v>0</v>
      </c>
      <c r="AT67" s="30">
        <f t="shared" si="52"/>
        <v>0</v>
      </c>
      <c r="AU67" s="29">
        <v>1</v>
      </c>
      <c r="AV67" s="16">
        <v>12</v>
      </c>
      <c r="AW67" s="30">
        <f t="shared" si="53"/>
        <v>13</v>
      </c>
      <c r="AX67" s="29">
        <v>0</v>
      </c>
      <c r="AY67" s="16">
        <v>5</v>
      </c>
      <c r="AZ67" s="30">
        <f t="shared" si="54"/>
        <v>5</v>
      </c>
      <c r="BA67" s="29">
        <v>0</v>
      </c>
      <c r="BB67" s="16">
        <v>0</v>
      </c>
      <c r="BC67" s="30">
        <f t="shared" si="55"/>
        <v>0</v>
      </c>
      <c r="BD67" s="29">
        <v>0</v>
      </c>
      <c r="BE67" s="16">
        <v>0</v>
      </c>
      <c r="BF67" s="30">
        <f t="shared" si="56"/>
        <v>0</v>
      </c>
      <c r="BG67" s="50"/>
    </row>
    <row r="68" spans="1:59" s="2" customFormat="1">
      <c r="A68" s="52" t="s">
        <v>71</v>
      </c>
      <c r="B68" s="29">
        <v>0</v>
      </c>
      <c r="C68" s="16">
        <v>0</v>
      </c>
      <c r="D68" s="30">
        <f t="shared" si="38"/>
        <v>0</v>
      </c>
      <c r="E68" s="29">
        <v>0</v>
      </c>
      <c r="F68" s="16">
        <v>0</v>
      </c>
      <c r="G68" s="30">
        <f t="shared" si="39"/>
        <v>0</v>
      </c>
      <c r="H68" s="29">
        <v>0</v>
      </c>
      <c r="I68" s="16">
        <v>0</v>
      </c>
      <c r="J68" s="30">
        <f t="shared" si="40"/>
        <v>0</v>
      </c>
      <c r="K68" s="29">
        <v>0</v>
      </c>
      <c r="L68" s="16">
        <v>0</v>
      </c>
      <c r="M68" s="30">
        <f t="shared" si="41"/>
        <v>0</v>
      </c>
      <c r="N68" s="29">
        <v>0</v>
      </c>
      <c r="O68" s="16">
        <v>0</v>
      </c>
      <c r="P68" s="30">
        <f t="shared" si="42"/>
        <v>0</v>
      </c>
      <c r="Q68" s="29">
        <v>0</v>
      </c>
      <c r="R68" s="16">
        <v>0</v>
      </c>
      <c r="S68" s="30">
        <f t="shared" si="43"/>
        <v>0</v>
      </c>
      <c r="T68" s="29">
        <v>0</v>
      </c>
      <c r="U68" s="16">
        <v>0</v>
      </c>
      <c r="V68" s="30">
        <f t="shared" si="44"/>
        <v>0</v>
      </c>
      <c r="W68" s="29">
        <v>0</v>
      </c>
      <c r="X68" s="16">
        <v>0</v>
      </c>
      <c r="Y68" s="30">
        <f t="shared" si="45"/>
        <v>0</v>
      </c>
      <c r="Z68" s="29">
        <v>0</v>
      </c>
      <c r="AA68" s="16">
        <v>0</v>
      </c>
      <c r="AB68" s="30">
        <f t="shared" si="46"/>
        <v>0</v>
      </c>
      <c r="AC68" s="29">
        <v>0</v>
      </c>
      <c r="AD68" s="16">
        <v>0</v>
      </c>
      <c r="AE68" s="30">
        <f t="shared" si="47"/>
        <v>0</v>
      </c>
      <c r="AF68" s="29">
        <v>0</v>
      </c>
      <c r="AG68" s="16">
        <v>0</v>
      </c>
      <c r="AH68" s="30">
        <f t="shared" si="48"/>
        <v>0</v>
      </c>
      <c r="AI68" s="29">
        <v>0</v>
      </c>
      <c r="AJ68" s="16">
        <v>0</v>
      </c>
      <c r="AK68" s="30">
        <f t="shared" si="49"/>
        <v>0</v>
      </c>
      <c r="AL68" s="29">
        <v>0</v>
      </c>
      <c r="AM68" s="16">
        <v>0</v>
      </c>
      <c r="AN68" s="30">
        <f t="shared" si="50"/>
        <v>0</v>
      </c>
      <c r="AO68" s="29">
        <v>0</v>
      </c>
      <c r="AP68" s="16">
        <v>0</v>
      </c>
      <c r="AQ68" s="30">
        <f t="shared" si="51"/>
        <v>0</v>
      </c>
      <c r="AR68" s="29">
        <v>0</v>
      </c>
      <c r="AS68" s="16">
        <v>0</v>
      </c>
      <c r="AT68" s="30">
        <f t="shared" si="52"/>
        <v>0</v>
      </c>
      <c r="AU68" s="29">
        <v>0</v>
      </c>
      <c r="AV68" s="16">
        <v>0</v>
      </c>
      <c r="AW68" s="30">
        <f t="shared" si="53"/>
        <v>0</v>
      </c>
      <c r="AX68" s="29">
        <v>0</v>
      </c>
      <c r="AY68" s="16">
        <v>0</v>
      </c>
      <c r="AZ68" s="30">
        <f t="shared" si="54"/>
        <v>0</v>
      </c>
      <c r="BA68" s="29">
        <v>0</v>
      </c>
      <c r="BB68" s="16">
        <v>0</v>
      </c>
      <c r="BC68" s="30">
        <f t="shared" si="55"/>
        <v>0</v>
      </c>
      <c r="BD68" s="29">
        <v>0</v>
      </c>
      <c r="BE68" s="16">
        <v>0</v>
      </c>
      <c r="BF68" s="30">
        <f t="shared" si="56"/>
        <v>0</v>
      </c>
      <c r="BG68" s="50"/>
    </row>
    <row r="69" spans="1:59" s="2" customFormat="1">
      <c r="A69" s="52" t="s">
        <v>72</v>
      </c>
      <c r="B69" s="29">
        <v>0</v>
      </c>
      <c r="C69" s="16">
        <v>6</v>
      </c>
      <c r="D69" s="30">
        <f t="shared" si="38"/>
        <v>6</v>
      </c>
      <c r="E69" s="29">
        <v>0</v>
      </c>
      <c r="F69" s="16">
        <v>1</v>
      </c>
      <c r="G69" s="30">
        <f t="shared" si="39"/>
        <v>1</v>
      </c>
      <c r="H69" s="29">
        <v>0</v>
      </c>
      <c r="I69" s="16">
        <v>0</v>
      </c>
      <c r="J69" s="30">
        <f t="shared" si="40"/>
        <v>0</v>
      </c>
      <c r="K69" s="29">
        <v>0</v>
      </c>
      <c r="L69" s="16">
        <v>0</v>
      </c>
      <c r="M69" s="30">
        <f t="shared" si="41"/>
        <v>0</v>
      </c>
      <c r="N69" s="29">
        <v>0</v>
      </c>
      <c r="O69" s="16">
        <v>0</v>
      </c>
      <c r="P69" s="30">
        <f t="shared" si="42"/>
        <v>0</v>
      </c>
      <c r="Q69" s="29">
        <v>0</v>
      </c>
      <c r="R69" s="16">
        <v>0</v>
      </c>
      <c r="S69" s="30">
        <f t="shared" si="43"/>
        <v>0</v>
      </c>
      <c r="T69" s="29">
        <v>0</v>
      </c>
      <c r="U69" s="16">
        <v>0</v>
      </c>
      <c r="V69" s="30">
        <f t="shared" si="44"/>
        <v>0</v>
      </c>
      <c r="W69" s="29">
        <v>0</v>
      </c>
      <c r="X69" s="16">
        <v>0</v>
      </c>
      <c r="Y69" s="30">
        <f t="shared" si="45"/>
        <v>0</v>
      </c>
      <c r="Z69" s="29">
        <v>0</v>
      </c>
      <c r="AA69" s="16">
        <v>0</v>
      </c>
      <c r="AB69" s="30">
        <f t="shared" si="46"/>
        <v>0</v>
      </c>
      <c r="AC69" s="29">
        <v>0</v>
      </c>
      <c r="AD69" s="16">
        <v>5</v>
      </c>
      <c r="AE69" s="30">
        <f t="shared" si="47"/>
        <v>5</v>
      </c>
      <c r="AF69" s="29">
        <v>0</v>
      </c>
      <c r="AG69" s="16">
        <v>0</v>
      </c>
      <c r="AH69" s="30">
        <f t="shared" si="48"/>
        <v>0</v>
      </c>
      <c r="AI69" s="29">
        <v>0</v>
      </c>
      <c r="AJ69" s="16">
        <v>0</v>
      </c>
      <c r="AK69" s="30">
        <f t="shared" si="49"/>
        <v>0</v>
      </c>
      <c r="AL69" s="29">
        <v>0</v>
      </c>
      <c r="AM69" s="16">
        <v>0</v>
      </c>
      <c r="AN69" s="30">
        <f t="shared" si="50"/>
        <v>0</v>
      </c>
      <c r="AO69" s="29">
        <v>0</v>
      </c>
      <c r="AP69" s="16">
        <v>0</v>
      </c>
      <c r="AQ69" s="30">
        <f t="shared" si="51"/>
        <v>0</v>
      </c>
      <c r="AR69" s="29">
        <v>0</v>
      </c>
      <c r="AS69" s="16">
        <v>0</v>
      </c>
      <c r="AT69" s="30">
        <f t="shared" si="52"/>
        <v>0</v>
      </c>
      <c r="AU69" s="29">
        <v>0</v>
      </c>
      <c r="AV69" s="16">
        <v>1</v>
      </c>
      <c r="AW69" s="30">
        <f t="shared" si="53"/>
        <v>1</v>
      </c>
      <c r="AX69" s="29">
        <v>0</v>
      </c>
      <c r="AY69" s="16">
        <v>0</v>
      </c>
      <c r="AZ69" s="30">
        <f t="shared" si="54"/>
        <v>0</v>
      </c>
      <c r="BA69" s="29">
        <v>0</v>
      </c>
      <c r="BB69" s="16">
        <v>0</v>
      </c>
      <c r="BC69" s="30">
        <f t="shared" si="55"/>
        <v>0</v>
      </c>
      <c r="BD69" s="29">
        <v>0</v>
      </c>
      <c r="BE69" s="16">
        <v>0</v>
      </c>
      <c r="BF69" s="30">
        <f t="shared" si="56"/>
        <v>0</v>
      </c>
      <c r="BG69" s="50"/>
    </row>
    <row r="70" spans="1:59" s="2" customFormat="1">
      <c r="A70" s="52" t="s">
        <v>73</v>
      </c>
      <c r="B70" s="29">
        <v>0</v>
      </c>
      <c r="C70" s="16">
        <v>0</v>
      </c>
      <c r="D70" s="30">
        <f t="shared" si="38"/>
        <v>0</v>
      </c>
      <c r="E70" s="29">
        <v>0</v>
      </c>
      <c r="F70" s="16">
        <v>0</v>
      </c>
      <c r="G70" s="30">
        <f t="shared" si="39"/>
        <v>0</v>
      </c>
      <c r="H70" s="29">
        <v>0</v>
      </c>
      <c r="I70" s="16">
        <v>0</v>
      </c>
      <c r="J70" s="30">
        <f t="shared" si="40"/>
        <v>0</v>
      </c>
      <c r="K70" s="29">
        <v>0</v>
      </c>
      <c r="L70" s="16">
        <v>0</v>
      </c>
      <c r="M70" s="30">
        <f t="shared" si="41"/>
        <v>0</v>
      </c>
      <c r="N70" s="29">
        <v>0</v>
      </c>
      <c r="O70" s="16">
        <v>0</v>
      </c>
      <c r="P70" s="30">
        <f t="shared" si="42"/>
        <v>0</v>
      </c>
      <c r="Q70" s="29">
        <v>0</v>
      </c>
      <c r="R70" s="16">
        <v>0</v>
      </c>
      <c r="S70" s="30">
        <f t="shared" si="43"/>
        <v>0</v>
      </c>
      <c r="T70" s="29">
        <v>0</v>
      </c>
      <c r="U70" s="16">
        <v>0</v>
      </c>
      <c r="V70" s="30">
        <f t="shared" si="44"/>
        <v>0</v>
      </c>
      <c r="W70" s="29">
        <v>0</v>
      </c>
      <c r="X70" s="16">
        <v>0</v>
      </c>
      <c r="Y70" s="30">
        <f t="shared" si="45"/>
        <v>0</v>
      </c>
      <c r="Z70" s="29">
        <v>0</v>
      </c>
      <c r="AA70" s="16">
        <v>0</v>
      </c>
      <c r="AB70" s="30">
        <f t="shared" si="46"/>
        <v>0</v>
      </c>
      <c r="AC70" s="29">
        <v>0</v>
      </c>
      <c r="AD70" s="16">
        <v>0</v>
      </c>
      <c r="AE70" s="30">
        <f t="shared" si="47"/>
        <v>0</v>
      </c>
      <c r="AF70" s="29">
        <v>0</v>
      </c>
      <c r="AG70" s="16">
        <v>0</v>
      </c>
      <c r="AH70" s="30">
        <f t="shared" si="48"/>
        <v>0</v>
      </c>
      <c r="AI70" s="29">
        <v>0</v>
      </c>
      <c r="AJ70" s="16">
        <v>0</v>
      </c>
      <c r="AK70" s="30">
        <f t="shared" si="49"/>
        <v>0</v>
      </c>
      <c r="AL70" s="29">
        <v>0</v>
      </c>
      <c r="AM70" s="16">
        <v>0</v>
      </c>
      <c r="AN70" s="30">
        <f t="shared" si="50"/>
        <v>0</v>
      </c>
      <c r="AO70" s="29">
        <v>0</v>
      </c>
      <c r="AP70" s="16">
        <v>0</v>
      </c>
      <c r="AQ70" s="30">
        <f t="shared" si="51"/>
        <v>0</v>
      </c>
      <c r="AR70" s="29">
        <v>0</v>
      </c>
      <c r="AS70" s="16">
        <v>0</v>
      </c>
      <c r="AT70" s="30">
        <f t="shared" si="52"/>
        <v>0</v>
      </c>
      <c r="AU70" s="29">
        <v>0</v>
      </c>
      <c r="AV70" s="16">
        <v>0</v>
      </c>
      <c r="AW70" s="30">
        <f t="shared" si="53"/>
        <v>0</v>
      </c>
      <c r="AX70" s="29">
        <v>0</v>
      </c>
      <c r="AY70" s="16">
        <v>0</v>
      </c>
      <c r="AZ70" s="30">
        <f t="shared" si="54"/>
        <v>0</v>
      </c>
      <c r="BA70" s="29">
        <v>0</v>
      </c>
      <c r="BB70" s="16">
        <v>0</v>
      </c>
      <c r="BC70" s="30">
        <f t="shared" si="55"/>
        <v>0</v>
      </c>
      <c r="BD70" s="29">
        <v>0</v>
      </c>
      <c r="BE70" s="16">
        <v>0</v>
      </c>
      <c r="BF70" s="30">
        <f t="shared" si="56"/>
        <v>0</v>
      </c>
      <c r="BG70" s="50"/>
    </row>
    <row r="71" spans="1:59" s="2" customFormat="1">
      <c r="A71" s="52" t="s">
        <v>74</v>
      </c>
      <c r="B71" s="29">
        <v>0</v>
      </c>
      <c r="C71" s="16">
        <v>0</v>
      </c>
      <c r="D71" s="30">
        <f t="shared" si="38"/>
        <v>0</v>
      </c>
      <c r="E71" s="29">
        <v>0</v>
      </c>
      <c r="F71" s="16">
        <v>0</v>
      </c>
      <c r="G71" s="30">
        <f t="shared" si="39"/>
        <v>0</v>
      </c>
      <c r="H71" s="29">
        <v>0</v>
      </c>
      <c r="I71" s="16">
        <v>0</v>
      </c>
      <c r="J71" s="30">
        <f t="shared" si="40"/>
        <v>0</v>
      </c>
      <c r="K71" s="29">
        <v>0</v>
      </c>
      <c r="L71" s="16">
        <v>1</v>
      </c>
      <c r="M71" s="30">
        <f t="shared" si="41"/>
        <v>1</v>
      </c>
      <c r="N71" s="29">
        <v>0</v>
      </c>
      <c r="O71" s="16">
        <v>0</v>
      </c>
      <c r="P71" s="30">
        <f t="shared" si="42"/>
        <v>0</v>
      </c>
      <c r="Q71" s="29">
        <v>0</v>
      </c>
      <c r="R71" s="16">
        <v>0</v>
      </c>
      <c r="S71" s="30">
        <f t="shared" si="43"/>
        <v>0</v>
      </c>
      <c r="T71" s="29">
        <v>1</v>
      </c>
      <c r="U71" s="16">
        <v>0</v>
      </c>
      <c r="V71" s="30">
        <f t="shared" si="44"/>
        <v>1</v>
      </c>
      <c r="W71" s="29">
        <v>0</v>
      </c>
      <c r="X71" s="16">
        <v>0</v>
      </c>
      <c r="Y71" s="30">
        <f t="shared" si="45"/>
        <v>0</v>
      </c>
      <c r="Z71" s="29">
        <v>0</v>
      </c>
      <c r="AA71" s="16">
        <v>0</v>
      </c>
      <c r="AB71" s="30">
        <f t="shared" si="46"/>
        <v>0</v>
      </c>
      <c r="AC71" s="29">
        <v>2</v>
      </c>
      <c r="AD71" s="16">
        <v>4</v>
      </c>
      <c r="AE71" s="30">
        <f t="shared" si="47"/>
        <v>6</v>
      </c>
      <c r="AF71" s="29">
        <v>0</v>
      </c>
      <c r="AG71" s="16">
        <v>0</v>
      </c>
      <c r="AH71" s="30">
        <f t="shared" si="48"/>
        <v>0</v>
      </c>
      <c r="AI71" s="29">
        <v>0</v>
      </c>
      <c r="AJ71" s="16">
        <v>0</v>
      </c>
      <c r="AK71" s="30">
        <f t="shared" si="49"/>
        <v>0</v>
      </c>
      <c r="AL71" s="29">
        <v>0</v>
      </c>
      <c r="AM71" s="16">
        <v>0</v>
      </c>
      <c r="AN71" s="30">
        <f t="shared" si="50"/>
        <v>0</v>
      </c>
      <c r="AO71" s="29">
        <v>0</v>
      </c>
      <c r="AP71" s="16">
        <v>4</v>
      </c>
      <c r="AQ71" s="30">
        <f t="shared" si="51"/>
        <v>4</v>
      </c>
      <c r="AR71" s="29">
        <v>3</v>
      </c>
      <c r="AS71" s="16">
        <v>2</v>
      </c>
      <c r="AT71" s="30">
        <f t="shared" si="52"/>
        <v>5</v>
      </c>
      <c r="AU71" s="29">
        <v>3</v>
      </c>
      <c r="AV71" s="16">
        <v>3</v>
      </c>
      <c r="AW71" s="30">
        <f t="shared" si="53"/>
        <v>6</v>
      </c>
      <c r="AX71" s="29">
        <v>0</v>
      </c>
      <c r="AY71" s="16">
        <v>0</v>
      </c>
      <c r="AZ71" s="30">
        <f t="shared" si="54"/>
        <v>0</v>
      </c>
      <c r="BA71" s="29">
        <v>0</v>
      </c>
      <c r="BB71" s="16">
        <v>0</v>
      </c>
      <c r="BC71" s="30">
        <f t="shared" si="55"/>
        <v>0</v>
      </c>
      <c r="BD71" s="29">
        <v>0</v>
      </c>
      <c r="BE71" s="16">
        <v>0</v>
      </c>
      <c r="BF71" s="30">
        <f t="shared" si="56"/>
        <v>0</v>
      </c>
      <c r="BG71" s="50"/>
    </row>
    <row r="72" spans="1:59" s="2" customFormat="1">
      <c r="A72" s="52" t="s">
        <v>75</v>
      </c>
      <c r="B72" s="29">
        <v>0</v>
      </c>
      <c r="C72" s="16">
        <v>0</v>
      </c>
      <c r="D72" s="30">
        <f t="shared" si="38"/>
        <v>0</v>
      </c>
      <c r="E72" s="29">
        <v>0</v>
      </c>
      <c r="F72" s="16">
        <v>0</v>
      </c>
      <c r="G72" s="30">
        <f t="shared" si="39"/>
        <v>0</v>
      </c>
      <c r="H72" s="29">
        <v>0</v>
      </c>
      <c r="I72" s="16">
        <v>0</v>
      </c>
      <c r="J72" s="30">
        <f t="shared" si="40"/>
        <v>0</v>
      </c>
      <c r="K72" s="29">
        <v>0</v>
      </c>
      <c r="L72" s="16">
        <v>0</v>
      </c>
      <c r="M72" s="30">
        <f t="shared" si="41"/>
        <v>0</v>
      </c>
      <c r="N72" s="29">
        <v>0</v>
      </c>
      <c r="O72" s="16">
        <v>0</v>
      </c>
      <c r="P72" s="30">
        <f t="shared" si="42"/>
        <v>0</v>
      </c>
      <c r="Q72" s="29">
        <v>0</v>
      </c>
      <c r="R72" s="16">
        <v>0</v>
      </c>
      <c r="S72" s="30">
        <f t="shared" si="43"/>
        <v>0</v>
      </c>
      <c r="T72" s="29">
        <v>0</v>
      </c>
      <c r="U72" s="16">
        <v>0</v>
      </c>
      <c r="V72" s="30">
        <f t="shared" si="44"/>
        <v>0</v>
      </c>
      <c r="W72" s="29">
        <v>0</v>
      </c>
      <c r="X72" s="16">
        <v>0</v>
      </c>
      <c r="Y72" s="30">
        <f t="shared" si="45"/>
        <v>0</v>
      </c>
      <c r="Z72" s="29">
        <v>0</v>
      </c>
      <c r="AA72" s="16">
        <v>0</v>
      </c>
      <c r="AB72" s="30">
        <f t="shared" si="46"/>
        <v>0</v>
      </c>
      <c r="AC72" s="29">
        <v>0</v>
      </c>
      <c r="AD72" s="16">
        <v>0</v>
      </c>
      <c r="AE72" s="30">
        <f t="shared" si="47"/>
        <v>0</v>
      </c>
      <c r="AF72" s="29">
        <v>0</v>
      </c>
      <c r="AG72" s="16">
        <v>0</v>
      </c>
      <c r="AH72" s="30">
        <f t="shared" si="48"/>
        <v>0</v>
      </c>
      <c r="AI72" s="29">
        <v>0</v>
      </c>
      <c r="AJ72" s="16">
        <v>0</v>
      </c>
      <c r="AK72" s="30">
        <f t="shared" si="49"/>
        <v>0</v>
      </c>
      <c r="AL72" s="29">
        <v>0</v>
      </c>
      <c r="AM72" s="16">
        <v>0</v>
      </c>
      <c r="AN72" s="30">
        <f t="shared" si="50"/>
        <v>0</v>
      </c>
      <c r="AO72" s="29">
        <v>0</v>
      </c>
      <c r="AP72" s="16">
        <v>0</v>
      </c>
      <c r="AQ72" s="30">
        <f t="shared" si="51"/>
        <v>0</v>
      </c>
      <c r="AR72" s="29">
        <v>0</v>
      </c>
      <c r="AS72" s="16">
        <v>0</v>
      </c>
      <c r="AT72" s="30">
        <f t="shared" si="52"/>
        <v>0</v>
      </c>
      <c r="AU72" s="29">
        <v>0</v>
      </c>
      <c r="AV72" s="16">
        <v>0</v>
      </c>
      <c r="AW72" s="30">
        <f t="shared" si="53"/>
        <v>0</v>
      </c>
      <c r="AX72" s="29">
        <v>0</v>
      </c>
      <c r="AY72" s="16">
        <v>0</v>
      </c>
      <c r="AZ72" s="30">
        <f t="shared" si="54"/>
        <v>0</v>
      </c>
      <c r="BA72" s="29">
        <v>0</v>
      </c>
      <c r="BB72" s="16">
        <v>0</v>
      </c>
      <c r="BC72" s="30">
        <f t="shared" si="55"/>
        <v>0</v>
      </c>
      <c r="BD72" s="29">
        <v>0</v>
      </c>
      <c r="BE72" s="16">
        <v>0</v>
      </c>
      <c r="BF72" s="30">
        <f t="shared" si="56"/>
        <v>0</v>
      </c>
      <c r="BG72" s="50"/>
    </row>
    <row r="73" spans="1:59" s="61" customFormat="1">
      <c r="B73" s="64"/>
      <c r="C73" s="64"/>
      <c r="D73" s="64"/>
      <c r="E73" s="64"/>
      <c r="F73" s="64"/>
      <c r="G73" s="64"/>
      <c r="H73" s="64"/>
      <c r="I73" s="64"/>
      <c r="J73" s="64"/>
      <c r="K73" s="64"/>
      <c r="L73" s="64"/>
      <c r="M73" s="64"/>
      <c r="N73" s="64"/>
      <c r="O73" s="64"/>
      <c r="P73" s="64"/>
      <c r="Q73" s="64"/>
      <c r="R73" s="64"/>
      <c r="S73" s="64"/>
      <c r="T73" s="64"/>
      <c r="U73" s="64"/>
      <c r="V73" s="64"/>
      <c r="W73" s="64"/>
      <c r="X73" s="64"/>
      <c r="Y73" s="64"/>
      <c r="Z73" s="64"/>
      <c r="AA73" s="64"/>
      <c r="AB73" s="64"/>
      <c r="AC73" s="64"/>
      <c r="AD73" s="64"/>
      <c r="AE73" s="64"/>
      <c r="AF73" s="64"/>
      <c r="AG73" s="64"/>
      <c r="AH73" s="64"/>
      <c r="AI73" s="64"/>
      <c r="AJ73" s="64"/>
      <c r="AK73" s="64"/>
      <c r="AL73" s="64"/>
      <c r="AM73" s="64"/>
      <c r="AN73" s="64"/>
      <c r="AO73" s="64"/>
      <c r="AP73" s="64"/>
      <c r="AQ73" s="64"/>
      <c r="AR73" s="64"/>
      <c r="AS73" s="64"/>
      <c r="AT73" s="64"/>
      <c r="AU73" s="64"/>
      <c r="AV73" s="64"/>
      <c r="AW73" s="64"/>
      <c r="AX73" s="64"/>
      <c r="AY73" s="64"/>
      <c r="AZ73" s="64"/>
      <c r="BA73" s="64"/>
      <c r="BB73" s="64"/>
      <c r="BC73" s="64"/>
      <c r="BD73" s="64"/>
      <c r="BE73" s="64"/>
      <c r="BF73" s="64"/>
    </row>
    <row r="74" spans="1:59" s="6" customFormat="1">
      <c r="A74" s="143" t="s">
        <v>76</v>
      </c>
      <c r="B74" s="143" t="s">
        <v>76</v>
      </c>
      <c r="C74" s="143" t="s">
        <v>76</v>
      </c>
      <c r="D74" s="143" t="s">
        <v>76</v>
      </c>
      <c r="E74" s="143" t="s">
        <v>76</v>
      </c>
      <c r="F74" s="143" t="s">
        <v>76</v>
      </c>
      <c r="G74" s="143" t="s">
        <v>76</v>
      </c>
      <c r="H74" s="143" t="s">
        <v>76</v>
      </c>
      <c r="I74" s="143" t="s">
        <v>76</v>
      </c>
      <c r="J74" s="143" t="s">
        <v>76</v>
      </c>
      <c r="K74" s="143" t="s">
        <v>76</v>
      </c>
      <c r="L74" s="143" t="s">
        <v>76</v>
      </c>
      <c r="M74" s="143" t="s">
        <v>76</v>
      </c>
      <c r="N74" s="143" t="s">
        <v>76</v>
      </c>
      <c r="O74" s="143" t="s">
        <v>76</v>
      </c>
      <c r="P74" s="143" t="s">
        <v>76</v>
      </c>
      <c r="Q74" s="143" t="s">
        <v>76</v>
      </c>
      <c r="R74" s="143" t="s">
        <v>76</v>
      </c>
      <c r="S74" s="143" t="s">
        <v>76</v>
      </c>
      <c r="T74" s="143" t="s">
        <v>76</v>
      </c>
      <c r="U74" s="143" t="s">
        <v>76</v>
      </c>
      <c r="V74" s="143" t="s">
        <v>76</v>
      </c>
      <c r="W74" s="143" t="s">
        <v>76</v>
      </c>
      <c r="X74" s="143" t="s">
        <v>76</v>
      </c>
      <c r="Y74" s="143" t="s">
        <v>76</v>
      </c>
      <c r="Z74" s="143" t="s">
        <v>76</v>
      </c>
      <c r="AA74" s="143" t="s">
        <v>76</v>
      </c>
      <c r="AB74" s="143" t="s">
        <v>76</v>
      </c>
      <c r="AC74" s="143" t="s">
        <v>76</v>
      </c>
      <c r="AD74" s="143" t="s">
        <v>76</v>
      </c>
      <c r="AE74" s="143" t="s">
        <v>76</v>
      </c>
      <c r="AF74" s="143" t="s">
        <v>76</v>
      </c>
      <c r="AG74" s="143" t="s">
        <v>76</v>
      </c>
      <c r="AH74" s="143" t="s">
        <v>76</v>
      </c>
      <c r="AI74" s="143" t="s">
        <v>76</v>
      </c>
      <c r="AJ74" s="143" t="s">
        <v>76</v>
      </c>
      <c r="AK74" s="143" t="s">
        <v>76</v>
      </c>
      <c r="AL74" s="143" t="s">
        <v>76</v>
      </c>
      <c r="AM74" s="143" t="s">
        <v>76</v>
      </c>
      <c r="AN74" s="143" t="s">
        <v>76</v>
      </c>
      <c r="AO74" s="143" t="s">
        <v>76</v>
      </c>
      <c r="AP74" s="143" t="s">
        <v>76</v>
      </c>
      <c r="AQ74" s="143" t="s">
        <v>76</v>
      </c>
      <c r="AR74" s="143" t="s">
        <v>76</v>
      </c>
      <c r="AS74" s="143" t="s">
        <v>76</v>
      </c>
      <c r="AT74" s="143" t="s">
        <v>76</v>
      </c>
      <c r="AU74" s="143" t="s">
        <v>76</v>
      </c>
      <c r="AV74" s="143" t="s">
        <v>76</v>
      </c>
      <c r="AW74" s="143" t="s">
        <v>76</v>
      </c>
      <c r="AX74" s="143" t="s">
        <v>76</v>
      </c>
      <c r="AY74" s="143" t="s">
        <v>76</v>
      </c>
      <c r="AZ74" s="143" t="s">
        <v>76</v>
      </c>
      <c r="BA74" s="143" t="s">
        <v>76</v>
      </c>
      <c r="BB74" s="143" t="s">
        <v>76</v>
      </c>
      <c r="BC74" s="143" t="s">
        <v>76</v>
      </c>
      <c r="BD74" s="143" t="s">
        <v>76</v>
      </c>
      <c r="BE74" s="143" t="s">
        <v>76</v>
      </c>
      <c r="BF74" s="143" t="s">
        <v>76</v>
      </c>
      <c r="BG74" s="78"/>
    </row>
    <row r="75" spans="1:59" s="2" customFormat="1">
      <c r="A75" s="52" t="s">
        <v>77</v>
      </c>
      <c r="B75" s="29">
        <v>0</v>
      </c>
      <c r="C75" s="16">
        <v>0</v>
      </c>
      <c r="D75" s="30">
        <f t="shared" ref="D75:D97" si="57">B75+C75</f>
        <v>0</v>
      </c>
      <c r="E75" s="29">
        <v>0</v>
      </c>
      <c r="F75" s="16">
        <v>0</v>
      </c>
      <c r="G75" s="30">
        <f t="shared" ref="G75:G97" si="58">E75+F75</f>
        <v>0</v>
      </c>
      <c r="H75" s="29">
        <v>0</v>
      </c>
      <c r="I75" s="16">
        <v>0</v>
      </c>
      <c r="J75" s="30">
        <f t="shared" ref="J75:J97" si="59">H75+I75</f>
        <v>0</v>
      </c>
      <c r="K75" s="29">
        <v>0</v>
      </c>
      <c r="L75" s="16">
        <v>0</v>
      </c>
      <c r="M75" s="30">
        <f t="shared" ref="M75:M97" si="60">K75+L75</f>
        <v>0</v>
      </c>
      <c r="N75" s="29">
        <v>0</v>
      </c>
      <c r="O75" s="16">
        <v>0</v>
      </c>
      <c r="P75" s="30">
        <f t="shared" ref="P75:P97" si="61">N75+O75</f>
        <v>0</v>
      </c>
      <c r="Q75" s="29">
        <v>0</v>
      </c>
      <c r="R75" s="16">
        <v>0</v>
      </c>
      <c r="S75" s="30">
        <f t="shared" ref="S75:S97" si="62">Q75+R75</f>
        <v>0</v>
      </c>
      <c r="T75" s="29">
        <v>0</v>
      </c>
      <c r="U75" s="16">
        <v>0</v>
      </c>
      <c r="V75" s="30">
        <f t="shared" ref="V75:V97" si="63">T75+U75</f>
        <v>0</v>
      </c>
      <c r="W75" s="29">
        <v>0</v>
      </c>
      <c r="X75" s="16">
        <v>0</v>
      </c>
      <c r="Y75" s="30">
        <f t="shared" ref="Y75:Y97" si="64">W75+X75</f>
        <v>0</v>
      </c>
      <c r="Z75" s="29">
        <v>0</v>
      </c>
      <c r="AA75" s="16">
        <v>0</v>
      </c>
      <c r="AB75" s="30">
        <f t="shared" ref="AB75:AB97" si="65">Z75+AA75</f>
        <v>0</v>
      </c>
      <c r="AC75" s="29">
        <v>0</v>
      </c>
      <c r="AD75" s="16">
        <v>0</v>
      </c>
      <c r="AE75" s="30">
        <f t="shared" ref="AE75:AE97" si="66">AC75+AD75</f>
        <v>0</v>
      </c>
      <c r="AF75" s="29">
        <v>0</v>
      </c>
      <c r="AG75" s="16">
        <v>0</v>
      </c>
      <c r="AH75" s="30">
        <f t="shared" ref="AH75:AH97" si="67">AF75+AG75</f>
        <v>0</v>
      </c>
      <c r="AI75" s="29">
        <v>0</v>
      </c>
      <c r="AJ75" s="16">
        <v>0</v>
      </c>
      <c r="AK75" s="30">
        <f t="shared" ref="AK75:AK97" si="68">AI75+AJ75</f>
        <v>0</v>
      </c>
      <c r="AL75" s="29">
        <v>0</v>
      </c>
      <c r="AM75" s="16">
        <v>0</v>
      </c>
      <c r="AN75" s="30">
        <f t="shared" ref="AN75:AN97" si="69">AL75+AM75</f>
        <v>0</v>
      </c>
      <c r="AO75" s="29">
        <v>0</v>
      </c>
      <c r="AP75" s="16">
        <v>0</v>
      </c>
      <c r="AQ75" s="30">
        <f t="shared" ref="AQ75:AQ97" si="70">AO75+AP75</f>
        <v>0</v>
      </c>
      <c r="AR75" s="29">
        <v>0</v>
      </c>
      <c r="AS75" s="16">
        <v>0</v>
      </c>
      <c r="AT75" s="30">
        <f t="shared" ref="AT75:AT97" si="71">AR75+AS75</f>
        <v>0</v>
      </c>
      <c r="AU75" s="29">
        <v>0</v>
      </c>
      <c r="AV75" s="16">
        <v>0</v>
      </c>
      <c r="AW75" s="30">
        <f t="shared" ref="AW75:AW97" si="72">AU75+AV75</f>
        <v>0</v>
      </c>
      <c r="AX75" s="29">
        <v>0</v>
      </c>
      <c r="AY75" s="16">
        <v>0</v>
      </c>
      <c r="AZ75" s="30">
        <f t="shared" ref="AZ75:AZ97" si="73">AX75+AY75</f>
        <v>0</v>
      </c>
      <c r="BA75" s="29">
        <v>0</v>
      </c>
      <c r="BB75" s="16">
        <v>0</v>
      </c>
      <c r="BC75" s="30">
        <f t="shared" ref="BC75:BC97" si="74">BA75+BB75</f>
        <v>0</v>
      </c>
      <c r="BD75" s="29">
        <v>0</v>
      </c>
      <c r="BE75" s="16">
        <v>0</v>
      </c>
      <c r="BF75" s="30">
        <f t="shared" ref="BF75:BF97" si="75">BD75+BE75</f>
        <v>0</v>
      </c>
      <c r="BG75" s="50"/>
    </row>
    <row r="76" spans="1:59" s="2" customFormat="1">
      <c r="A76" s="52" t="s">
        <v>78</v>
      </c>
      <c r="B76" s="29">
        <v>0</v>
      </c>
      <c r="C76" s="16">
        <v>0</v>
      </c>
      <c r="D76" s="30">
        <f t="shared" si="57"/>
        <v>0</v>
      </c>
      <c r="E76" s="29">
        <v>0</v>
      </c>
      <c r="F76" s="16">
        <v>0</v>
      </c>
      <c r="G76" s="30">
        <f t="shared" si="58"/>
        <v>0</v>
      </c>
      <c r="H76" s="29">
        <v>0</v>
      </c>
      <c r="I76" s="16">
        <v>0</v>
      </c>
      <c r="J76" s="30">
        <f t="shared" si="59"/>
        <v>0</v>
      </c>
      <c r="K76" s="29">
        <v>0</v>
      </c>
      <c r="L76" s="16">
        <v>0</v>
      </c>
      <c r="M76" s="30">
        <f t="shared" si="60"/>
        <v>0</v>
      </c>
      <c r="N76" s="29">
        <v>0</v>
      </c>
      <c r="O76" s="16">
        <v>0</v>
      </c>
      <c r="P76" s="30">
        <f t="shared" si="61"/>
        <v>0</v>
      </c>
      <c r="Q76" s="29">
        <v>0</v>
      </c>
      <c r="R76" s="16">
        <v>0</v>
      </c>
      <c r="S76" s="30">
        <f t="shared" si="62"/>
        <v>0</v>
      </c>
      <c r="T76" s="29">
        <v>0</v>
      </c>
      <c r="U76" s="16">
        <v>0</v>
      </c>
      <c r="V76" s="30">
        <f t="shared" si="63"/>
        <v>0</v>
      </c>
      <c r="W76" s="29">
        <v>0</v>
      </c>
      <c r="X76" s="16">
        <v>0</v>
      </c>
      <c r="Y76" s="30">
        <f t="shared" si="64"/>
        <v>0</v>
      </c>
      <c r="Z76" s="29">
        <v>0</v>
      </c>
      <c r="AA76" s="16">
        <v>0</v>
      </c>
      <c r="AB76" s="30">
        <f t="shared" si="65"/>
        <v>0</v>
      </c>
      <c r="AC76" s="29">
        <v>0</v>
      </c>
      <c r="AD76" s="16">
        <v>0</v>
      </c>
      <c r="AE76" s="30">
        <f t="shared" si="66"/>
        <v>0</v>
      </c>
      <c r="AF76" s="29">
        <v>0</v>
      </c>
      <c r="AG76" s="16">
        <v>0</v>
      </c>
      <c r="AH76" s="30">
        <f t="shared" si="67"/>
        <v>0</v>
      </c>
      <c r="AI76" s="29">
        <v>0</v>
      </c>
      <c r="AJ76" s="16">
        <v>0</v>
      </c>
      <c r="AK76" s="30">
        <f t="shared" si="68"/>
        <v>0</v>
      </c>
      <c r="AL76" s="29">
        <v>0</v>
      </c>
      <c r="AM76" s="16">
        <v>0</v>
      </c>
      <c r="AN76" s="30">
        <f t="shared" si="69"/>
        <v>0</v>
      </c>
      <c r="AO76" s="29">
        <v>0</v>
      </c>
      <c r="AP76" s="16">
        <v>0</v>
      </c>
      <c r="AQ76" s="30">
        <f t="shared" si="70"/>
        <v>0</v>
      </c>
      <c r="AR76" s="29">
        <v>0</v>
      </c>
      <c r="AS76" s="16">
        <v>0</v>
      </c>
      <c r="AT76" s="30">
        <f t="shared" si="71"/>
        <v>0</v>
      </c>
      <c r="AU76" s="29">
        <v>0</v>
      </c>
      <c r="AV76" s="16">
        <v>0</v>
      </c>
      <c r="AW76" s="30">
        <f t="shared" si="72"/>
        <v>0</v>
      </c>
      <c r="AX76" s="29">
        <v>0</v>
      </c>
      <c r="AY76" s="16">
        <v>0</v>
      </c>
      <c r="AZ76" s="30">
        <f t="shared" si="73"/>
        <v>0</v>
      </c>
      <c r="BA76" s="29">
        <v>0</v>
      </c>
      <c r="BB76" s="16">
        <v>0</v>
      </c>
      <c r="BC76" s="30">
        <f t="shared" si="74"/>
        <v>0</v>
      </c>
      <c r="BD76" s="29">
        <v>0</v>
      </c>
      <c r="BE76" s="16">
        <v>0</v>
      </c>
      <c r="BF76" s="30">
        <f t="shared" si="75"/>
        <v>0</v>
      </c>
      <c r="BG76" s="50"/>
    </row>
    <row r="77" spans="1:59" s="2" customFormat="1">
      <c r="A77" s="52" t="s">
        <v>79</v>
      </c>
      <c r="B77" s="29">
        <v>0</v>
      </c>
      <c r="C77" s="16">
        <v>0</v>
      </c>
      <c r="D77" s="30">
        <f t="shared" si="57"/>
        <v>0</v>
      </c>
      <c r="E77" s="29">
        <v>0</v>
      </c>
      <c r="F77" s="16">
        <v>0</v>
      </c>
      <c r="G77" s="30">
        <f t="shared" si="58"/>
        <v>0</v>
      </c>
      <c r="H77" s="29">
        <v>0</v>
      </c>
      <c r="I77" s="16">
        <v>0</v>
      </c>
      <c r="J77" s="30">
        <f t="shared" si="59"/>
        <v>0</v>
      </c>
      <c r="K77" s="29">
        <v>0</v>
      </c>
      <c r="L77" s="16">
        <v>0</v>
      </c>
      <c r="M77" s="30">
        <f t="shared" si="60"/>
        <v>0</v>
      </c>
      <c r="N77" s="29">
        <v>0</v>
      </c>
      <c r="O77" s="16">
        <v>0</v>
      </c>
      <c r="P77" s="30">
        <f t="shared" si="61"/>
        <v>0</v>
      </c>
      <c r="Q77" s="29">
        <v>0</v>
      </c>
      <c r="R77" s="16">
        <v>0</v>
      </c>
      <c r="S77" s="30">
        <f t="shared" si="62"/>
        <v>0</v>
      </c>
      <c r="T77" s="29">
        <v>0</v>
      </c>
      <c r="U77" s="16">
        <v>0</v>
      </c>
      <c r="V77" s="30">
        <f t="shared" si="63"/>
        <v>0</v>
      </c>
      <c r="W77" s="29">
        <v>0</v>
      </c>
      <c r="X77" s="16">
        <v>0</v>
      </c>
      <c r="Y77" s="30">
        <f t="shared" si="64"/>
        <v>0</v>
      </c>
      <c r="Z77" s="29">
        <v>0</v>
      </c>
      <c r="AA77" s="16">
        <v>0</v>
      </c>
      <c r="AB77" s="30">
        <f t="shared" si="65"/>
        <v>0</v>
      </c>
      <c r="AC77" s="29">
        <v>0</v>
      </c>
      <c r="AD77" s="16">
        <v>0</v>
      </c>
      <c r="AE77" s="30">
        <f t="shared" si="66"/>
        <v>0</v>
      </c>
      <c r="AF77" s="29">
        <v>0</v>
      </c>
      <c r="AG77" s="16">
        <v>0</v>
      </c>
      <c r="AH77" s="30">
        <f t="shared" si="67"/>
        <v>0</v>
      </c>
      <c r="AI77" s="29">
        <v>0</v>
      </c>
      <c r="AJ77" s="16">
        <v>0</v>
      </c>
      <c r="AK77" s="30">
        <f t="shared" si="68"/>
        <v>0</v>
      </c>
      <c r="AL77" s="29">
        <v>0</v>
      </c>
      <c r="AM77" s="16">
        <v>0</v>
      </c>
      <c r="AN77" s="30">
        <f t="shared" si="69"/>
        <v>0</v>
      </c>
      <c r="AO77" s="29">
        <v>0</v>
      </c>
      <c r="AP77" s="16">
        <v>0</v>
      </c>
      <c r="AQ77" s="30">
        <f t="shared" si="70"/>
        <v>0</v>
      </c>
      <c r="AR77" s="29">
        <v>0</v>
      </c>
      <c r="AS77" s="16">
        <v>0</v>
      </c>
      <c r="AT77" s="30">
        <f t="shared" si="71"/>
        <v>0</v>
      </c>
      <c r="AU77" s="29">
        <v>0</v>
      </c>
      <c r="AV77" s="16">
        <v>0</v>
      </c>
      <c r="AW77" s="30">
        <f t="shared" si="72"/>
        <v>0</v>
      </c>
      <c r="AX77" s="29">
        <v>0</v>
      </c>
      <c r="AY77" s="16">
        <v>0</v>
      </c>
      <c r="AZ77" s="30">
        <f t="shared" si="73"/>
        <v>0</v>
      </c>
      <c r="BA77" s="29">
        <v>0</v>
      </c>
      <c r="BB77" s="16">
        <v>0</v>
      </c>
      <c r="BC77" s="30">
        <f t="shared" si="74"/>
        <v>0</v>
      </c>
      <c r="BD77" s="29">
        <v>0</v>
      </c>
      <c r="BE77" s="16">
        <v>0</v>
      </c>
      <c r="BF77" s="30">
        <f t="shared" si="75"/>
        <v>0</v>
      </c>
      <c r="BG77" s="50"/>
    </row>
    <row r="78" spans="1:59" s="2" customFormat="1">
      <c r="A78" s="52" t="s">
        <v>80</v>
      </c>
      <c r="B78" s="29">
        <v>0</v>
      </c>
      <c r="C78" s="16">
        <v>0</v>
      </c>
      <c r="D78" s="30">
        <f t="shared" si="57"/>
        <v>0</v>
      </c>
      <c r="E78" s="29">
        <v>0</v>
      </c>
      <c r="F78" s="16">
        <v>0</v>
      </c>
      <c r="G78" s="30">
        <f t="shared" si="58"/>
        <v>0</v>
      </c>
      <c r="H78" s="29">
        <v>0</v>
      </c>
      <c r="I78" s="16">
        <v>0</v>
      </c>
      <c r="J78" s="30">
        <f t="shared" si="59"/>
        <v>0</v>
      </c>
      <c r="K78" s="29">
        <v>0</v>
      </c>
      <c r="L78" s="16">
        <v>0</v>
      </c>
      <c r="M78" s="30">
        <f t="shared" si="60"/>
        <v>0</v>
      </c>
      <c r="N78" s="29">
        <v>0</v>
      </c>
      <c r="O78" s="16">
        <v>0</v>
      </c>
      <c r="P78" s="30">
        <f t="shared" si="61"/>
        <v>0</v>
      </c>
      <c r="Q78" s="29">
        <v>0</v>
      </c>
      <c r="R78" s="16">
        <v>0</v>
      </c>
      <c r="S78" s="30">
        <f t="shared" si="62"/>
        <v>0</v>
      </c>
      <c r="T78" s="29">
        <v>0</v>
      </c>
      <c r="U78" s="16">
        <v>0</v>
      </c>
      <c r="V78" s="30">
        <f t="shared" si="63"/>
        <v>0</v>
      </c>
      <c r="W78" s="29">
        <v>0</v>
      </c>
      <c r="X78" s="16">
        <v>0</v>
      </c>
      <c r="Y78" s="30">
        <f t="shared" si="64"/>
        <v>0</v>
      </c>
      <c r="Z78" s="29">
        <v>0</v>
      </c>
      <c r="AA78" s="16">
        <v>0</v>
      </c>
      <c r="AB78" s="30">
        <f t="shared" si="65"/>
        <v>0</v>
      </c>
      <c r="AC78" s="29">
        <v>0</v>
      </c>
      <c r="AD78" s="16">
        <v>0</v>
      </c>
      <c r="AE78" s="30">
        <f t="shared" si="66"/>
        <v>0</v>
      </c>
      <c r="AF78" s="29">
        <v>0</v>
      </c>
      <c r="AG78" s="16">
        <v>0</v>
      </c>
      <c r="AH78" s="30">
        <f t="shared" si="67"/>
        <v>0</v>
      </c>
      <c r="AI78" s="29">
        <v>0</v>
      </c>
      <c r="AJ78" s="16">
        <v>0</v>
      </c>
      <c r="AK78" s="30">
        <f t="shared" si="68"/>
        <v>0</v>
      </c>
      <c r="AL78" s="29">
        <v>0</v>
      </c>
      <c r="AM78" s="16">
        <v>0</v>
      </c>
      <c r="AN78" s="30">
        <f t="shared" si="69"/>
        <v>0</v>
      </c>
      <c r="AO78" s="29">
        <v>0</v>
      </c>
      <c r="AP78" s="16">
        <v>0</v>
      </c>
      <c r="AQ78" s="30">
        <f t="shared" si="70"/>
        <v>0</v>
      </c>
      <c r="AR78" s="29">
        <v>0</v>
      </c>
      <c r="AS78" s="16">
        <v>0</v>
      </c>
      <c r="AT78" s="30">
        <f t="shared" si="71"/>
        <v>0</v>
      </c>
      <c r="AU78" s="29">
        <v>0</v>
      </c>
      <c r="AV78" s="16">
        <v>0</v>
      </c>
      <c r="AW78" s="30">
        <f t="shared" si="72"/>
        <v>0</v>
      </c>
      <c r="AX78" s="29">
        <v>0</v>
      </c>
      <c r="AY78" s="16">
        <v>0</v>
      </c>
      <c r="AZ78" s="30">
        <f t="shared" si="73"/>
        <v>0</v>
      </c>
      <c r="BA78" s="29">
        <v>0</v>
      </c>
      <c r="BB78" s="16">
        <v>0</v>
      </c>
      <c r="BC78" s="30">
        <f t="shared" si="74"/>
        <v>0</v>
      </c>
      <c r="BD78" s="29">
        <v>0</v>
      </c>
      <c r="BE78" s="16">
        <v>0</v>
      </c>
      <c r="BF78" s="30">
        <f t="shared" si="75"/>
        <v>0</v>
      </c>
      <c r="BG78" s="50"/>
    </row>
    <row r="79" spans="1:59" s="2" customFormat="1">
      <c r="A79" s="52" t="s">
        <v>81</v>
      </c>
      <c r="B79" s="29">
        <v>0</v>
      </c>
      <c r="C79" s="16">
        <v>0</v>
      </c>
      <c r="D79" s="30">
        <f t="shared" si="57"/>
        <v>0</v>
      </c>
      <c r="E79" s="29">
        <v>0</v>
      </c>
      <c r="F79" s="16">
        <v>0</v>
      </c>
      <c r="G79" s="30">
        <f t="shared" si="58"/>
        <v>0</v>
      </c>
      <c r="H79" s="29">
        <v>0</v>
      </c>
      <c r="I79" s="16">
        <v>0</v>
      </c>
      <c r="J79" s="30">
        <f t="shared" si="59"/>
        <v>0</v>
      </c>
      <c r="K79" s="29">
        <v>0</v>
      </c>
      <c r="L79" s="16">
        <v>0</v>
      </c>
      <c r="M79" s="30">
        <f t="shared" si="60"/>
        <v>0</v>
      </c>
      <c r="N79" s="29">
        <v>0</v>
      </c>
      <c r="O79" s="16">
        <v>0</v>
      </c>
      <c r="P79" s="30">
        <f t="shared" si="61"/>
        <v>0</v>
      </c>
      <c r="Q79" s="29">
        <v>0</v>
      </c>
      <c r="R79" s="16">
        <v>0</v>
      </c>
      <c r="S79" s="30">
        <f t="shared" si="62"/>
        <v>0</v>
      </c>
      <c r="T79" s="29">
        <v>0</v>
      </c>
      <c r="U79" s="16">
        <v>0</v>
      </c>
      <c r="V79" s="30">
        <f t="shared" si="63"/>
        <v>0</v>
      </c>
      <c r="W79" s="29">
        <v>0</v>
      </c>
      <c r="X79" s="16">
        <v>0</v>
      </c>
      <c r="Y79" s="30">
        <f t="shared" si="64"/>
        <v>0</v>
      </c>
      <c r="Z79" s="29">
        <v>0</v>
      </c>
      <c r="AA79" s="16">
        <v>0</v>
      </c>
      <c r="AB79" s="30">
        <f t="shared" si="65"/>
        <v>0</v>
      </c>
      <c r="AC79" s="29">
        <v>0</v>
      </c>
      <c r="AD79" s="16">
        <v>0</v>
      </c>
      <c r="AE79" s="30">
        <f t="shared" si="66"/>
        <v>0</v>
      </c>
      <c r="AF79" s="29">
        <v>0</v>
      </c>
      <c r="AG79" s="16">
        <v>0</v>
      </c>
      <c r="AH79" s="30">
        <f t="shared" si="67"/>
        <v>0</v>
      </c>
      <c r="AI79" s="29">
        <v>0</v>
      </c>
      <c r="AJ79" s="16">
        <v>0</v>
      </c>
      <c r="AK79" s="30">
        <f t="shared" si="68"/>
        <v>0</v>
      </c>
      <c r="AL79" s="29">
        <v>0</v>
      </c>
      <c r="AM79" s="16">
        <v>2</v>
      </c>
      <c r="AN79" s="30">
        <f t="shared" si="69"/>
        <v>2</v>
      </c>
      <c r="AO79" s="29">
        <v>0</v>
      </c>
      <c r="AP79" s="16">
        <v>0</v>
      </c>
      <c r="AQ79" s="30">
        <f t="shared" si="70"/>
        <v>0</v>
      </c>
      <c r="AR79" s="29">
        <v>0</v>
      </c>
      <c r="AS79" s="16">
        <v>0</v>
      </c>
      <c r="AT79" s="30">
        <f t="shared" si="71"/>
        <v>0</v>
      </c>
      <c r="AU79" s="29">
        <v>0</v>
      </c>
      <c r="AV79" s="16">
        <v>0</v>
      </c>
      <c r="AW79" s="30">
        <f t="shared" si="72"/>
        <v>0</v>
      </c>
      <c r="AX79" s="29">
        <v>0</v>
      </c>
      <c r="AY79" s="16">
        <v>0</v>
      </c>
      <c r="AZ79" s="30">
        <f t="shared" si="73"/>
        <v>0</v>
      </c>
      <c r="BA79" s="29">
        <v>0</v>
      </c>
      <c r="BB79" s="16">
        <v>0</v>
      </c>
      <c r="BC79" s="30">
        <f t="shared" si="74"/>
        <v>0</v>
      </c>
      <c r="BD79" s="29">
        <v>0</v>
      </c>
      <c r="BE79" s="16">
        <v>0</v>
      </c>
      <c r="BF79" s="30">
        <f t="shared" si="75"/>
        <v>0</v>
      </c>
      <c r="BG79" s="50"/>
    </row>
    <row r="80" spans="1:59" s="2" customFormat="1">
      <c r="A80" s="52" t="s">
        <v>82</v>
      </c>
      <c r="B80" s="29">
        <v>0</v>
      </c>
      <c r="C80" s="16">
        <v>0</v>
      </c>
      <c r="D80" s="30">
        <f t="shared" si="57"/>
        <v>0</v>
      </c>
      <c r="E80" s="29">
        <v>0</v>
      </c>
      <c r="F80" s="16">
        <v>0</v>
      </c>
      <c r="G80" s="30">
        <f t="shared" si="58"/>
        <v>0</v>
      </c>
      <c r="H80" s="29">
        <v>0</v>
      </c>
      <c r="I80" s="16">
        <v>0</v>
      </c>
      <c r="J80" s="30">
        <f t="shared" si="59"/>
        <v>0</v>
      </c>
      <c r="K80" s="29">
        <v>0</v>
      </c>
      <c r="L80" s="16">
        <v>0</v>
      </c>
      <c r="M80" s="30">
        <f t="shared" si="60"/>
        <v>0</v>
      </c>
      <c r="N80" s="29">
        <v>0</v>
      </c>
      <c r="O80" s="16">
        <v>0</v>
      </c>
      <c r="P80" s="30">
        <f t="shared" si="61"/>
        <v>0</v>
      </c>
      <c r="Q80" s="29">
        <v>0</v>
      </c>
      <c r="R80" s="16">
        <v>0</v>
      </c>
      <c r="S80" s="30">
        <f t="shared" si="62"/>
        <v>0</v>
      </c>
      <c r="T80" s="29">
        <v>0</v>
      </c>
      <c r="U80" s="16">
        <v>0</v>
      </c>
      <c r="V80" s="30">
        <f t="shared" si="63"/>
        <v>0</v>
      </c>
      <c r="W80" s="29">
        <v>0</v>
      </c>
      <c r="X80" s="16">
        <v>0</v>
      </c>
      <c r="Y80" s="30">
        <f t="shared" si="64"/>
        <v>0</v>
      </c>
      <c r="Z80" s="29">
        <v>0</v>
      </c>
      <c r="AA80" s="16">
        <v>0</v>
      </c>
      <c r="AB80" s="30">
        <f t="shared" si="65"/>
        <v>0</v>
      </c>
      <c r="AC80" s="29">
        <v>0</v>
      </c>
      <c r="AD80" s="16">
        <v>0</v>
      </c>
      <c r="AE80" s="30">
        <f t="shared" si="66"/>
        <v>0</v>
      </c>
      <c r="AF80" s="29">
        <v>0</v>
      </c>
      <c r="AG80" s="16">
        <v>0</v>
      </c>
      <c r="AH80" s="30">
        <f t="shared" si="67"/>
        <v>0</v>
      </c>
      <c r="AI80" s="29">
        <v>0</v>
      </c>
      <c r="AJ80" s="16">
        <v>0</v>
      </c>
      <c r="AK80" s="30">
        <f t="shared" si="68"/>
        <v>0</v>
      </c>
      <c r="AL80" s="29">
        <v>0</v>
      </c>
      <c r="AM80" s="16">
        <v>0</v>
      </c>
      <c r="AN80" s="30">
        <f t="shared" si="69"/>
        <v>0</v>
      </c>
      <c r="AO80" s="29">
        <v>0</v>
      </c>
      <c r="AP80" s="16">
        <v>0</v>
      </c>
      <c r="AQ80" s="30">
        <f t="shared" si="70"/>
        <v>0</v>
      </c>
      <c r="AR80" s="29">
        <v>0</v>
      </c>
      <c r="AS80" s="16">
        <v>0</v>
      </c>
      <c r="AT80" s="30">
        <f t="shared" si="71"/>
        <v>0</v>
      </c>
      <c r="AU80" s="29">
        <v>0</v>
      </c>
      <c r="AV80" s="16">
        <v>0</v>
      </c>
      <c r="AW80" s="30">
        <f t="shared" si="72"/>
        <v>0</v>
      </c>
      <c r="AX80" s="29">
        <v>0</v>
      </c>
      <c r="AY80" s="16">
        <v>0</v>
      </c>
      <c r="AZ80" s="30">
        <f t="shared" si="73"/>
        <v>0</v>
      </c>
      <c r="BA80" s="29">
        <v>0</v>
      </c>
      <c r="BB80" s="16">
        <v>0</v>
      </c>
      <c r="BC80" s="30">
        <f t="shared" si="74"/>
        <v>0</v>
      </c>
      <c r="BD80" s="29">
        <v>0</v>
      </c>
      <c r="BE80" s="16">
        <v>0</v>
      </c>
      <c r="BF80" s="30">
        <f t="shared" si="75"/>
        <v>0</v>
      </c>
      <c r="BG80" s="50"/>
    </row>
    <row r="81" spans="1:59" s="2" customFormat="1">
      <c r="A81" s="52" t="s">
        <v>83</v>
      </c>
      <c r="B81" s="29">
        <v>0</v>
      </c>
      <c r="C81" s="16">
        <v>0</v>
      </c>
      <c r="D81" s="30">
        <f t="shared" si="57"/>
        <v>0</v>
      </c>
      <c r="E81" s="29">
        <v>0</v>
      </c>
      <c r="F81" s="16">
        <v>0</v>
      </c>
      <c r="G81" s="30">
        <f t="shared" si="58"/>
        <v>0</v>
      </c>
      <c r="H81" s="29">
        <v>0</v>
      </c>
      <c r="I81" s="16">
        <v>0</v>
      </c>
      <c r="J81" s="30">
        <f t="shared" si="59"/>
        <v>0</v>
      </c>
      <c r="K81" s="29">
        <v>1</v>
      </c>
      <c r="L81" s="16">
        <v>0</v>
      </c>
      <c r="M81" s="30">
        <f t="shared" si="60"/>
        <v>1</v>
      </c>
      <c r="N81" s="29">
        <v>0</v>
      </c>
      <c r="O81" s="16">
        <v>0</v>
      </c>
      <c r="P81" s="30">
        <f t="shared" si="61"/>
        <v>0</v>
      </c>
      <c r="Q81" s="29">
        <v>0</v>
      </c>
      <c r="R81" s="16">
        <v>0</v>
      </c>
      <c r="S81" s="30">
        <f t="shared" si="62"/>
        <v>0</v>
      </c>
      <c r="T81" s="29">
        <v>1</v>
      </c>
      <c r="U81" s="16">
        <v>0</v>
      </c>
      <c r="V81" s="30">
        <f t="shared" si="63"/>
        <v>1</v>
      </c>
      <c r="W81" s="29">
        <v>0</v>
      </c>
      <c r="X81" s="16">
        <v>0</v>
      </c>
      <c r="Y81" s="30">
        <f t="shared" si="64"/>
        <v>0</v>
      </c>
      <c r="Z81" s="29">
        <v>0</v>
      </c>
      <c r="AA81" s="16">
        <v>0</v>
      </c>
      <c r="AB81" s="30">
        <f t="shared" si="65"/>
        <v>0</v>
      </c>
      <c r="AC81" s="29">
        <v>1</v>
      </c>
      <c r="AD81" s="16">
        <v>2</v>
      </c>
      <c r="AE81" s="30">
        <f t="shared" si="66"/>
        <v>3</v>
      </c>
      <c r="AF81" s="29">
        <v>0</v>
      </c>
      <c r="AG81" s="16">
        <v>0</v>
      </c>
      <c r="AH81" s="30">
        <f t="shared" si="67"/>
        <v>0</v>
      </c>
      <c r="AI81" s="29">
        <v>0</v>
      </c>
      <c r="AJ81" s="16">
        <v>0</v>
      </c>
      <c r="AK81" s="30">
        <f t="shared" si="68"/>
        <v>0</v>
      </c>
      <c r="AL81" s="29">
        <v>0</v>
      </c>
      <c r="AM81" s="16">
        <v>0</v>
      </c>
      <c r="AN81" s="30">
        <f t="shared" si="69"/>
        <v>0</v>
      </c>
      <c r="AO81" s="29">
        <v>0</v>
      </c>
      <c r="AP81" s="16">
        <v>0</v>
      </c>
      <c r="AQ81" s="30">
        <f t="shared" si="70"/>
        <v>0</v>
      </c>
      <c r="AR81" s="29">
        <v>0</v>
      </c>
      <c r="AS81" s="16">
        <v>2</v>
      </c>
      <c r="AT81" s="30">
        <f t="shared" si="71"/>
        <v>2</v>
      </c>
      <c r="AU81" s="29">
        <v>8</v>
      </c>
      <c r="AV81" s="16">
        <v>7</v>
      </c>
      <c r="AW81" s="30">
        <f t="shared" si="72"/>
        <v>15</v>
      </c>
      <c r="AX81" s="29">
        <v>0</v>
      </c>
      <c r="AY81" s="16">
        <v>3</v>
      </c>
      <c r="AZ81" s="30">
        <f t="shared" si="73"/>
        <v>3</v>
      </c>
      <c r="BA81" s="29">
        <v>0</v>
      </c>
      <c r="BB81" s="16">
        <v>0</v>
      </c>
      <c r="BC81" s="30">
        <f t="shared" si="74"/>
        <v>0</v>
      </c>
      <c r="BD81" s="29">
        <v>0</v>
      </c>
      <c r="BE81" s="16">
        <v>0</v>
      </c>
      <c r="BF81" s="30">
        <f t="shared" si="75"/>
        <v>0</v>
      </c>
      <c r="BG81" s="50"/>
    </row>
    <row r="82" spans="1:59" s="2" customFormat="1">
      <c r="A82" s="52" t="s">
        <v>84</v>
      </c>
      <c r="B82" s="29">
        <v>0</v>
      </c>
      <c r="C82" s="16">
        <v>0</v>
      </c>
      <c r="D82" s="30">
        <f t="shared" si="57"/>
        <v>0</v>
      </c>
      <c r="E82" s="29">
        <v>0</v>
      </c>
      <c r="F82" s="16">
        <v>0</v>
      </c>
      <c r="G82" s="30">
        <f t="shared" si="58"/>
        <v>0</v>
      </c>
      <c r="H82" s="29">
        <v>0</v>
      </c>
      <c r="I82" s="16">
        <v>0</v>
      </c>
      <c r="J82" s="30">
        <f t="shared" si="59"/>
        <v>0</v>
      </c>
      <c r="K82" s="29">
        <v>0</v>
      </c>
      <c r="L82" s="16">
        <v>0</v>
      </c>
      <c r="M82" s="30">
        <f t="shared" si="60"/>
        <v>0</v>
      </c>
      <c r="N82" s="29">
        <v>0</v>
      </c>
      <c r="O82" s="16">
        <v>0</v>
      </c>
      <c r="P82" s="30">
        <f t="shared" si="61"/>
        <v>0</v>
      </c>
      <c r="Q82" s="29">
        <v>0</v>
      </c>
      <c r="R82" s="16">
        <v>0</v>
      </c>
      <c r="S82" s="30">
        <f t="shared" si="62"/>
        <v>0</v>
      </c>
      <c r="T82" s="29">
        <v>0</v>
      </c>
      <c r="U82" s="16">
        <v>0</v>
      </c>
      <c r="V82" s="30">
        <f t="shared" si="63"/>
        <v>0</v>
      </c>
      <c r="W82" s="29">
        <v>0</v>
      </c>
      <c r="X82" s="16">
        <v>0</v>
      </c>
      <c r="Y82" s="30">
        <f t="shared" si="64"/>
        <v>0</v>
      </c>
      <c r="Z82" s="29">
        <v>0</v>
      </c>
      <c r="AA82" s="16">
        <v>0</v>
      </c>
      <c r="AB82" s="30">
        <f t="shared" si="65"/>
        <v>0</v>
      </c>
      <c r="AC82" s="29">
        <v>0</v>
      </c>
      <c r="AD82" s="16">
        <v>0</v>
      </c>
      <c r="AE82" s="30">
        <f t="shared" si="66"/>
        <v>0</v>
      </c>
      <c r="AF82" s="29">
        <v>0</v>
      </c>
      <c r="AG82" s="16">
        <v>0</v>
      </c>
      <c r="AH82" s="30">
        <f t="shared" si="67"/>
        <v>0</v>
      </c>
      <c r="AI82" s="29">
        <v>0</v>
      </c>
      <c r="AJ82" s="16">
        <v>0</v>
      </c>
      <c r="AK82" s="30">
        <f t="shared" si="68"/>
        <v>0</v>
      </c>
      <c r="AL82" s="29">
        <v>0</v>
      </c>
      <c r="AM82" s="16">
        <v>0</v>
      </c>
      <c r="AN82" s="30">
        <f t="shared" si="69"/>
        <v>0</v>
      </c>
      <c r="AO82" s="29">
        <v>0</v>
      </c>
      <c r="AP82" s="16">
        <v>0</v>
      </c>
      <c r="AQ82" s="30">
        <f t="shared" si="70"/>
        <v>0</v>
      </c>
      <c r="AR82" s="29">
        <v>0</v>
      </c>
      <c r="AS82" s="16">
        <v>0</v>
      </c>
      <c r="AT82" s="30">
        <f t="shared" si="71"/>
        <v>0</v>
      </c>
      <c r="AU82" s="29">
        <v>0</v>
      </c>
      <c r="AV82" s="16">
        <v>0</v>
      </c>
      <c r="AW82" s="30">
        <f t="shared" si="72"/>
        <v>0</v>
      </c>
      <c r="AX82" s="29">
        <v>0</v>
      </c>
      <c r="AY82" s="16">
        <v>0</v>
      </c>
      <c r="AZ82" s="30">
        <f t="shared" si="73"/>
        <v>0</v>
      </c>
      <c r="BA82" s="29">
        <v>0</v>
      </c>
      <c r="BB82" s="16">
        <v>0</v>
      </c>
      <c r="BC82" s="30">
        <f t="shared" si="74"/>
        <v>0</v>
      </c>
      <c r="BD82" s="29">
        <v>0</v>
      </c>
      <c r="BE82" s="16">
        <v>0</v>
      </c>
      <c r="BF82" s="30">
        <f t="shared" si="75"/>
        <v>0</v>
      </c>
      <c r="BG82" s="50"/>
    </row>
    <row r="83" spans="1:59" s="2" customFormat="1">
      <c r="A83" s="52" t="s">
        <v>85</v>
      </c>
      <c r="B83" s="29">
        <v>32</v>
      </c>
      <c r="C83" s="16">
        <v>57</v>
      </c>
      <c r="D83" s="30">
        <f t="shared" si="57"/>
        <v>89</v>
      </c>
      <c r="E83" s="29">
        <v>8</v>
      </c>
      <c r="F83" s="16">
        <v>29</v>
      </c>
      <c r="G83" s="30">
        <f t="shared" si="58"/>
        <v>37</v>
      </c>
      <c r="H83" s="29">
        <v>0</v>
      </c>
      <c r="I83" s="16">
        <v>4</v>
      </c>
      <c r="J83" s="30">
        <f t="shared" si="59"/>
        <v>4</v>
      </c>
      <c r="K83" s="29">
        <v>1</v>
      </c>
      <c r="L83" s="16">
        <v>6</v>
      </c>
      <c r="M83" s="30">
        <f t="shared" si="60"/>
        <v>7</v>
      </c>
      <c r="N83" s="29">
        <v>1</v>
      </c>
      <c r="O83" s="16">
        <v>5</v>
      </c>
      <c r="P83" s="30">
        <f t="shared" si="61"/>
        <v>6</v>
      </c>
      <c r="Q83" s="29">
        <v>5</v>
      </c>
      <c r="R83" s="16">
        <v>3</v>
      </c>
      <c r="S83" s="30">
        <f t="shared" si="62"/>
        <v>8</v>
      </c>
      <c r="T83" s="29">
        <v>0</v>
      </c>
      <c r="U83" s="16">
        <v>1</v>
      </c>
      <c r="V83" s="30">
        <f t="shared" si="63"/>
        <v>1</v>
      </c>
      <c r="W83" s="29">
        <v>0</v>
      </c>
      <c r="X83" s="16">
        <v>0</v>
      </c>
      <c r="Y83" s="30">
        <f t="shared" si="64"/>
        <v>0</v>
      </c>
      <c r="Z83" s="29">
        <v>0</v>
      </c>
      <c r="AA83" s="16">
        <v>0</v>
      </c>
      <c r="AB83" s="30">
        <f t="shared" si="65"/>
        <v>0</v>
      </c>
      <c r="AC83" s="29">
        <v>1</v>
      </c>
      <c r="AD83" s="16">
        <v>2</v>
      </c>
      <c r="AE83" s="30">
        <f t="shared" si="66"/>
        <v>3</v>
      </c>
      <c r="AF83" s="29">
        <v>0</v>
      </c>
      <c r="AG83" s="16">
        <v>0</v>
      </c>
      <c r="AH83" s="30">
        <f t="shared" si="67"/>
        <v>0</v>
      </c>
      <c r="AI83" s="29">
        <v>1</v>
      </c>
      <c r="AJ83" s="16">
        <v>1</v>
      </c>
      <c r="AK83" s="30">
        <f t="shared" si="68"/>
        <v>2</v>
      </c>
      <c r="AL83" s="29">
        <v>2</v>
      </c>
      <c r="AM83" s="16">
        <v>10</v>
      </c>
      <c r="AN83" s="30">
        <f t="shared" si="69"/>
        <v>12</v>
      </c>
      <c r="AO83" s="29">
        <v>0</v>
      </c>
      <c r="AP83" s="16">
        <v>3</v>
      </c>
      <c r="AQ83" s="30">
        <f t="shared" si="70"/>
        <v>3</v>
      </c>
      <c r="AR83" s="29">
        <v>20</v>
      </c>
      <c r="AS83" s="16">
        <v>29</v>
      </c>
      <c r="AT83" s="30">
        <f t="shared" si="71"/>
        <v>49</v>
      </c>
      <c r="AU83" s="29">
        <v>70</v>
      </c>
      <c r="AV83" s="16">
        <v>96</v>
      </c>
      <c r="AW83" s="30">
        <f t="shared" si="72"/>
        <v>166</v>
      </c>
      <c r="AX83" s="29">
        <v>2</v>
      </c>
      <c r="AY83" s="16">
        <v>12</v>
      </c>
      <c r="AZ83" s="30">
        <f t="shared" si="73"/>
        <v>14</v>
      </c>
      <c r="BA83" s="29">
        <v>0</v>
      </c>
      <c r="BB83" s="16">
        <v>0</v>
      </c>
      <c r="BC83" s="30">
        <f t="shared" si="74"/>
        <v>0</v>
      </c>
      <c r="BD83" s="29">
        <v>0</v>
      </c>
      <c r="BE83" s="16">
        <v>0</v>
      </c>
      <c r="BF83" s="30">
        <f t="shared" si="75"/>
        <v>0</v>
      </c>
      <c r="BG83" s="50"/>
    </row>
    <row r="84" spans="1:59" s="2" customFormat="1">
      <c r="A84" s="52" t="s">
        <v>86</v>
      </c>
      <c r="B84" s="58">
        <v>2978</v>
      </c>
      <c r="C84" s="16">
        <v>11</v>
      </c>
      <c r="D84" s="59">
        <f t="shared" si="57"/>
        <v>2989</v>
      </c>
      <c r="E84" s="29">
        <v>0</v>
      </c>
      <c r="F84" s="16">
        <v>3</v>
      </c>
      <c r="G84" s="30">
        <f t="shared" si="58"/>
        <v>3</v>
      </c>
      <c r="H84" s="29">
        <v>0</v>
      </c>
      <c r="I84" s="16">
        <v>1</v>
      </c>
      <c r="J84" s="30">
        <f t="shared" si="59"/>
        <v>1</v>
      </c>
      <c r="K84" s="29">
        <v>4</v>
      </c>
      <c r="L84" s="16">
        <v>0</v>
      </c>
      <c r="M84" s="30">
        <f t="shared" si="60"/>
        <v>4</v>
      </c>
      <c r="N84" s="29">
        <v>0</v>
      </c>
      <c r="O84" s="16">
        <v>0</v>
      </c>
      <c r="P84" s="30">
        <f t="shared" si="61"/>
        <v>0</v>
      </c>
      <c r="Q84" s="29">
        <v>2</v>
      </c>
      <c r="R84" s="16">
        <v>0</v>
      </c>
      <c r="S84" s="30">
        <f t="shared" si="62"/>
        <v>2</v>
      </c>
      <c r="T84" s="29">
        <v>2</v>
      </c>
      <c r="U84" s="16">
        <v>2</v>
      </c>
      <c r="V84" s="30">
        <f t="shared" si="63"/>
        <v>4</v>
      </c>
      <c r="W84" s="29">
        <v>0</v>
      </c>
      <c r="X84" s="16">
        <v>0</v>
      </c>
      <c r="Y84" s="30">
        <f t="shared" si="64"/>
        <v>0</v>
      </c>
      <c r="Z84" s="29">
        <v>0</v>
      </c>
      <c r="AA84" s="16">
        <v>0</v>
      </c>
      <c r="AB84" s="30">
        <f t="shared" si="65"/>
        <v>0</v>
      </c>
      <c r="AC84" s="29">
        <v>4</v>
      </c>
      <c r="AD84" s="16">
        <v>4</v>
      </c>
      <c r="AE84" s="30">
        <f t="shared" si="66"/>
        <v>8</v>
      </c>
      <c r="AF84" s="29">
        <v>0</v>
      </c>
      <c r="AG84" s="16">
        <v>0</v>
      </c>
      <c r="AH84" s="30">
        <f t="shared" si="67"/>
        <v>0</v>
      </c>
      <c r="AI84" s="29">
        <v>0</v>
      </c>
      <c r="AJ84" s="16">
        <v>0</v>
      </c>
      <c r="AK84" s="30">
        <f t="shared" si="68"/>
        <v>0</v>
      </c>
      <c r="AL84" s="29">
        <v>7</v>
      </c>
      <c r="AM84" s="16">
        <v>10</v>
      </c>
      <c r="AN84" s="30">
        <f t="shared" si="69"/>
        <v>17</v>
      </c>
      <c r="AO84" s="29">
        <v>0</v>
      </c>
      <c r="AP84" s="16">
        <v>0</v>
      </c>
      <c r="AQ84" s="30">
        <f t="shared" si="70"/>
        <v>0</v>
      </c>
      <c r="AR84" s="29">
        <v>7</v>
      </c>
      <c r="AS84" s="16">
        <v>8</v>
      </c>
      <c r="AT84" s="30">
        <f t="shared" si="71"/>
        <v>15</v>
      </c>
      <c r="AU84" s="29">
        <v>17</v>
      </c>
      <c r="AV84" s="16">
        <v>14</v>
      </c>
      <c r="AW84" s="30">
        <f t="shared" si="72"/>
        <v>31</v>
      </c>
      <c r="AX84" s="29">
        <v>2</v>
      </c>
      <c r="AY84" s="16">
        <v>6</v>
      </c>
      <c r="AZ84" s="30">
        <f t="shared" si="73"/>
        <v>8</v>
      </c>
      <c r="BA84" s="29">
        <v>0</v>
      </c>
      <c r="BB84" s="16">
        <v>0</v>
      </c>
      <c r="BC84" s="30">
        <f t="shared" si="74"/>
        <v>0</v>
      </c>
      <c r="BD84" s="29">
        <v>0</v>
      </c>
      <c r="BE84" s="16">
        <v>0</v>
      </c>
      <c r="BF84" s="30">
        <f t="shared" si="75"/>
        <v>0</v>
      </c>
      <c r="BG84" s="50"/>
    </row>
    <row r="85" spans="1:59" s="2" customFormat="1">
      <c r="A85" s="52" t="s">
        <v>87</v>
      </c>
      <c r="B85" s="29">
        <v>0</v>
      </c>
      <c r="C85" s="16">
        <v>0</v>
      </c>
      <c r="D85" s="30">
        <f t="shared" si="57"/>
        <v>0</v>
      </c>
      <c r="E85" s="29">
        <v>0</v>
      </c>
      <c r="F85" s="16">
        <v>0</v>
      </c>
      <c r="G85" s="30">
        <f t="shared" si="58"/>
        <v>0</v>
      </c>
      <c r="H85" s="29">
        <v>0</v>
      </c>
      <c r="I85" s="16">
        <v>0</v>
      </c>
      <c r="J85" s="30">
        <f t="shared" si="59"/>
        <v>0</v>
      </c>
      <c r="K85" s="29">
        <v>0</v>
      </c>
      <c r="L85" s="16">
        <v>0</v>
      </c>
      <c r="M85" s="30">
        <f t="shared" si="60"/>
        <v>0</v>
      </c>
      <c r="N85" s="29">
        <v>0</v>
      </c>
      <c r="O85" s="16">
        <v>0</v>
      </c>
      <c r="P85" s="30">
        <f t="shared" si="61"/>
        <v>0</v>
      </c>
      <c r="Q85" s="29">
        <v>0</v>
      </c>
      <c r="R85" s="16">
        <v>0</v>
      </c>
      <c r="S85" s="30">
        <f t="shared" si="62"/>
        <v>0</v>
      </c>
      <c r="T85" s="29">
        <v>0</v>
      </c>
      <c r="U85" s="16">
        <v>0</v>
      </c>
      <c r="V85" s="30">
        <f t="shared" si="63"/>
        <v>0</v>
      </c>
      <c r="W85" s="29">
        <v>0</v>
      </c>
      <c r="X85" s="16">
        <v>0</v>
      </c>
      <c r="Y85" s="30">
        <f t="shared" si="64"/>
        <v>0</v>
      </c>
      <c r="Z85" s="29">
        <v>0</v>
      </c>
      <c r="AA85" s="16">
        <v>0</v>
      </c>
      <c r="AB85" s="30">
        <f t="shared" si="65"/>
        <v>0</v>
      </c>
      <c r="AC85" s="29">
        <v>0</v>
      </c>
      <c r="AD85" s="16">
        <v>0</v>
      </c>
      <c r="AE85" s="30">
        <f t="shared" si="66"/>
        <v>0</v>
      </c>
      <c r="AF85" s="29">
        <v>0</v>
      </c>
      <c r="AG85" s="16">
        <v>0</v>
      </c>
      <c r="AH85" s="30">
        <f t="shared" si="67"/>
        <v>0</v>
      </c>
      <c r="AI85" s="29">
        <v>0</v>
      </c>
      <c r="AJ85" s="16">
        <v>0</v>
      </c>
      <c r="AK85" s="30">
        <f t="shared" si="68"/>
        <v>0</v>
      </c>
      <c r="AL85" s="29">
        <v>0</v>
      </c>
      <c r="AM85" s="16">
        <v>0</v>
      </c>
      <c r="AN85" s="30">
        <f t="shared" si="69"/>
        <v>0</v>
      </c>
      <c r="AO85" s="29">
        <v>0</v>
      </c>
      <c r="AP85" s="16">
        <v>0</v>
      </c>
      <c r="AQ85" s="30">
        <f t="shared" si="70"/>
        <v>0</v>
      </c>
      <c r="AR85" s="29">
        <v>0</v>
      </c>
      <c r="AS85" s="16">
        <v>0</v>
      </c>
      <c r="AT85" s="30">
        <f t="shared" si="71"/>
        <v>0</v>
      </c>
      <c r="AU85" s="29">
        <v>0</v>
      </c>
      <c r="AV85" s="16">
        <v>0</v>
      </c>
      <c r="AW85" s="30">
        <f t="shared" si="72"/>
        <v>0</v>
      </c>
      <c r="AX85" s="29">
        <v>0</v>
      </c>
      <c r="AY85" s="16">
        <v>0</v>
      </c>
      <c r="AZ85" s="30">
        <f t="shared" si="73"/>
        <v>0</v>
      </c>
      <c r="BA85" s="29">
        <v>0</v>
      </c>
      <c r="BB85" s="16">
        <v>0</v>
      </c>
      <c r="BC85" s="30">
        <f t="shared" si="74"/>
        <v>0</v>
      </c>
      <c r="BD85" s="29">
        <v>0</v>
      </c>
      <c r="BE85" s="16">
        <v>0</v>
      </c>
      <c r="BF85" s="30">
        <f t="shared" si="75"/>
        <v>0</v>
      </c>
      <c r="BG85" s="50"/>
    </row>
    <row r="86" spans="1:59" s="2" customFormat="1">
      <c r="A86" s="52" t="s">
        <v>88</v>
      </c>
      <c r="B86" s="29">
        <v>0</v>
      </c>
      <c r="C86" s="16">
        <v>0</v>
      </c>
      <c r="D86" s="30">
        <f t="shared" si="57"/>
        <v>0</v>
      </c>
      <c r="E86" s="29">
        <v>0</v>
      </c>
      <c r="F86" s="16">
        <v>0</v>
      </c>
      <c r="G86" s="30">
        <f t="shared" si="58"/>
        <v>0</v>
      </c>
      <c r="H86" s="29">
        <v>0</v>
      </c>
      <c r="I86" s="16">
        <v>0</v>
      </c>
      <c r="J86" s="30">
        <f t="shared" si="59"/>
        <v>0</v>
      </c>
      <c r="K86" s="29">
        <v>0</v>
      </c>
      <c r="L86" s="16">
        <v>0</v>
      </c>
      <c r="M86" s="30">
        <f t="shared" si="60"/>
        <v>0</v>
      </c>
      <c r="N86" s="29">
        <v>0</v>
      </c>
      <c r="O86" s="16">
        <v>0</v>
      </c>
      <c r="P86" s="30">
        <f t="shared" si="61"/>
        <v>0</v>
      </c>
      <c r="Q86" s="29">
        <v>0</v>
      </c>
      <c r="R86" s="16">
        <v>0</v>
      </c>
      <c r="S86" s="30">
        <f t="shared" si="62"/>
        <v>0</v>
      </c>
      <c r="T86" s="29">
        <v>0</v>
      </c>
      <c r="U86" s="16">
        <v>0</v>
      </c>
      <c r="V86" s="30">
        <f t="shared" si="63"/>
        <v>0</v>
      </c>
      <c r="W86" s="29">
        <v>0</v>
      </c>
      <c r="X86" s="16">
        <v>0</v>
      </c>
      <c r="Y86" s="30">
        <f t="shared" si="64"/>
        <v>0</v>
      </c>
      <c r="Z86" s="29">
        <v>0</v>
      </c>
      <c r="AA86" s="16">
        <v>0</v>
      </c>
      <c r="AB86" s="30">
        <f t="shared" si="65"/>
        <v>0</v>
      </c>
      <c r="AC86" s="29">
        <v>0</v>
      </c>
      <c r="AD86" s="16">
        <v>0</v>
      </c>
      <c r="AE86" s="30">
        <f t="shared" si="66"/>
        <v>0</v>
      </c>
      <c r="AF86" s="29">
        <v>0</v>
      </c>
      <c r="AG86" s="16">
        <v>0</v>
      </c>
      <c r="AH86" s="30">
        <f t="shared" si="67"/>
        <v>0</v>
      </c>
      <c r="AI86" s="29">
        <v>0</v>
      </c>
      <c r="AJ86" s="16">
        <v>0</v>
      </c>
      <c r="AK86" s="30">
        <f t="shared" si="68"/>
        <v>0</v>
      </c>
      <c r="AL86" s="29">
        <v>0</v>
      </c>
      <c r="AM86" s="16">
        <v>0</v>
      </c>
      <c r="AN86" s="30">
        <f t="shared" si="69"/>
        <v>0</v>
      </c>
      <c r="AO86" s="29">
        <v>0</v>
      </c>
      <c r="AP86" s="16">
        <v>0</v>
      </c>
      <c r="AQ86" s="30">
        <f t="shared" si="70"/>
        <v>0</v>
      </c>
      <c r="AR86" s="29">
        <v>0</v>
      </c>
      <c r="AS86" s="16">
        <v>0</v>
      </c>
      <c r="AT86" s="30">
        <f t="shared" si="71"/>
        <v>0</v>
      </c>
      <c r="AU86" s="29">
        <v>0</v>
      </c>
      <c r="AV86" s="16">
        <v>0</v>
      </c>
      <c r="AW86" s="30">
        <f t="shared" si="72"/>
        <v>0</v>
      </c>
      <c r="AX86" s="29">
        <v>0</v>
      </c>
      <c r="AY86" s="16">
        <v>0</v>
      </c>
      <c r="AZ86" s="30">
        <f t="shared" si="73"/>
        <v>0</v>
      </c>
      <c r="BA86" s="29">
        <v>0</v>
      </c>
      <c r="BB86" s="16">
        <v>0</v>
      </c>
      <c r="BC86" s="30">
        <f t="shared" si="74"/>
        <v>0</v>
      </c>
      <c r="BD86" s="29">
        <v>0</v>
      </c>
      <c r="BE86" s="16">
        <v>0</v>
      </c>
      <c r="BF86" s="30">
        <f t="shared" si="75"/>
        <v>0</v>
      </c>
      <c r="BG86" s="50"/>
    </row>
    <row r="87" spans="1:59" s="2" customFormat="1">
      <c r="A87" s="52" t="s">
        <v>89</v>
      </c>
      <c r="B87" s="29">
        <v>1</v>
      </c>
      <c r="C87" s="16">
        <v>1</v>
      </c>
      <c r="D87" s="30">
        <f t="shared" si="57"/>
        <v>2</v>
      </c>
      <c r="E87" s="29">
        <v>0</v>
      </c>
      <c r="F87" s="16">
        <v>0</v>
      </c>
      <c r="G87" s="30">
        <f t="shared" si="58"/>
        <v>0</v>
      </c>
      <c r="H87" s="29">
        <v>0</v>
      </c>
      <c r="I87" s="16">
        <v>0</v>
      </c>
      <c r="J87" s="30">
        <f t="shared" si="59"/>
        <v>0</v>
      </c>
      <c r="K87" s="29">
        <v>0</v>
      </c>
      <c r="L87" s="16">
        <v>0</v>
      </c>
      <c r="M87" s="30">
        <f t="shared" si="60"/>
        <v>0</v>
      </c>
      <c r="N87" s="29">
        <v>0</v>
      </c>
      <c r="O87" s="16">
        <v>0</v>
      </c>
      <c r="P87" s="30">
        <f t="shared" si="61"/>
        <v>0</v>
      </c>
      <c r="Q87" s="29">
        <v>0</v>
      </c>
      <c r="R87" s="16">
        <v>0</v>
      </c>
      <c r="S87" s="30">
        <f t="shared" si="62"/>
        <v>0</v>
      </c>
      <c r="T87" s="29">
        <v>0</v>
      </c>
      <c r="U87" s="16">
        <v>0</v>
      </c>
      <c r="V87" s="30">
        <f t="shared" si="63"/>
        <v>0</v>
      </c>
      <c r="W87" s="29">
        <v>0</v>
      </c>
      <c r="X87" s="16">
        <v>0</v>
      </c>
      <c r="Y87" s="30">
        <f t="shared" si="64"/>
        <v>0</v>
      </c>
      <c r="Z87" s="29">
        <v>0</v>
      </c>
      <c r="AA87" s="16">
        <v>0</v>
      </c>
      <c r="AB87" s="30">
        <f t="shared" si="65"/>
        <v>0</v>
      </c>
      <c r="AC87" s="29">
        <v>0</v>
      </c>
      <c r="AD87" s="16">
        <v>0</v>
      </c>
      <c r="AE87" s="30">
        <f t="shared" si="66"/>
        <v>0</v>
      </c>
      <c r="AF87" s="29">
        <v>0</v>
      </c>
      <c r="AG87" s="16">
        <v>0</v>
      </c>
      <c r="AH87" s="30">
        <f t="shared" si="67"/>
        <v>0</v>
      </c>
      <c r="AI87" s="29">
        <v>0</v>
      </c>
      <c r="AJ87" s="16">
        <v>0</v>
      </c>
      <c r="AK87" s="30">
        <f t="shared" si="68"/>
        <v>0</v>
      </c>
      <c r="AL87" s="29">
        <v>0</v>
      </c>
      <c r="AM87" s="16">
        <v>0</v>
      </c>
      <c r="AN87" s="30">
        <f t="shared" si="69"/>
        <v>0</v>
      </c>
      <c r="AO87" s="29">
        <v>0</v>
      </c>
      <c r="AP87" s="16">
        <v>0</v>
      </c>
      <c r="AQ87" s="30">
        <f t="shared" si="70"/>
        <v>0</v>
      </c>
      <c r="AR87" s="29">
        <v>0</v>
      </c>
      <c r="AS87" s="16">
        <v>0</v>
      </c>
      <c r="AT87" s="30">
        <f t="shared" si="71"/>
        <v>0</v>
      </c>
      <c r="AU87" s="29">
        <v>0</v>
      </c>
      <c r="AV87" s="16">
        <v>0</v>
      </c>
      <c r="AW87" s="30">
        <f t="shared" si="72"/>
        <v>0</v>
      </c>
      <c r="AX87" s="29">
        <v>0</v>
      </c>
      <c r="AY87" s="16">
        <v>0</v>
      </c>
      <c r="AZ87" s="30">
        <f t="shared" si="73"/>
        <v>0</v>
      </c>
      <c r="BA87" s="29">
        <v>0</v>
      </c>
      <c r="BB87" s="16">
        <v>0</v>
      </c>
      <c r="BC87" s="30">
        <f t="shared" si="74"/>
        <v>0</v>
      </c>
      <c r="BD87" s="29">
        <v>0</v>
      </c>
      <c r="BE87" s="16">
        <v>0</v>
      </c>
      <c r="BF87" s="30">
        <f t="shared" si="75"/>
        <v>0</v>
      </c>
      <c r="BG87" s="50"/>
    </row>
    <row r="88" spans="1:59" s="2" customFormat="1">
      <c r="A88" s="52" t="s">
        <v>90</v>
      </c>
      <c r="B88" s="29">
        <v>0</v>
      </c>
      <c r="C88" s="16">
        <v>0</v>
      </c>
      <c r="D88" s="30">
        <f t="shared" si="57"/>
        <v>0</v>
      </c>
      <c r="E88" s="29">
        <v>0</v>
      </c>
      <c r="F88" s="16">
        <v>0</v>
      </c>
      <c r="G88" s="30">
        <f t="shared" si="58"/>
        <v>0</v>
      </c>
      <c r="H88" s="29">
        <v>0</v>
      </c>
      <c r="I88" s="16">
        <v>0</v>
      </c>
      <c r="J88" s="30">
        <f t="shared" si="59"/>
        <v>0</v>
      </c>
      <c r="K88" s="29">
        <v>0</v>
      </c>
      <c r="L88" s="16">
        <v>0</v>
      </c>
      <c r="M88" s="30">
        <f t="shared" si="60"/>
        <v>0</v>
      </c>
      <c r="N88" s="29">
        <v>0</v>
      </c>
      <c r="O88" s="16">
        <v>0</v>
      </c>
      <c r="P88" s="30">
        <f t="shared" si="61"/>
        <v>0</v>
      </c>
      <c r="Q88" s="29">
        <v>0</v>
      </c>
      <c r="R88" s="16">
        <v>0</v>
      </c>
      <c r="S88" s="30">
        <f t="shared" si="62"/>
        <v>0</v>
      </c>
      <c r="T88" s="29">
        <v>0</v>
      </c>
      <c r="U88" s="16">
        <v>0</v>
      </c>
      <c r="V88" s="30">
        <f t="shared" si="63"/>
        <v>0</v>
      </c>
      <c r="W88" s="29">
        <v>0</v>
      </c>
      <c r="X88" s="16">
        <v>0</v>
      </c>
      <c r="Y88" s="30">
        <f t="shared" si="64"/>
        <v>0</v>
      </c>
      <c r="Z88" s="29">
        <v>0</v>
      </c>
      <c r="AA88" s="16">
        <v>0</v>
      </c>
      <c r="AB88" s="30">
        <f t="shared" si="65"/>
        <v>0</v>
      </c>
      <c r="AC88" s="29">
        <v>0</v>
      </c>
      <c r="AD88" s="16">
        <v>0</v>
      </c>
      <c r="AE88" s="30">
        <f t="shared" si="66"/>
        <v>0</v>
      </c>
      <c r="AF88" s="29">
        <v>0</v>
      </c>
      <c r="AG88" s="16">
        <v>0</v>
      </c>
      <c r="AH88" s="30">
        <f t="shared" si="67"/>
        <v>0</v>
      </c>
      <c r="AI88" s="29">
        <v>0</v>
      </c>
      <c r="AJ88" s="16">
        <v>0</v>
      </c>
      <c r="AK88" s="30">
        <f t="shared" si="68"/>
        <v>0</v>
      </c>
      <c r="AL88" s="29">
        <v>0</v>
      </c>
      <c r="AM88" s="16">
        <v>0</v>
      </c>
      <c r="AN88" s="30">
        <f t="shared" si="69"/>
        <v>0</v>
      </c>
      <c r="AO88" s="29">
        <v>0</v>
      </c>
      <c r="AP88" s="16">
        <v>0</v>
      </c>
      <c r="AQ88" s="30">
        <f t="shared" si="70"/>
        <v>0</v>
      </c>
      <c r="AR88" s="29">
        <v>0</v>
      </c>
      <c r="AS88" s="16">
        <v>0</v>
      </c>
      <c r="AT88" s="30">
        <f t="shared" si="71"/>
        <v>0</v>
      </c>
      <c r="AU88" s="29">
        <v>0</v>
      </c>
      <c r="AV88" s="16">
        <v>0</v>
      </c>
      <c r="AW88" s="30">
        <f t="shared" si="72"/>
        <v>0</v>
      </c>
      <c r="AX88" s="29">
        <v>0</v>
      </c>
      <c r="AY88" s="16">
        <v>0</v>
      </c>
      <c r="AZ88" s="30">
        <f t="shared" si="73"/>
        <v>0</v>
      </c>
      <c r="BA88" s="29">
        <v>0</v>
      </c>
      <c r="BB88" s="16">
        <v>0</v>
      </c>
      <c r="BC88" s="30">
        <f t="shared" si="74"/>
        <v>0</v>
      </c>
      <c r="BD88" s="29">
        <v>0</v>
      </c>
      <c r="BE88" s="16">
        <v>0</v>
      </c>
      <c r="BF88" s="30">
        <f t="shared" si="75"/>
        <v>0</v>
      </c>
      <c r="BG88" s="50"/>
    </row>
    <row r="89" spans="1:59" s="2" customFormat="1">
      <c r="A89" s="52" t="s">
        <v>91</v>
      </c>
      <c r="B89" s="29">
        <v>0</v>
      </c>
      <c r="C89" s="16">
        <v>0</v>
      </c>
      <c r="D89" s="30">
        <f t="shared" si="57"/>
        <v>0</v>
      </c>
      <c r="E89" s="29">
        <v>0</v>
      </c>
      <c r="F89" s="16">
        <v>0</v>
      </c>
      <c r="G89" s="30">
        <f t="shared" si="58"/>
        <v>0</v>
      </c>
      <c r="H89" s="29">
        <v>0</v>
      </c>
      <c r="I89" s="16">
        <v>0</v>
      </c>
      <c r="J89" s="30">
        <f t="shared" si="59"/>
        <v>0</v>
      </c>
      <c r="K89" s="29">
        <v>0</v>
      </c>
      <c r="L89" s="16">
        <v>0</v>
      </c>
      <c r="M89" s="30">
        <f t="shared" si="60"/>
        <v>0</v>
      </c>
      <c r="N89" s="29">
        <v>0</v>
      </c>
      <c r="O89" s="16">
        <v>0</v>
      </c>
      <c r="P89" s="30">
        <f t="shared" si="61"/>
        <v>0</v>
      </c>
      <c r="Q89" s="29">
        <v>0</v>
      </c>
      <c r="R89" s="16">
        <v>0</v>
      </c>
      <c r="S89" s="30">
        <f t="shared" si="62"/>
        <v>0</v>
      </c>
      <c r="T89" s="29">
        <v>0</v>
      </c>
      <c r="U89" s="16">
        <v>0</v>
      </c>
      <c r="V89" s="30">
        <f t="shared" si="63"/>
        <v>0</v>
      </c>
      <c r="W89" s="29">
        <v>0</v>
      </c>
      <c r="X89" s="16">
        <v>0</v>
      </c>
      <c r="Y89" s="30">
        <f t="shared" si="64"/>
        <v>0</v>
      </c>
      <c r="Z89" s="29">
        <v>0</v>
      </c>
      <c r="AA89" s="16">
        <v>0</v>
      </c>
      <c r="AB89" s="30">
        <f t="shared" si="65"/>
        <v>0</v>
      </c>
      <c r="AC89" s="29">
        <v>0</v>
      </c>
      <c r="AD89" s="16">
        <v>0</v>
      </c>
      <c r="AE89" s="30">
        <f t="shared" si="66"/>
        <v>0</v>
      </c>
      <c r="AF89" s="29">
        <v>0</v>
      </c>
      <c r="AG89" s="16">
        <v>0</v>
      </c>
      <c r="AH89" s="30">
        <f t="shared" si="67"/>
        <v>0</v>
      </c>
      <c r="AI89" s="29">
        <v>0</v>
      </c>
      <c r="AJ89" s="16">
        <v>0</v>
      </c>
      <c r="AK89" s="30">
        <f t="shared" si="68"/>
        <v>0</v>
      </c>
      <c r="AL89" s="29">
        <v>0</v>
      </c>
      <c r="AM89" s="16">
        <v>0</v>
      </c>
      <c r="AN89" s="30">
        <f t="shared" si="69"/>
        <v>0</v>
      </c>
      <c r="AO89" s="29">
        <v>0</v>
      </c>
      <c r="AP89" s="16">
        <v>0</v>
      </c>
      <c r="AQ89" s="30">
        <f t="shared" si="70"/>
        <v>0</v>
      </c>
      <c r="AR89" s="29">
        <v>0</v>
      </c>
      <c r="AS89" s="16">
        <v>0</v>
      </c>
      <c r="AT89" s="30">
        <f t="shared" si="71"/>
        <v>0</v>
      </c>
      <c r="AU89" s="29">
        <v>0</v>
      </c>
      <c r="AV89" s="16">
        <v>0</v>
      </c>
      <c r="AW89" s="30">
        <f t="shared" si="72"/>
        <v>0</v>
      </c>
      <c r="AX89" s="29">
        <v>0</v>
      </c>
      <c r="AY89" s="16">
        <v>0</v>
      </c>
      <c r="AZ89" s="30">
        <f t="shared" si="73"/>
        <v>0</v>
      </c>
      <c r="BA89" s="29">
        <v>0</v>
      </c>
      <c r="BB89" s="16">
        <v>0</v>
      </c>
      <c r="BC89" s="30">
        <f t="shared" si="74"/>
        <v>0</v>
      </c>
      <c r="BD89" s="29">
        <v>0</v>
      </c>
      <c r="BE89" s="16">
        <v>0</v>
      </c>
      <c r="BF89" s="30">
        <f t="shared" si="75"/>
        <v>0</v>
      </c>
      <c r="BG89" s="50"/>
    </row>
    <row r="90" spans="1:59" s="2" customFormat="1">
      <c r="A90" s="52" t="s">
        <v>92</v>
      </c>
      <c r="B90" s="29">
        <v>0</v>
      </c>
      <c r="C90" s="16">
        <v>0</v>
      </c>
      <c r="D90" s="30">
        <f t="shared" si="57"/>
        <v>0</v>
      </c>
      <c r="E90" s="29">
        <v>0</v>
      </c>
      <c r="F90" s="16">
        <v>0</v>
      </c>
      <c r="G90" s="30">
        <f t="shared" si="58"/>
        <v>0</v>
      </c>
      <c r="H90" s="29">
        <v>0</v>
      </c>
      <c r="I90" s="16">
        <v>0</v>
      </c>
      <c r="J90" s="30">
        <f t="shared" si="59"/>
        <v>0</v>
      </c>
      <c r="K90" s="29">
        <v>0</v>
      </c>
      <c r="L90" s="16">
        <v>0</v>
      </c>
      <c r="M90" s="30">
        <f t="shared" si="60"/>
        <v>0</v>
      </c>
      <c r="N90" s="29">
        <v>0</v>
      </c>
      <c r="O90" s="16">
        <v>0</v>
      </c>
      <c r="P90" s="30">
        <f t="shared" si="61"/>
        <v>0</v>
      </c>
      <c r="Q90" s="29">
        <v>0</v>
      </c>
      <c r="R90" s="16">
        <v>0</v>
      </c>
      <c r="S90" s="30">
        <f t="shared" si="62"/>
        <v>0</v>
      </c>
      <c r="T90" s="29">
        <v>0</v>
      </c>
      <c r="U90" s="16">
        <v>0</v>
      </c>
      <c r="V90" s="30">
        <f t="shared" si="63"/>
        <v>0</v>
      </c>
      <c r="W90" s="29">
        <v>0</v>
      </c>
      <c r="X90" s="16">
        <v>0</v>
      </c>
      <c r="Y90" s="30">
        <f t="shared" si="64"/>
        <v>0</v>
      </c>
      <c r="Z90" s="29">
        <v>0</v>
      </c>
      <c r="AA90" s="16">
        <v>0</v>
      </c>
      <c r="AB90" s="30">
        <f t="shared" si="65"/>
        <v>0</v>
      </c>
      <c r="AC90" s="29">
        <v>0</v>
      </c>
      <c r="AD90" s="16">
        <v>0</v>
      </c>
      <c r="AE90" s="30">
        <f t="shared" si="66"/>
        <v>0</v>
      </c>
      <c r="AF90" s="29">
        <v>0</v>
      </c>
      <c r="AG90" s="16">
        <v>0</v>
      </c>
      <c r="AH90" s="30">
        <f t="shared" si="67"/>
        <v>0</v>
      </c>
      <c r="AI90" s="29">
        <v>0</v>
      </c>
      <c r="AJ90" s="16">
        <v>0</v>
      </c>
      <c r="AK90" s="30">
        <f t="shared" si="68"/>
        <v>0</v>
      </c>
      <c r="AL90" s="29">
        <v>0</v>
      </c>
      <c r="AM90" s="16">
        <v>0</v>
      </c>
      <c r="AN90" s="30">
        <f t="shared" si="69"/>
        <v>0</v>
      </c>
      <c r="AO90" s="29">
        <v>0</v>
      </c>
      <c r="AP90" s="16">
        <v>0</v>
      </c>
      <c r="AQ90" s="30">
        <f t="shared" si="70"/>
        <v>0</v>
      </c>
      <c r="AR90" s="29">
        <v>0</v>
      </c>
      <c r="AS90" s="16">
        <v>0</v>
      </c>
      <c r="AT90" s="30">
        <f t="shared" si="71"/>
        <v>0</v>
      </c>
      <c r="AU90" s="29">
        <v>0</v>
      </c>
      <c r="AV90" s="16">
        <v>0</v>
      </c>
      <c r="AW90" s="30">
        <f t="shared" si="72"/>
        <v>0</v>
      </c>
      <c r="AX90" s="29">
        <v>0</v>
      </c>
      <c r="AY90" s="16">
        <v>0</v>
      </c>
      <c r="AZ90" s="30">
        <f t="shared" si="73"/>
        <v>0</v>
      </c>
      <c r="BA90" s="29">
        <v>0</v>
      </c>
      <c r="BB90" s="16">
        <v>0</v>
      </c>
      <c r="BC90" s="30">
        <f t="shared" si="74"/>
        <v>0</v>
      </c>
      <c r="BD90" s="29">
        <v>0</v>
      </c>
      <c r="BE90" s="16">
        <v>0</v>
      </c>
      <c r="BF90" s="30">
        <f t="shared" si="75"/>
        <v>0</v>
      </c>
      <c r="BG90" s="50"/>
    </row>
    <row r="91" spans="1:59" s="2" customFormat="1">
      <c r="A91" s="52" t="s">
        <v>93</v>
      </c>
      <c r="B91" s="29">
        <v>0</v>
      </c>
      <c r="C91" s="16">
        <v>0</v>
      </c>
      <c r="D91" s="30">
        <f t="shared" si="57"/>
        <v>0</v>
      </c>
      <c r="E91" s="29">
        <v>0</v>
      </c>
      <c r="F91" s="16">
        <v>0</v>
      </c>
      <c r="G91" s="30">
        <f t="shared" si="58"/>
        <v>0</v>
      </c>
      <c r="H91" s="29">
        <v>0</v>
      </c>
      <c r="I91" s="16">
        <v>0</v>
      </c>
      <c r="J91" s="30">
        <f t="shared" si="59"/>
        <v>0</v>
      </c>
      <c r="K91" s="29">
        <v>0</v>
      </c>
      <c r="L91" s="16">
        <v>0</v>
      </c>
      <c r="M91" s="30">
        <f t="shared" si="60"/>
        <v>0</v>
      </c>
      <c r="N91" s="29">
        <v>0</v>
      </c>
      <c r="O91" s="16">
        <v>0</v>
      </c>
      <c r="P91" s="30">
        <f t="shared" si="61"/>
        <v>0</v>
      </c>
      <c r="Q91" s="29">
        <v>0</v>
      </c>
      <c r="R91" s="16">
        <v>0</v>
      </c>
      <c r="S91" s="30">
        <f t="shared" si="62"/>
        <v>0</v>
      </c>
      <c r="T91" s="29">
        <v>0</v>
      </c>
      <c r="U91" s="16">
        <v>0</v>
      </c>
      <c r="V91" s="30">
        <f t="shared" si="63"/>
        <v>0</v>
      </c>
      <c r="W91" s="29">
        <v>0</v>
      </c>
      <c r="X91" s="16">
        <v>0</v>
      </c>
      <c r="Y91" s="30">
        <f t="shared" si="64"/>
        <v>0</v>
      </c>
      <c r="Z91" s="29">
        <v>0</v>
      </c>
      <c r="AA91" s="16">
        <v>0</v>
      </c>
      <c r="AB91" s="30">
        <f t="shared" si="65"/>
        <v>0</v>
      </c>
      <c r="AC91" s="29">
        <v>0</v>
      </c>
      <c r="AD91" s="16">
        <v>0</v>
      </c>
      <c r="AE91" s="30">
        <f t="shared" si="66"/>
        <v>0</v>
      </c>
      <c r="AF91" s="29">
        <v>0</v>
      </c>
      <c r="AG91" s="16">
        <v>0</v>
      </c>
      <c r="AH91" s="30">
        <f t="shared" si="67"/>
        <v>0</v>
      </c>
      <c r="AI91" s="29">
        <v>0</v>
      </c>
      <c r="AJ91" s="16">
        <v>0</v>
      </c>
      <c r="AK91" s="30">
        <f t="shared" si="68"/>
        <v>0</v>
      </c>
      <c r="AL91" s="29">
        <v>0</v>
      </c>
      <c r="AM91" s="16">
        <v>0</v>
      </c>
      <c r="AN91" s="30">
        <f t="shared" si="69"/>
        <v>0</v>
      </c>
      <c r="AO91" s="29">
        <v>0</v>
      </c>
      <c r="AP91" s="16">
        <v>0</v>
      </c>
      <c r="AQ91" s="30">
        <f t="shared" si="70"/>
        <v>0</v>
      </c>
      <c r="AR91" s="29">
        <v>0</v>
      </c>
      <c r="AS91" s="16">
        <v>0</v>
      </c>
      <c r="AT91" s="30">
        <f t="shared" si="71"/>
        <v>0</v>
      </c>
      <c r="AU91" s="29">
        <v>0</v>
      </c>
      <c r="AV91" s="16">
        <v>0</v>
      </c>
      <c r="AW91" s="30">
        <f t="shared" si="72"/>
        <v>0</v>
      </c>
      <c r="AX91" s="29">
        <v>0</v>
      </c>
      <c r="AY91" s="16">
        <v>0</v>
      </c>
      <c r="AZ91" s="30">
        <f t="shared" si="73"/>
        <v>0</v>
      </c>
      <c r="BA91" s="29">
        <v>0</v>
      </c>
      <c r="BB91" s="16">
        <v>0</v>
      </c>
      <c r="BC91" s="30">
        <f t="shared" si="74"/>
        <v>0</v>
      </c>
      <c r="BD91" s="29">
        <v>0</v>
      </c>
      <c r="BE91" s="16">
        <v>0</v>
      </c>
      <c r="BF91" s="30">
        <f t="shared" si="75"/>
        <v>0</v>
      </c>
      <c r="BG91" s="50"/>
    </row>
    <row r="92" spans="1:59" s="2" customFormat="1">
      <c r="A92" s="52" t="s">
        <v>94</v>
      </c>
      <c r="B92" s="29">
        <v>0</v>
      </c>
      <c r="C92" s="16">
        <v>0</v>
      </c>
      <c r="D92" s="30">
        <f t="shared" si="57"/>
        <v>0</v>
      </c>
      <c r="E92" s="29">
        <v>0</v>
      </c>
      <c r="F92" s="16">
        <v>0</v>
      </c>
      <c r="G92" s="30">
        <f t="shared" si="58"/>
        <v>0</v>
      </c>
      <c r="H92" s="29">
        <v>0</v>
      </c>
      <c r="I92" s="16">
        <v>0</v>
      </c>
      <c r="J92" s="30">
        <f t="shared" si="59"/>
        <v>0</v>
      </c>
      <c r="K92" s="29">
        <v>0</v>
      </c>
      <c r="L92" s="16">
        <v>0</v>
      </c>
      <c r="M92" s="30">
        <f t="shared" si="60"/>
        <v>0</v>
      </c>
      <c r="N92" s="29">
        <v>0</v>
      </c>
      <c r="O92" s="16">
        <v>0</v>
      </c>
      <c r="P92" s="30">
        <f t="shared" si="61"/>
        <v>0</v>
      </c>
      <c r="Q92" s="29">
        <v>0</v>
      </c>
      <c r="R92" s="16">
        <v>0</v>
      </c>
      <c r="S92" s="30">
        <f t="shared" si="62"/>
        <v>0</v>
      </c>
      <c r="T92" s="29">
        <v>0</v>
      </c>
      <c r="U92" s="16">
        <v>0</v>
      </c>
      <c r="V92" s="30">
        <f t="shared" si="63"/>
        <v>0</v>
      </c>
      <c r="W92" s="29">
        <v>0</v>
      </c>
      <c r="X92" s="16">
        <v>0</v>
      </c>
      <c r="Y92" s="30">
        <f t="shared" si="64"/>
        <v>0</v>
      </c>
      <c r="Z92" s="29">
        <v>0</v>
      </c>
      <c r="AA92" s="16">
        <v>0</v>
      </c>
      <c r="AB92" s="30">
        <f t="shared" si="65"/>
        <v>0</v>
      </c>
      <c r="AC92" s="29">
        <v>0</v>
      </c>
      <c r="AD92" s="16">
        <v>0</v>
      </c>
      <c r="AE92" s="30">
        <f t="shared" si="66"/>
        <v>0</v>
      </c>
      <c r="AF92" s="29">
        <v>0</v>
      </c>
      <c r="AG92" s="16">
        <v>0</v>
      </c>
      <c r="AH92" s="30">
        <f t="shared" si="67"/>
        <v>0</v>
      </c>
      <c r="AI92" s="29">
        <v>0</v>
      </c>
      <c r="AJ92" s="16">
        <v>0</v>
      </c>
      <c r="AK92" s="30">
        <f t="shared" si="68"/>
        <v>0</v>
      </c>
      <c r="AL92" s="29">
        <v>0</v>
      </c>
      <c r="AM92" s="16">
        <v>0</v>
      </c>
      <c r="AN92" s="30">
        <f t="shared" si="69"/>
        <v>0</v>
      </c>
      <c r="AO92" s="29">
        <v>0</v>
      </c>
      <c r="AP92" s="16">
        <v>0</v>
      </c>
      <c r="AQ92" s="30">
        <f t="shared" si="70"/>
        <v>0</v>
      </c>
      <c r="AR92" s="29">
        <v>0</v>
      </c>
      <c r="AS92" s="16">
        <v>0</v>
      </c>
      <c r="AT92" s="30">
        <f t="shared" si="71"/>
        <v>0</v>
      </c>
      <c r="AU92" s="29">
        <v>0</v>
      </c>
      <c r="AV92" s="16">
        <v>0</v>
      </c>
      <c r="AW92" s="30">
        <f t="shared" si="72"/>
        <v>0</v>
      </c>
      <c r="AX92" s="29">
        <v>0</v>
      </c>
      <c r="AY92" s="16">
        <v>0</v>
      </c>
      <c r="AZ92" s="30">
        <f t="shared" si="73"/>
        <v>0</v>
      </c>
      <c r="BA92" s="29">
        <v>0</v>
      </c>
      <c r="BB92" s="16">
        <v>0</v>
      </c>
      <c r="BC92" s="30">
        <f t="shared" si="74"/>
        <v>0</v>
      </c>
      <c r="BD92" s="29">
        <v>0</v>
      </c>
      <c r="BE92" s="16">
        <v>0</v>
      </c>
      <c r="BF92" s="30">
        <f t="shared" si="75"/>
        <v>0</v>
      </c>
      <c r="BG92" s="50"/>
    </row>
    <row r="93" spans="1:59" s="2" customFormat="1">
      <c r="A93" s="52" t="s">
        <v>95</v>
      </c>
      <c r="B93" s="29">
        <v>0</v>
      </c>
      <c r="C93" s="16">
        <v>0</v>
      </c>
      <c r="D93" s="30">
        <f t="shared" si="57"/>
        <v>0</v>
      </c>
      <c r="E93" s="29">
        <v>0</v>
      </c>
      <c r="F93" s="16">
        <v>0</v>
      </c>
      <c r="G93" s="30">
        <f t="shared" si="58"/>
        <v>0</v>
      </c>
      <c r="H93" s="29">
        <v>0</v>
      </c>
      <c r="I93" s="16">
        <v>0</v>
      </c>
      <c r="J93" s="30">
        <f t="shared" si="59"/>
        <v>0</v>
      </c>
      <c r="K93" s="29">
        <v>0</v>
      </c>
      <c r="L93" s="16">
        <v>0</v>
      </c>
      <c r="M93" s="30">
        <f t="shared" si="60"/>
        <v>0</v>
      </c>
      <c r="N93" s="29">
        <v>0</v>
      </c>
      <c r="O93" s="16">
        <v>0</v>
      </c>
      <c r="P93" s="30">
        <f t="shared" si="61"/>
        <v>0</v>
      </c>
      <c r="Q93" s="29">
        <v>0</v>
      </c>
      <c r="R93" s="16">
        <v>0</v>
      </c>
      <c r="S93" s="30">
        <f t="shared" si="62"/>
        <v>0</v>
      </c>
      <c r="T93" s="29">
        <v>0</v>
      </c>
      <c r="U93" s="16">
        <v>0</v>
      </c>
      <c r="V93" s="30">
        <f t="shared" si="63"/>
        <v>0</v>
      </c>
      <c r="W93" s="29">
        <v>0</v>
      </c>
      <c r="X93" s="16">
        <v>0</v>
      </c>
      <c r="Y93" s="30">
        <f t="shared" si="64"/>
        <v>0</v>
      </c>
      <c r="Z93" s="29">
        <v>0</v>
      </c>
      <c r="AA93" s="16">
        <v>0</v>
      </c>
      <c r="AB93" s="30">
        <f t="shared" si="65"/>
        <v>0</v>
      </c>
      <c r="AC93" s="29">
        <v>0</v>
      </c>
      <c r="AD93" s="16">
        <v>0</v>
      </c>
      <c r="AE93" s="30">
        <f t="shared" si="66"/>
        <v>0</v>
      </c>
      <c r="AF93" s="29">
        <v>0</v>
      </c>
      <c r="AG93" s="16">
        <v>0</v>
      </c>
      <c r="AH93" s="30">
        <f t="shared" si="67"/>
        <v>0</v>
      </c>
      <c r="AI93" s="29">
        <v>0</v>
      </c>
      <c r="AJ93" s="16">
        <v>0</v>
      </c>
      <c r="AK93" s="30">
        <f t="shared" si="68"/>
        <v>0</v>
      </c>
      <c r="AL93" s="29">
        <v>0</v>
      </c>
      <c r="AM93" s="16">
        <v>0</v>
      </c>
      <c r="AN93" s="30">
        <f t="shared" si="69"/>
        <v>0</v>
      </c>
      <c r="AO93" s="29">
        <v>0</v>
      </c>
      <c r="AP93" s="16">
        <v>0</v>
      </c>
      <c r="AQ93" s="30">
        <f t="shared" si="70"/>
        <v>0</v>
      </c>
      <c r="AR93" s="29">
        <v>0</v>
      </c>
      <c r="AS93" s="16">
        <v>0</v>
      </c>
      <c r="AT93" s="30">
        <f t="shared" si="71"/>
        <v>0</v>
      </c>
      <c r="AU93" s="29">
        <v>0</v>
      </c>
      <c r="AV93" s="16">
        <v>0</v>
      </c>
      <c r="AW93" s="30">
        <f t="shared" si="72"/>
        <v>0</v>
      </c>
      <c r="AX93" s="29">
        <v>0</v>
      </c>
      <c r="AY93" s="16">
        <v>0</v>
      </c>
      <c r="AZ93" s="30">
        <f t="shared" si="73"/>
        <v>0</v>
      </c>
      <c r="BA93" s="29">
        <v>0</v>
      </c>
      <c r="BB93" s="16">
        <v>0</v>
      </c>
      <c r="BC93" s="30">
        <f t="shared" si="74"/>
        <v>0</v>
      </c>
      <c r="BD93" s="29">
        <v>0</v>
      </c>
      <c r="BE93" s="16">
        <v>0</v>
      </c>
      <c r="BF93" s="30">
        <f t="shared" si="75"/>
        <v>0</v>
      </c>
      <c r="BG93" s="50"/>
    </row>
    <row r="94" spans="1:59" s="2" customFormat="1">
      <c r="A94" s="52" t="s">
        <v>96</v>
      </c>
      <c r="B94" s="29">
        <v>0</v>
      </c>
      <c r="C94" s="16">
        <v>0</v>
      </c>
      <c r="D94" s="30">
        <f t="shared" si="57"/>
        <v>0</v>
      </c>
      <c r="E94" s="29">
        <v>0</v>
      </c>
      <c r="F94" s="16">
        <v>0</v>
      </c>
      <c r="G94" s="30">
        <f t="shared" si="58"/>
        <v>0</v>
      </c>
      <c r="H94" s="29">
        <v>0</v>
      </c>
      <c r="I94" s="16">
        <v>0</v>
      </c>
      <c r="J94" s="30">
        <f t="shared" si="59"/>
        <v>0</v>
      </c>
      <c r="K94" s="29">
        <v>0</v>
      </c>
      <c r="L94" s="16">
        <v>0</v>
      </c>
      <c r="M94" s="30">
        <f t="shared" si="60"/>
        <v>0</v>
      </c>
      <c r="N94" s="29">
        <v>0</v>
      </c>
      <c r="O94" s="16">
        <v>0</v>
      </c>
      <c r="P94" s="30">
        <f t="shared" si="61"/>
        <v>0</v>
      </c>
      <c r="Q94" s="29">
        <v>0</v>
      </c>
      <c r="R94" s="16">
        <v>0</v>
      </c>
      <c r="S94" s="30">
        <f t="shared" si="62"/>
        <v>0</v>
      </c>
      <c r="T94" s="29">
        <v>0</v>
      </c>
      <c r="U94" s="16">
        <v>0</v>
      </c>
      <c r="V94" s="30">
        <f t="shared" si="63"/>
        <v>0</v>
      </c>
      <c r="W94" s="29">
        <v>0</v>
      </c>
      <c r="X94" s="16">
        <v>0</v>
      </c>
      <c r="Y94" s="30">
        <f t="shared" si="64"/>
        <v>0</v>
      </c>
      <c r="Z94" s="29">
        <v>0</v>
      </c>
      <c r="AA94" s="16">
        <v>0</v>
      </c>
      <c r="AB94" s="30">
        <f t="shared" si="65"/>
        <v>0</v>
      </c>
      <c r="AC94" s="29">
        <v>0</v>
      </c>
      <c r="AD94" s="16">
        <v>0</v>
      </c>
      <c r="AE94" s="30">
        <f t="shared" si="66"/>
        <v>0</v>
      </c>
      <c r="AF94" s="29">
        <v>0</v>
      </c>
      <c r="AG94" s="16">
        <v>0</v>
      </c>
      <c r="AH94" s="30">
        <f t="shared" si="67"/>
        <v>0</v>
      </c>
      <c r="AI94" s="29">
        <v>0</v>
      </c>
      <c r="AJ94" s="16">
        <v>0</v>
      </c>
      <c r="AK94" s="30">
        <f t="shared" si="68"/>
        <v>0</v>
      </c>
      <c r="AL94" s="29">
        <v>0</v>
      </c>
      <c r="AM94" s="16">
        <v>0</v>
      </c>
      <c r="AN94" s="30">
        <f t="shared" si="69"/>
        <v>0</v>
      </c>
      <c r="AO94" s="29">
        <v>0</v>
      </c>
      <c r="AP94" s="16">
        <v>0</v>
      </c>
      <c r="AQ94" s="30">
        <f t="shared" si="70"/>
        <v>0</v>
      </c>
      <c r="AR94" s="29">
        <v>0</v>
      </c>
      <c r="AS94" s="16">
        <v>0</v>
      </c>
      <c r="AT94" s="30">
        <f t="shared" si="71"/>
        <v>0</v>
      </c>
      <c r="AU94" s="29">
        <v>0</v>
      </c>
      <c r="AV94" s="16">
        <v>0</v>
      </c>
      <c r="AW94" s="30">
        <f t="shared" si="72"/>
        <v>0</v>
      </c>
      <c r="AX94" s="29">
        <v>0</v>
      </c>
      <c r="AY94" s="16">
        <v>0</v>
      </c>
      <c r="AZ94" s="30">
        <f t="shared" si="73"/>
        <v>0</v>
      </c>
      <c r="BA94" s="29">
        <v>0</v>
      </c>
      <c r="BB94" s="16">
        <v>0</v>
      </c>
      <c r="BC94" s="30">
        <f t="shared" si="74"/>
        <v>0</v>
      </c>
      <c r="BD94" s="29">
        <v>0</v>
      </c>
      <c r="BE94" s="16">
        <v>0</v>
      </c>
      <c r="BF94" s="30">
        <f t="shared" si="75"/>
        <v>0</v>
      </c>
      <c r="BG94" s="50"/>
    </row>
    <row r="95" spans="1:59" s="2" customFormat="1">
      <c r="A95" s="52" t="s">
        <v>97</v>
      </c>
      <c r="B95" s="29">
        <v>0</v>
      </c>
      <c r="C95" s="16">
        <v>0</v>
      </c>
      <c r="D95" s="30">
        <f t="shared" si="57"/>
        <v>0</v>
      </c>
      <c r="E95" s="29">
        <v>0</v>
      </c>
      <c r="F95" s="16">
        <v>0</v>
      </c>
      <c r="G95" s="30">
        <f t="shared" si="58"/>
        <v>0</v>
      </c>
      <c r="H95" s="29">
        <v>0</v>
      </c>
      <c r="I95" s="16">
        <v>0</v>
      </c>
      <c r="J95" s="30">
        <f t="shared" si="59"/>
        <v>0</v>
      </c>
      <c r="K95" s="29">
        <v>0</v>
      </c>
      <c r="L95" s="16">
        <v>0</v>
      </c>
      <c r="M95" s="30">
        <f t="shared" si="60"/>
        <v>0</v>
      </c>
      <c r="N95" s="29">
        <v>0</v>
      </c>
      <c r="O95" s="16">
        <v>0</v>
      </c>
      <c r="P95" s="30">
        <f t="shared" si="61"/>
        <v>0</v>
      </c>
      <c r="Q95" s="29">
        <v>0</v>
      </c>
      <c r="R95" s="16">
        <v>0</v>
      </c>
      <c r="S95" s="30">
        <f t="shared" si="62"/>
        <v>0</v>
      </c>
      <c r="T95" s="29">
        <v>0</v>
      </c>
      <c r="U95" s="16">
        <v>0</v>
      </c>
      <c r="V95" s="30">
        <f t="shared" si="63"/>
        <v>0</v>
      </c>
      <c r="W95" s="29">
        <v>0</v>
      </c>
      <c r="X95" s="16">
        <v>0</v>
      </c>
      <c r="Y95" s="30">
        <f t="shared" si="64"/>
        <v>0</v>
      </c>
      <c r="Z95" s="29">
        <v>0</v>
      </c>
      <c r="AA95" s="16">
        <v>0</v>
      </c>
      <c r="AB95" s="30">
        <f t="shared" si="65"/>
        <v>0</v>
      </c>
      <c r="AC95" s="29">
        <v>0</v>
      </c>
      <c r="AD95" s="16">
        <v>0</v>
      </c>
      <c r="AE95" s="30">
        <f t="shared" si="66"/>
        <v>0</v>
      </c>
      <c r="AF95" s="29">
        <v>0</v>
      </c>
      <c r="AG95" s="16">
        <v>0</v>
      </c>
      <c r="AH95" s="30">
        <f t="shared" si="67"/>
        <v>0</v>
      </c>
      <c r="AI95" s="29">
        <v>0</v>
      </c>
      <c r="AJ95" s="16">
        <v>0</v>
      </c>
      <c r="AK95" s="30">
        <f t="shared" si="68"/>
        <v>0</v>
      </c>
      <c r="AL95" s="29">
        <v>0</v>
      </c>
      <c r="AM95" s="16">
        <v>0</v>
      </c>
      <c r="AN95" s="30">
        <f t="shared" si="69"/>
        <v>0</v>
      </c>
      <c r="AO95" s="29">
        <v>0</v>
      </c>
      <c r="AP95" s="16">
        <v>0</v>
      </c>
      <c r="AQ95" s="30">
        <f t="shared" si="70"/>
        <v>0</v>
      </c>
      <c r="AR95" s="29">
        <v>0</v>
      </c>
      <c r="AS95" s="16">
        <v>0</v>
      </c>
      <c r="AT95" s="30">
        <f t="shared" si="71"/>
        <v>0</v>
      </c>
      <c r="AU95" s="29">
        <v>0</v>
      </c>
      <c r="AV95" s="16">
        <v>0</v>
      </c>
      <c r="AW95" s="30">
        <f t="shared" si="72"/>
        <v>0</v>
      </c>
      <c r="AX95" s="29">
        <v>0</v>
      </c>
      <c r="AY95" s="16">
        <v>0</v>
      </c>
      <c r="AZ95" s="30">
        <f t="shared" si="73"/>
        <v>0</v>
      </c>
      <c r="BA95" s="29">
        <v>0</v>
      </c>
      <c r="BB95" s="16">
        <v>0</v>
      </c>
      <c r="BC95" s="30">
        <f t="shared" si="74"/>
        <v>0</v>
      </c>
      <c r="BD95" s="29">
        <v>0</v>
      </c>
      <c r="BE95" s="16">
        <v>0</v>
      </c>
      <c r="BF95" s="30">
        <f t="shared" si="75"/>
        <v>0</v>
      </c>
      <c r="BG95" s="50"/>
    </row>
    <row r="96" spans="1:59" s="2" customFormat="1">
      <c r="A96" s="52" t="s">
        <v>98</v>
      </c>
      <c r="B96" s="29">
        <v>0</v>
      </c>
      <c r="C96" s="16">
        <v>0</v>
      </c>
      <c r="D96" s="30">
        <f t="shared" si="57"/>
        <v>0</v>
      </c>
      <c r="E96" s="29">
        <v>0</v>
      </c>
      <c r="F96" s="16">
        <v>0</v>
      </c>
      <c r="G96" s="30">
        <f t="shared" si="58"/>
        <v>0</v>
      </c>
      <c r="H96" s="29">
        <v>0</v>
      </c>
      <c r="I96" s="16">
        <v>0</v>
      </c>
      <c r="J96" s="30">
        <f t="shared" si="59"/>
        <v>0</v>
      </c>
      <c r="K96" s="29">
        <v>0</v>
      </c>
      <c r="L96" s="16">
        <v>0</v>
      </c>
      <c r="M96" s="30">
        <f t="shared" si="60"/>
        <v>0</v>
      </c>
      <c r="N96" s="29">
        <v>0</v>
      </c>
      <c r="O96" s="16">
        <v>0</v>
      </c>
      <c r="P96" s="30">
        <f t="shared" si="61"/>
        <v>0</v>
      </c>
      <c r="Q96" s="29">
        <v>0</v>
      </c>
      <c r="R96" s="16">
        <v>0</v>
      </c>
      <c r="S96" s="30">
        <f t="shared" si="62"/>
        <v>0</v>
      </c>
      <c r="T96" s="29">
        <v>0</v>
      </c>
      <c r="U96" s="16">
        <v>0</v>
      </c>
      <c r="V96" s="30">
        <f t="shared" si="63"/>
        <v>0</v>
      </c>
      <c r="W96" s="29">
        <v>0</v>
      </c>
      <c r="X96" s="16">
        <v>0</v>
      </c>
      <c r="Y96" s="30">
        <f t="shared" si="64"/>
        <v>0</v>
      </c>
      <c r="Z96" s="29">
        <v>0</v>
      </c>
      <c r="AA96" s="16">
        <v>0</v>
      </c>
      <c r="AB96" s="30">
        <f t="shared" si="65"/>
        <v>0</v>
      </c>
      <c r="AC96" s="29">
        <v>0</v>
      </c>
      <c r="AD96" s="16">
        <v>0</v>
      </c>
      <c r="AE96" s="30">
        <f t="shared" si="66"/>
        <v>0</v>
      </c>
      <c r="AF96" s="29">
        <v>0</v>
      </c>
      <c r="AG96" s="16">
        <v>0</v>
      </c>
      <c r="AH96" s="30">
        <f t="shared" si="67"/>
        <v>0</v>
      </c>
      <c r="AI96" s="29">
        <v>0</v>
      </c>
      <c r="AJ96" s="16">
        <v>0</v>
      </c>
      <c r="AK96" s="30">
        <f t="shared" si="68"/>
        <v>0</v>
      </c>
      <c r="AL96" s="29">
        <v>0</v>
      </c>
      <c r="AM96" s="16">
        <v>0</v>
      </c>
      <c r="AN96" s="30">
        <f t="shared" si="69"/>
        <v>0</v>
      </c>
      <c r="AO96" s="29">
        <v>0</v>
      </c>
      <c r="AP96" s="16">
        <v>0</v>
      </c>
      <c r="AQ96" s="30">
        <f t="shared" si="70"/>
        <v>0</v>
      </c>
      <c r="AR96" s="29">
        <v>0</v>
      </c>
      <c r="AS96" s="16">
        <v>0</v>
      </c>
      <c r="AT96" s="30">
        <f t="shared" si="71"/>
        <v>0</v>
      </c>
      <c r="AU96" s="29">
        <v>0</v>
      </c>
      <c r="AV96" s="16">
        <v>0</v>
      </c>
      <c r="AW96" s="30">
        <f t="shared" si="72"/>
        <v>0</v>
      </c>
      <c r="AX96" s="29">
        <v>0</v>
      </c>
      <c r="AY96" s="16">
        <v>0</v>
      </c>
      <c r="AZ96" s="30">
        <f t="shared" si="73"/>
        <v>0</v>
      </c>
      <c r="BA96" s="29">
        <v>0</v>
      </c>
      <c r="BB96" s="16">
        <v>0</v>
      </c>
      <c r="BC96" s="30">
        <f t="shared" si="74"/>
        <v>0</v>
      </c>
      <c r="BD96" s="29">
        <v>0</v>
      </c>
      <c r="BE96" s="16">
        <v>0</v>
      </c>
      <c r="BF96" s="30">
        <f t="shared" si="75"/>
        <v>0</v>
      </c>
      <c r="BG96" s="50"/>
    </row>
    <row r="97" spans="1:59" s="2" customFormat="1">
      <c r="A97" s="52" t="s">
        <v>99</v>
      </c>
      <c r="B97" s="29">
        <v>0</v>
      </c>
      <c r="C97" s="16">
        <v>0</v>
      </c>
      <c r="D97" s="30">
        <f t="shared" si="57"/>
        <v>0</v>
      </c>
      <c r="E97" s="29">
        <v>0</v>
      </c>
      <c r="F97" s="16">
        <v>0</v>
      </c>
      <c r="G97" s="30">
        <f t="shared" si="58"/>
        <v>0</v>
      </c>
      <c r="H97" s="29">
        <v>0</v>
      </c>
      <c r="I97" s="16">
        <v>0</v>
      </c>
      <c r="J97" s="30">
        <f t="shared" si="59"/>
        <v>0</v>
      </c>
      <c r="K97" s="29">
        <v>0</v>
      </c>
      <c r="L97" s="16">
        <v>0</v>
      </c>
      <c r="M97" s="30">
        <f t="shared" si="60"/>
        <v>0</v>
      </c>
      <c r="N97" s="29">
        <v>0</v>
      </c>
      <c r="O97" s="16">
        <v>0</v>
      </c>
      <c r="P97" s="30">
        <f t="shared" si="61"/>
        <v>0</v>
      </c>
      <c r="Q97" s="29">
        <v>0</v>
      </c>
      <c r="R97" s="16">
        <v>0</v>
      </c>
      <c r="S97" s="30">
        <f t="shared" si="62"/>
        <v>0</v>
      </c>
      <c r="T97" s="29">
        <v>0</v>
      </c>
      <c r="U97" s="16">
        <v>0</v>
      </c>
      <c r="V97" s="30">
        <f t="shared" si="63"/>
        <v>0</v>
      </c>
      <c r="W97" s="29">
        <v>0</v>
      </c>
      <c r="X97" s="16">
        <v>0</v>
      </c>
      <c r="Y97" s="30">
        <f t="shared" si="64"/>
        <v>0</v>
      </c>
      <c r="Z97" s="29">
        <v>0</v>
      </c>
      <c r="AA97" s="16">
        <v>0</v>
      </c>
      <c r="AB97" s="30">
        <f t="shared" si="65"/>
        <v>0</v>
      </c>
      <c r="AC97" s="29">
        <v>0</v>
      </c>
      <c r="AD97" s="16">
        <v>0</v>
      </c>
      <c r="AE97" s="30">
        <f t="shared" si="66"/>
        <v>0</v>
      </c>
      <c r="AF97" s="29">
        <v>0</v>
      </c>
      <c r="AG97" s="16">
        <v>0</v>
      </c>
      <c r="AH97" s="30">
        <f t="shared" si="67"/>
        <v>0</v>
      </c>
      <c r="AI97" s="29">
        <v>0</v>
      </c>
      <c r="AJ97" s="16">
        <v>0</v>
      </c>
      <c r="AK97" s="30">
        <f t="shared" si="68"/>
        <v>0</v>
      </c>
      <c r="AL97" s="29">
        <v>0</v>
      </c>
      <c r="AM97" s="16">
        <v>0</v>
      </c>
      <c r="AN97" s="30">
        <f t="shared" si="69"/>
        <v>0</v>
      </c>
      <c r="AO97" s="29">
        <v>0</v>
      </c>
      <c r="AP97" s="16">
        <v>0</v>
      </c>
      <c r="AQ97" s="30">
        <f t="shared" si="70"/>
        <v>0</v>
      </c>
      <c r="AR97" s="29">
        <v>0</v>
      </c>
      <c r="AS97" s="16">
        <v>0</v>
      </c>
      <c r="AT97" s="30">
        <f t="shared" si="71"/>
        <v>0</v>
      </c>
      <c r="AU97" s="29">
        <v>0</v>
      </c>
      <c r="AV97" s="16">
        <v>0</v>
      </c>
      <c r="AW97" s="30">
        <f t="shared" si="72"/>
        <v>0</v>
      </c>
      <c r="AX97" s="29">
        <v>0</v>
      </c>
      <c r="AY97" s="16">
        <v>0</v>
      </c>
      <c r="AZ97" s="30">
        <f t="shared" si="73"/>
        <v>0</v>
      </c>
      <c r="BA97" s="29">
        <v>0</v>
      </c>
      <c r="BB97" s="16">
        <v>0</v>
      </c>
      <c r="BC97" s="30">
        <f t="shared" si="74"/>
        <v>0</v>
      </c>
      <c r="BD97" s="29">
        <v>0</v>
      </c>
      <c r="BE97" s="16">
        <v>0</v>
      </c>
      <c r="BF97" s="30">
        <f t="shared" si="75"/>
        <v>0</v>
      </c>
      <c r="BG97" s="50"/>
    </row>
    <row r="98" spans="1:59" s="61" customFormat="1">
      <c r="B98" s="64"/>
      <c r="C98" s="64"/>
      <c r="D98" s="64"/>
      <c r="E98" s="64"/>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4"/>
      <c r="AP98" s="64"/>
      <c r="AQ98" s="64"/>
      <c r="AR98" s="64"/>
      <c r="AS98" s="64"/>
      <c r="AT98" s="64"/>
      <c r="AU98" s="64"/>
      <c r="AV98" s="64"/>
      <c r="AW98" s="64"/>
      <c r="AX98" s="64"/>
      <c r="AY98" s="64"/>
      <c r="AZ98" s="64"/>
      <c r="BA98" s="64"/>
      <c r="BB98" s="64"/>
      <c r="BC98" s="64"/>
      <c r="BD98" s="64"/>
      <c r="BE98" s="64"/>
      <c r="BF98" s="64"/>
    </row>
    <row r="99" spans="1:59" s="6" customFormat="1">
      <c r="A99" s="143" t="s">
        <v>100</v>
      </c>
      <c r="B99" s="143" t="s">
        <v>100</v>
      </c>
      <c r="C99" s="143" t="s">
        <v>100</v>
      </c>
      <c r="D99" s="143" t="s">
        <v>100</v>
      </c>
      <c r="E99" s="143" t="s">
        <v>100</v>
      </c>
      <c r="F99" s="143" t="s">
        <v>100</v>
      </c>
      <c r="G99" s="143" t="s">
        <v>100</v>
      </c>
      <c r="H99" s="143" t="s">
        <v>100</v>
      </c>
      <c r="I99" s="143" t="s">
        <v>100</v>
      </c>
      <c r="J99" s="143" t="s">
        <v>100</v>
      </c>
      <c r="K99" s="143" t="s">
        <v>100</v>
      </c>
      <c r="L99" s="143" t="s">
        <v>100</v>
      </c>
      <c r="M99" s="143" t="s">
        <v>100</v>
      </c>
      <c r="N99" s="143" t="s">
        <v>100</v>
      </c>
      <c r="O99" s="143" t="s">
        <v>100</v>
      </c>
      <c r="P99" s="143" t="s">
        <v>100</v>
      </c>
      <c r="Q99" s="143" t="s">
        <v>100</v>
      </c>
      <c r="R99" s="143" t="s">
        <v>100</v>
      </c>
      <c r="S99" s="143" t="s">
        <v>100</v>
      </c>
      <c r="T99" s="143" t="s">
        <v>100</v>
      </c>
      <c r="U99" s="143" t="s">
        <v>100</v>
      </c>
      <c r="V99" s="143" t="s">
        <v>100</v>
      </c>
      <c r="W99" s="143" t="s">
        <v>100</v>
      </c>
      <c r="X99" s="143" t="s">
        <v>100</v>
      </c>
      <c r="Y99" s="143" t="s">
        <v>100</v>
      </c>
      <c r="Z99" s="143" t="s">
        <v>100</v>
      </c>
      <c r="AA99" s="143" t="s">
        <v>100</v>
      </c>
      <c r="AB99" s="143" t="s">
        <v>100</v>
      </c>
      <c r="AC99" s="143" t="s">
        <v>100</v>
      </c>
      <c r="AD99" s="143" t="s">
        <v>100</v>
      </c>
      <c r="AE99" s="143" t="s">
        <v>100</v>
      </c>
      <c r="AF99" s="143" t="s">
        <v>100</v>
      </c>
      <c r="AG99" s="143" t="s">
        <v>100</v>
      </c>
      <c r="AH99" s="143" t="s">
        <v>100</v>
      </c>
      <c r="AI99" s="143" t="s">
        <v>100</v>
      </c>
      <c r="AJ99" s="143" t="s">
        <v>100</v>
      </c>
      <c r="AK99" s="143" t="s">
        <v>100</v>
      </c>
      <c r="AL99" s="143" t="s">
        <v>100</v>
      </c>
      <c r="AM99" s="143" t="s">
        <v>100</v>
      </c>
      <c r="AN99" s="143" t="s">
        <v>100</v>
      </c>
      <c r="AO99" s="143" t="s">
        <v>100</v>
      </c>
      <c r="AP99" s="143" t="s">
        <v>100</v>
      </c>
      <c r="AQ99" s="143" t="s">
        <v>100</v>
      </c>
      <c r="AR99" s="143" t="s">
        <v>100</v>
      </c>
      <c r="AS99" s="143" t="s">
        <v>100</v>
      </c>
      <c r="AT99" s="143" t="s">
        <v>100</v>
      </c>
      <c r="AU99" s="143" t="s">
        <v>100</v>
      </c>
      <c r="AV99" s="143" t="s">
        <v>100</v>
      </c>
      <c r="AW99" s="143" t="s">
        <v>100</v>
      </c>
      <c r="AX99" s="143" t="s">
        <v>100</v>
      </c>
      <c r="AY99" s="143" t="s">
        <v>100</v>
      </c>
      <c r="AZ99" s="143" t="s">
        <v>100</v>
      </c>
      <c r="BA99" s="143" t="s">
        <v>100</v>
      </c>
      <c r="BB99" s="143" t="s">
        <v>100</v>
      </c>
      <c r="BC99" s="143" t="s">
        <v>100</v>
      </c>
      <c r="BD99" s="143" t="s">
        <v>100</v>
      </c>
      <c r="BE99" s="143" t="s">
        <v>100</v>
      </c>
      <c r="BF99" s="143" t="s">
        <v>100</v>
      </c>
      <c r="BG99" s="78"/>
    </row>
    <row r="100" spans="1:59" s="2" customFormat="1">
      <c r="A100" s="52" t="s">
        <v>101</v>
      </c>
      <c r="B100" s="29">
        <v>0</v>
      </c>
      <c r="C100" s="16">
        <v>0</v>
      </c>
      <c r="D100" s="30">
        <f t="shared" ref="D100:D110" si="76">B100+C100</f>
        <v>0</v>
      </c>
      <c r="E100" s="29">
        <v>0</v>
      </c>
      <c r="F100" s="16">
        <v>0</v>
      </c>
      <c r="G100" s="30">
        <f t="shared" ref="G100:G110" si="77">E100+F100</f>
        <v>0</v>
      </c>
      <c r="H100" s="29">
        <v>0</v>
      </c>
      <c r="I100" s="16">
        <v>0</v>
      </c>
      <c r="J100" s="30">
        <f t="shared" ref="J100:J110" si="78">H100+I100</f>
        <v>0</v>
      </c>
      <c r="K100" s="29">
        <v>0</v>
      </c>
      <c r="L100" s="16">
        <v>0</v>
      </c>
      <c r="M100" s="30">
        <f t="shared" ref="M100:M110" si="79">K100+L100</f>
        <v>0</v>
      </c>
      <c r="N100" s="29">
        <v>0</v>
      </c>
      <c r="O100" s="16">
        <v>0</v>
      </c>
      <c r="P100" s="30">
        <f t="shared" ref="P100:P110" si="80">N100+O100</f>
        <v>0</v>
      </c>
      <c r="Q100" s="29">
        <v>0</v>
      </c>
      <c r="R100" s="16">
        <v>0</v>
      </c>
      <c r="S100" s="30">
        <f t="shared" ref="S100:S110" si="81">Q100+R100</f>
        <v>0</v>
      </c>
      <c r="T100" s="29">
        <v>0</v>
      </c>
      <c r="U100" s="16">
        <v>0</v>
      </c>
      <c r="V100" s="30">
        <f t="shared" ref="V100:V110" si="82">T100+U100</f>
        <v>0</v>
      </c>
      <c r="W100" s="29">
        <v>0</v>
      </c>
      <c r="X100" s="16">
        <v>0</v>
      </c>
      <c r="Y100" s="30">
        <f t="shared" ref="Y100:Y110" si="83">W100+X100</f>
        <v>0</v>
      </c>
      <c r="Z100" s="29">
        <v>0</v>
      </c>
      <c r="AA100" s="16">
        <v>0</v>
      </c>
      <c r="AB100" s="30">
        <f t="shared" ref="AB100:AB110" si="84">Z100+AA100</f>
        <v>0</v>
      </c>
      <c r="AC100" s="29">
        <v>0</v>
      </c>
      <c r="AD100" s="16">
        <v>0</v>
      </c>
      <c r="AE100" s="30">
        <f t="shared" ref="AE100:AE110" si="85">AC100+AD100</f>
        <v>0</v>
      </c>
      <c r="AF100" s="29">
        <v>0</v>
      </c>
      <c r="AG100" s="16">
        <v>0</v>
      </c>
      <c r="AH100" s="30">
        <f t="shared" ref="AH100:AH110" si="86">AF100+AG100</f>
        <v>0</v>
      </c>
      <c r="AI100" s="29">
        <v>0</v>
      </c>
      <c r="AJ100" s="16">
        <v>0</v>
      </c>
      <c r="AK100" s="30">
        <f t="shared" ref="AK100:AK110" si="87">AI100+AJ100</f>
        <v>0</v>
      </c>
      <c r="AL100" s="29">
        <v>0</v>
      </c>
      <c r="AM100" s="16">
        <v>0</v>
      </c>
      <c r="AN100" s="30">
        <f t="shared" ref="AN100:AN110" si="88">AL100+AM100</f>
        <v>0</v>
      </c>
      <c r="AO100" s="29">
        <v>0</v>
      </c>
      <c r="AP100" s="16">
        <v>0</v>
      </c>
      <c r="AQ100" s="30">
        <f t="shared" ref="AQ100:AQ110" si="89">AO100+AP100</f>
        <v>0</v>
      </c>
      <c r="AR100" s="29">
        <v>0</v>
      </c>
      <c r="AS100" s="16">
        <v>0</v>
      </c>
      <c r="AT100" s="30">
        <f t="shared" ref="AT100:AT110" si="90">AR100+AS100</f>
        <v>0</v>
      </c>
      <c r="AU100" s="29">
        <v>0</v>
      </c>
      <c r="AV100" s="16">
        <v>0</v>
      </c>
      <c r="AW100" s="30">
        <f t="shared" ref="AW100:AW110" si="91">AU100+AV100</f>
        <v>0</v>
      </c>
      <c r="AX100" s="29">
        <v>0</v>
      </c>
      <c r="AY100" s="16">
        <v>0</v>
      </c>
      <c r="AZ100" s="30">
        <f t="shared" ref="AZ100:AZ110" si="92">AX100+AY100</f>
        <v>0</v>
      </c>
      <c r="BA100" s="29">
        <v>0</v>
      </c>
      <c r="BB100" s="16">
        <v>0</v>
      </c>
      <c r="BC100" s="30">
        <f t="shared" ref="BC100:BC110" si="93">BA100+BB100</f>
        <v>0</v>
      </c>
      <c r="BD100" s="29">
        <v>0</v>
      </c>
      <c r="BE100" s="16">
        <v>0</v>
      </c>
      <c r="BF100" s="30">
        <f t="shared" ref="BF100:BF110" si="94">BD100+BE100</f>
        <v>0</v>
      </c>
      <c r="BG100" s="50"/>
    </row>
    <row r="101" spans="1:59" s="2" customFormat="1">
      <c r="A101" s="52" t="s">
        <v>102</v>
      </c>
      <c r="B101" s="29">
        <v>0</v>
      </c>
      <c r="C101" s="16">
        <v>0</v>
      </c>
      <c r="D101" s="30">
        <f t="shared" si="76"/>
        <v>0</v>
      </c>
      <c r="E101" s="29">
        <v>0</v>
      </c>
      <c r="F101" s="16">
        <v>0</v>
      </c>
      <c r="G101" s="30">
        <f t="shared" si="77"/>
        <v>0</v>
      </c>
      <c r="H101" s="29">
        <v>0</v>
      </c>
      <c r="I101" s="16">
        <v>0</v>
      </c>
      <c r="J101" s="30">
        <f t="shared" si="78"/>
        <v>0</v>
      </c>
      <c r="K101" s="29">
        <v>0</v>
      </c>
      <c r="L101" s="16">
        <v>0</v>
      </c>
      <c r="M101" s="30">
        <f t="shared" si="79"/>
        <v>0</v>
      </c>
      <c r="N101" s="29">
        <v>0</v>
      </c>
      <c r="O101" s="16">
        <v>0</v>
      </c>
      <c r="P101" s="30">
        <f t="shared" si="80"/>
        <v>0</v>
      </c>
      <c r="Q101" s="29">
        <v>0</v>
      </c>
      <c r="R101" s="16">
        <v>0</v>
      </c>
      <c r="S101" s="30">
        <f t="shared" si="81"/>
        <v>0</v>
      </c>
      <c r="T101" s="29">
        <v>0</v>
      </c>
      <c r="U101" s="16">
        <v>0</v>
      </c>
      <c r="V101" s="30">
        <f t="shared" si="82"/>
        <v>0</v>
      </c>
      <c r="W101" s="29">
        <v>0</v>
      </c>
      <c r="X101" s="16">
        <v>0</v>
      </c>
      <c r="Y101" s="30">
        <f t="shared" si="83"/>
        <v>0</v>
      </c>
      <c r="Z101" s="29">
        <v>0</v>
      </c>
      <c r="AA101" s="16">
        <v>0</v>
      </c>
      <c r="AB101" s="30">
        <f t="shared" si="84"/>
        <v>0</v>
      </c>
      <c r="AC101" s="29">
        <v>0</v>
      </c>
      <c r="AD101" s="16">
        <v>0</v>
      </c>
      <c r="AE101" s="30">
        <f t="shared" si="85"/>
        <v>0</v>
      </c>
      <c r="AF101" s="29">
        <v>0</v>
      </c>
      <c r="AG101" s="16">
        <v>0</v>
      </c>
      <c r="AH101" s="30">
        <f t="shared" si="86"/>
        <v>0</v>
      </c>
      <c r="AI101" s="29">
        <v>0</v>
      </c>
      <c r="AJ101" s="16">
        <v>0</v>
      </c>
      <c r="AK101" s="30">
        <f t="shared" si="87"/>
        <v>0</v>
      </c>
      <c r="AL101" s="29">
        <v>0</v>
      </c>
      <c r="AM101" s="16">
        <v>0</v>
      </c>
      <c r="AN101" s="30">
        <f t="shared" si="88"/>
        <v>0</v>
      </c>
      <c r="AO101" s="29">
        <v>0</v>
      </c>
      <c r="AP101" s="16">
        <v>0</v>
      </c>
      <c r="AQ101" s="30">
        <f t="shared" si="89"/>
        <v>0</v>
      </c>
      <c r="AR101" s="29">
        <v>0</v>
      </c>
      <c r="AS101" s="16">
        <v>0</v>
      </c>
      <c r="AT101" s="30">
        <f t="shared" si="90"/>
        <v>0</v>
      </c>
      <c r="AU101" s="29">
        <v>0</v>
      </c>
      <c r="AV101" s="16">
        <v>0</v>
      </c>
      <c r="AW101" s="30">
        <f t="shared" si="91"/>
        <v>0</v>
      </c>
      <c r="AX101" s="29">
        <v>0</v>
      </c>
      <c r="AY101" s="16">
        <v>0</v>
      </c>
      <c r="AZ101" s="30">
        <f t="shared" si="92"/>
        <v>0</v>
      </c>
      <c r="BA101" s="29">
        <v>0</v>
      </c>
      <c r="BB101" s="16">
        <v>0</v>
      </c>
      <c r="BC101" s="30">
        <f t="shared" si="93"/>
        <v>0</v>
      </c>
      <c r="BD101" s="29">
        <v>0</v>
      </c>
      <c r="BE101" s="16">
        <v>0</v>
      </c>
      <c r="BF101" s="30">
        <f t="shared" si="94"/>
        <v>0</v>
      </c>
      <c r="BG101" s="50"/>
    </row>
    <row r="102" spans="1:59" s="2" customFormat="1">
      <c r="A102" s="52" t="s">
        <v>103</v>
      </c>
      <c r="B102" s="29">
        <v>0</v>
      </c>
      <c r="C102" s="16">
        <v>0</v>
      </c>
      <c r="D102" s="30">
        <f t="shared" si="76"/>
        <v>0</v>
      </c>
      <c r="E102" s="29">
        <v>0</v>
      </c>
      <c r="F102" s="16">
        <v>0</v>
      </c>
      <c r="G102" s="30">
        <f t="shared" si="77"/>
        <v>0</v>
      </c>
      <c r="H102" s="29">
        <v>0</v>
      </c>
      <c r="I102" s="16">
        <v>0</v>
      </c>
      <c r="J102" s="30">
        <f t="shared" si="78"/>
        <v>0</v>
      </c>
      <c r="K102" s="29">
        <v>0</v>
      </c>
      <c r="L102" s="16">
        <v>0</v>
      </c>
      <c r="M102" s="30">
        <f t="shared" si="79"/>
        <v>0</v>
      </c>
      <c r="N102" s="29">
        <v>0</v>
      </c>
      <c r="O102" s="16">
        <v>0</v>
      </c>
      <c r="P102" s="30">
        <f t="shared" si="80"/>
        <v>0</v>
      </c>
      <c r="Q102" s="29">
        <v>0</v>
      </c>
      <c r="R102" s="16">
        <v>1</v>
      </c>
      <c r="S102" s="30">
        <f t="shared" si="81"/>
        <v>1</v>
      </c>
      <c r="T102" s="29">
        <v>0</v>
      </c>
      <c r="U102" s="16">
        <v>0</v>
      </c>
      <c r="V102" s="30">
        <f t="shared" si="82"/>
        <v>0</v>
      </c>
      <c r="W102" s="29">
        <v>0</v>
      </c>
      <c r="X102" s="16">
        <v>0</v>
      </c>
      <c r="Y102" s="30">
        <f t="shared" si="83"/>
        <v>0</v>
      </c>
      <c r="Z102" s="29">
        <v>0</v>
      </c>
      <c r="AA102" s="16">
        <v>0</v>
      </c>
      <c r="AB102" s="30">
        <f t="shared" si="84"/>
        <v>0</v>
      </c>
      <c r="AC102" s="29">
        <v>0</v>
      </c>
      <c r="AD102" s="16">
        <v>0</v>
      </c>
      <c r="AE102" s="30">
        <f t="shared" si="85"/>
        <v>0</v>
      </c>
      <c r="AF102" s="29">
        <v>0</v>
      </c>
      <c r="AG102" s="16">
        <v>0</v>
      </c>
      <c r="AH102" s="30">
        <f t="shared" si="86"/>
        <v>0</v>
      </c>
      <c r="AI102" s="29">
        <v>0</v>
      </c>
      <c r="AJ102" s="16">
        <v>2</v>
      </c>
      <c r="AK102" s="30">
        <f t="shared" si="87"/>
        <v>2</v>
      </c>
      <c r="AL102" s="29">
        <v>0</v>
      </c>
      <c r="AM102" s="16">
        <v>0</v>
      </c>
      <c r="AN102" s="30">
        <f t="shared" si="88"/>
        <v>0</v>
      </c>
      <c r="AO102" s="29">
        <v>0</v>
      </c>
      <c r="AP102" s="16">
        <v>0</v>
      </c>
      <c r="AQ102" s="30">
        <f t="shared" si="89"/>
        <v>0</v>
      </c>
      <c r="AR102" s="29">
        <v>0</v>
      </c>
      <c r="AS102" s="16">
        <v>2</v>
      </c>
      <c r="AT102" s="30">
        <f t="shared" si="90"/>
        <v>2</v>
      </c>
      <c r="AU102" s="29">
        <v>0</v>
      </c>
      <c r="AV102" s="16">
        <v>0</v>
      </c>
      <c r="AW102" s="30">
        <f t="shared" si="91"/>
        <v>0</v>
      </c>
      <c r="AX102" s="29">
        <v>0</v>
      </c>
      <c r="AY102" s="16">
        <v>0</v>
      </c>
      <c r="AZ102" s="30">
        <f t="shared" si="92"/>
        <v>0</v>
      </c>
      <c r="BA102" s="29">
        <v>0</v>
      </c>
      <c r="BB102" s="16">
        <v>0</v>
      </c>
      <c r="BC102" s="30">
        <f t="shared" si="93"/>
        <v>0</v>
      </c>
      <c r="BD102" s="29">
        <v>0</v>
      </c>
      <c r="BE102" s="16">
        <v>0</v>
      </c>
      <c r="BF102" s="30">
        <f t="shared" si="94"/>
        <v>0</v>
      </c>
      <c r="BG102" s="50"/>
    </row>
    <row r="103" spans="1:59" s="2" customFormat="1">
      <c r="A103" s="52" t="s">
        <v>104</v>
      </c>
      <c r="B103" s="29">
        <v>0</v>
      </c>
      <c r="C103" s="16">
        <v>0</v>
      </c>
      <c r="D103" s="30">
        <f t="shared" si="76"/>
        <v>0</v>
      </c>
      <c r="E103" s="29">
        <v>0</v>
      </c>
      <c r="F103" s="16">
        <v>0</v>
      </c>
      <c r="G103" s="30">
        <f t="shared" si="77"/>
        <v>0</v>
      </c>
      <c r="H103" s="29">
        <v>0</v>
      </c>
      <c r="I103" s="16">
        <v>0</v>
      </c>
      <c r="J103" s="30">
        <f t="shared" si="78"/>
        <v>0</v>
      </c>
      <c r="K103" s="29">
        <v>0</v>
      </c>
      <c r="L103" s="16">
        <v>0</v>
      </c>
      <c r="M103" s="30">
        <f t="shared" si="79"/>
        <v>0</v>
      </c>
      <c r="N103" s="29">
        <v>0</v>
      </c>
      <c r="O103" s="16">
        <v>0</v>
      </c>
      <c r="P103" s="30">
        <f t="shared" si="80"/>
        <v>0</v>
      </c>
      <c r="Q103" s="29">
        <v>0</v>
      </c>
      <c r="R103" s="16">
        <v>0</v>
      </c>
      <c r="S103" s="30">
        <f t="shared" si="81"/>
        <v>0</v>
      </c>
      <c r="T103" s="29">
        <v>0</v>
      </c>
      <c r="U103" s="16">
        <v>0</v>
      </c>
      <c r="V103" s="30">
        <f t="shared" si="82"/>
        <v>0</v>
      </c>
      <c r="W103" s="29">
        <v>0</v>
      </c>
      <c r="X103" s="16">
        <v>0</v>
      </c>
      <c r="Y103" s="30">
        <f t="shared" si="83"/>
        <v>0</v>
      </c>
      <c r="Z103" s="29">
        <v>0</v>
      </c>
      <c r="AA103" s="16">
        <v>0</v>
      </c>
      <c r="AB103" s="30">
        <f t="shared" si="84"/>
        <v>0</v>
      </c>
      <c r="AC103" s="29">
        <v>0</v>
      </c>
      <c r="AD103" s="16">
        <v>0</v>
      </c>
      <c r="AE103" s="30">
        <f t="shared" si="85"/>
        <v>0</v>
      </c>
      <c r="AF103" s="29">
        <v>0</v>
      </c>
      <c r="AG103" s="16">
        <v>0</v>
      </c>
      <c r="AH103" s="30">
        <f t="shared" si="86"/>
        <v>0</v>
      </c>
      <c r="AI103" s="29">
        <v>0</v>
      </c>
      <c r="AJ103" s="16">
        <v>0</v>
      </c>
      <c r="AK103" s="30">
        <f t="shared" si="87"/>
        <v>0</v>
      </c>
      <c r="AL103" s="29">
        <v>0</v>
      </c>
      <c r="AM103" s="16">
        <v>0</v>
      </c>
      <c r="AN103" s="30">
        <f t="shared" si="88"/>
        <v>0</v>
      </c>
      <c r="AO103" s="29">
        <v>0</v>
      </c>
      <c r="AP103" s="16">
        <v>0</v>
      </c>
      <c r="AQ103" s="30">
        <f t="shared" si="89"/>
        <v>0</v>
      </c>
      <c r="AR103" s="29">
        <v>0</v>
      </c>
      <c r="AS103" s="16">
        <v>0</v>
      </c>
      <c r="AT103" s="30">
        <f t="shared" si="90"/>
        <v>0</v>
      </c>
      <c r="AU103" s="29">
        <v>0</v>
      </c>
      <c r="AV103" s="16">
        <v>0</v>
      </c>
      <c r="AW103" s="30">
        <f t="shared" si="91"/>
        <v>0</v>
      </c>
      <c r="AX103" s="29">
        <v>0</v>
      </c>
      <c r="AY103" s="16">
        <v>0</v>
      </c>
      <c r="AZ103" s="30">
        <f t="shared" si="92"/>
        <v>0</v>
      </c>
      <c r="BA103" s="29">
        <v>0</v>
      </c>
      <c r="BB103" s="16">
        <v>0</v>
      </c>
      <c r="BC103" s="30">
        <f t="shared" si="93"/>
        <v>0</v>
      </c>
      <c r="BD103" s="29">
        <v>0</v>
      </c>
      <c r="BE103" s="16">
        <v>0</v>
      </c>
      <c r="BF103" s="30">
        <f t="shared" si="94"/>
        <v>0</v>
      </c>
      <c r="BG103" s="50"/>
    </row>
    <row r="104" spans="1:59" s="2" customFormat="1">
      <c r="A104" s="52" t="s">
        <v>105</v>
      </c>
      <c r="B104" s="29">
        <v>0</v>
      </c>
      <c r="C104" s="16">
        <v>2</v>
      </c>
      <c r="D104" s="30">
        <f t="shared" si="76"/>
        <v>2</v>
      </c>
      <c r="E104" s="29">
        <v>0</v>
      </c>
      <c r="F104" s="16">
        <v>0</v>
      </c>
      <c r="G104" s="30">
        <f t="shared" si="77"/>
        <v>0</v>
      </c>
      <c r="H104" s="29">
        <v>0</v>
      </c>
      <c r="I104" s="16">
        <v>0</v>
      </c>
      <c r="J104" s="30">
        <f t="shared" si="78"/>
        <v>0</v>
      </c>
      <c r="K104" s="29">
        <v>0</v>
      </c>
      <c r="L104" s="16">
        <v>0</v>
      </c>
      <c r="M104" s="30">
        <f t="shared" si="79"/>
        <v>0</v>
      </c>
      <c r="N104" s="29">
        <v>0</v>
      </c>
      <c r="O104" s="16">
        <v>0</v>
      </c>
      <c r="P104" s="30">
        <f t="shared" si="80"/>
        <v>0</v>
      </c>
      <c r="Q104" s="29">
        <v>1</v>
      </c>
      <c r="R104" s="16">
        <v>1</v>
      </c>
      <c r="S104" s="30">
        <f t="shared" si="81"/>
        <v>2</v>
      </c>
      <c r="T104" s="29">
        <v>3</v>
      </c>
      <c r="U104" s="16">
        <v>1</v>
      </c>
      <c r="V104" s="30">
        <f t="shared" si="82"/>
        <v>4</v>
      </c>
      <c r="W104" s="29">
        <v>0</v>
      </c>
      <c r="X104" s="16">
        <v>0</v>
      </c>
      <c r="Y104" s="30">
        <f t="shared" si="83"/>
        <v>0</v>
      </c>
      <c r="Z104" s="29">
        <v>0</v>
      </c>
      <c r="AA104" s="16">
        <v>0</v>
      </c>
      <c r="AB104" s="30">
        <f t="shared" si="84"/>
        <v>0</v>
      </c>
      <c r="AC104" s="29">
        <v>0</v>
      </c>
      <c r="AD104" s="16">
        <v>2</v>
      </c>
      <c r="AE104" s="30">
        <f t="shared" si="85"/>
        <v>2</v>
      </c>
      <c r="AF104" s="29">
        <v>0</v>
      </c>
      <c r="AG104" s="16">
        <v>0</v>
      </c>
      <c r="AH104" s="30">
        <f t="shared" si="86"/>
        <v>0</v>
      </c>
      <c r="AI104" s="29">
        <v>0</v>
      </c>
      <c r="AJ104" s="16">
        <v>0</v>
      </c>
      <c r="AK104" s="30">
        <f t="shared" si="87"/>
        <v>0</v>
      </c>
      <c r="AL104" s="29">
        <v>2</v>
      </c>
      <c r="AM104" s="16">
        <v>1</v>
      </c>
      <c r="AN104" s="30">
        <f t="shared" si="88"/>
        <v>3</v>
      </c>
      <c r="AO104" s="29">
        <v>0</v>
      </c>
      <c r="AP104" s="16">
        <v>0</v>
      </c>
      <c r="AQ104" s="30">
        <f t="shared" si="89"/>
        <v>0</v>
      </c>
      <c r="AR104" s="29">
        <v>0</v>
      </c>
      <c r="AS104" s="16">
        <v>0</v>
      </c>
      <c r="AT104" s="30">
        <f t="shared" si="90"/>
        <v>0</v>
      </c>
      <c r="AU104" s="29">
        <v>4</v>
      </c>
      <c r="AV104" s="16">
        <v>2</v>
      </c>
      <c r="AW104" s="30">
        <f t="shared" si="91"/>
        <v>6</v>
      </c>
      <c r="AX104" s="29">
        <v>0</v>
      </c>
      <c r="AY104" s="16">
        <v>1</v>
      </c>
      <c r="AZ104" s="30">
        <f t="shared" si="92"/>
        <v>1</v>
      </c>
      <c r="BA104" s="29">
        <v>0</v>
      </c>
      <c r="BB104" s="16">
        <v>1</v>
      </c>
      <c r="BC104" s="30">
        <f t="shared" si="93"/>
        <v>1</v>
      </c>
      <c r="BD104" s="29">
        <v>0</v>
      </c>
      <c r="BE104" s="16">
        <v>0</v>
      </c>
      <c r="BF104" s="30">
        <f t="shared" si="94"/>
        <v>0</v>
      </c>
      <c r="BG104" s="50"/>
    </row>
    <row r="105" spans="1:59" s="2" customFormat="1">
      <c r="A105" s="52" t="s">
        <v>106</v>
      </c>
      <c r="B105" s="29">
        <v>0</v>
      </c>
      <c r="C105" s="16">
        <v>0</v>
      </c>
      <c r="D105" s="30">
        <f t="shared" si="76"/>
        <v>0</v>
      </c>
      <c r="E105" s="29">
        <v>0</v>
      </c>
      <c r="F105" s="16">
        <v>0</v>
      </c>
      <c r="G105" s="30">
        <f t="shared" si="77"/>
        <v>0</v>
      </c>
      <c r="H105" s="29">
        <v>0</v>
      </c>
      <c r="I105" s="16">
        <v>0</v>
      </c>
      <c r="J105" s="30">
        <f t="shared" si="78"/>
        <v>0</v>
      </c>
      <c r="K105" s="29">
        <v>0</v>
      </c>
      <c r="L105" s="16">
        <v>0</v>
      </c>
      <c r="M105" s="30">
        <f t="shared" si="79"/>
        <v>0</v>
      </c>
      <c r="N105" s="29">
        <v>0</v>
      </c>
      <c r="O105" s="16">
        <v>0</v>
      </c>
      <c r="P105" s="30">
        <f t="shared" si="80"/>
        <v>0</v>
      </c>
      <c r="Q105" s="29">
        <v>0</v>
      </c>
      <c r="R105" s="16">
        <v>0</v>
      </c>
      <c r="S105" s="30">
        <f t="shared" si="81"/>
        <v>0</v>
      </c>
      <c r="T105" s="29">
        <v>0</v>
      </c>
      <c r="U105" s="16">
        <v>5</v>
      </c>
      <c r="V105" s="30">
        <f t="shared" si="82"/>
        <v>5</v>
      </c>
      <c r="W105" s="29">
        <v>0</v>
      </c>
      <c r="X105" s="16">
        <v>0</v>
      </c>
      <c r="Y105" s="30">
        <f t="shared" si="83"/>
        <v>0</v>
      </c>
      <c r="Z105" s="29">
        <v>0</v>
      </c>
      <c r="AA105" s="16">
        <v>0</v>
      </c>
      <c r="AB105" s="30">
        <f t="shared" si="84"/>
        <v>0</v>
      </c>
      <c r="AC105" s="29">
        <v>0</v>
      </c>
      <c r="AD105" s="16">
        <v>4</v>
      </c>
      <c r="AE105" s="30">
        <f t="shared" si="85"/>
        <v>4</v>
      </c>
      <c r="AF105" s="29">
        <v>0</v>
      </c>
      <c r="AG105" s="16">
        <v>0</v>
      </c>
      <c r="AH105" s="30">
        <f t="shared" si="86"/>
        <v>0</v>
      </c>
      <c r="AI105" s="29">
        <v>0</v>
      </c>
      <c r="AJ105" s="16">
        <v>0</v>
      </c>
      <c r="AK105" s="30">
        <f t="shared" si="87"/>
        <v>0</v>
      </c>
      <c r="AL105" s="29">
        <v>0</v>
      </c>
      <c r="AM105" s="16">
        <v>0</v>
      </c>
      <c r="AN105" s="30">
        <f t="shared" si="88"/>
        <v>0</v>
      </c>
      <c r="AO105" s="29">
        <v>0</v>
      </c>
      <c r="AP105" s="16">
        <v>0</v>
      </c>
      <c r="AQ105" s="30">
        <f t="shared" si="89"/>
        <v>0</v>
      </c>
      <c r="AR105" s="29">
        <v>0</v>
      </c>
      <c r="AS105" s="16">
        <v>1</v>
      </c>
      <c r="AT105" s="30">
        <f t="shared" si="90"/>
        <v>1</v>
      </c>
      <c r="AU105" s="29">
        <v>0</v>
      </c>
      <c r="AV105" s="16">
        <v>4</v>
      </c>
      <c r="AW105" s="30">
        <f t="shared" si="91"/>
        <v>4</v>
      </c>
      <c r="AX105" s="29">
        <v>0</v>
      </c>
      <c r="AY105" s="16">
        <v>1</v>
      </c>
      <c r="AZ105" s="30">
        <f t="shared" si="92"/>
        <v>1</v>
      </c>
      <c r="BA105" s="29">
        <v>0</v>
      </c>
      <c r="BB105" s="16">
        <v>0</v>
      </c>
      <c r="BC105" s="30">
        <f t="shared" si="93"/>
        <v>0</v>
      </c>
      <c r="BD105" s="29">
        <v>0</v>
      </c>
      <c r="BE105" s="16">
        <v>0</v>
      </c>
      <c r="BF105" s="30">
        <f t="shared" si="94"/>
        <v>0</v>
      </c>
      <c r="BG105" s="50"/>
    </row>
    <row r="106" spans="1:59" s="2" customFormat="1">
      <c r="A106" s="52" t="s">
        <v>107</v>
      </c>
      <c r="B106" s="29">
        <v>13</v>
      </c>
      <c r="C106" s="16">
        <v>30</v>
      </c>
      <c r="D106" s="30">
        <f t="shared" si="76"/>
        <v>43</v>
      </c>
      <c r="E106" s="29">
        <v>0</v>
      </c>
      <c r="F106" s="16">
        <v>1</v>
      </c>
      <c r="G106" s="30">
        <f t="shared" si="77"/>
        <v>1</v>
      </c>
      <c r="H106" s="29">
        <v>1</v>
      </c>
      <c r="I106" s="16">
        <v>2</v>
      </c>
      <c r="J106" s="30">
        <f t="shared" si="78"/>
        <v>3</v>
      </c>
      <c r="K106" s="29">
        <v>0</v>
      </c>
      <c r="L106" s="16">
        <v>1</v>
      </c>
      <c r="M106" s="30">
        <f t="shared" si="79"/>
        <v>1</v>
      </c>
      <c r="N106" s="29">
        <v>0</v>
      </c>
      <c r="O106" s="16">
        <v>0</v>
      </c>
      <c r="P106" s="30">
        <f t="shared" si="80"/>
        <v>0</v>
      </c>
      <c r="Q106" s="29">
        <v>0</v>
      </c>
      <c r="R106" s="16">
        <v>0</v>
      </c>
      <c r="S106" s="30">
        <f t="shared" si="81"/>
        <v>0</v>
      </c>
      <c r="T106" s="29">
        <v>1</v>
      </c>
      <c r="U106" s="16">
        <v>0</v>
      </c>
      <c r="V106" s="30">
        <f t="shared" si="82"/>
        <v>1</v>
      </c>
      <c r="W106" s="29">
        <v>0</v>
      </c>
      <c r="X106" s="16">
        <v>0</v>
      </c>
      <c r="Y106" s="30">
        <f t="shared" si="83"/>
        <v>0</v>
      </c>
      <c r="Z106" s="29">
        <v>0</v>
      </c>
      <c r="AA106" s="16">
        <v>0</v>
      </c>
      <c r="AB106" s="30">
        <f t="shared" si="84"/>
        <v>0</v>
      </c>
      <c r="AC106" s="29">
        <v>1</v>
      </c>
      <c r="AD106" s="16">
        <v>0</v>
      </c>
      <c r="AE106" s="30">
        <f t="shared" si="85"/>
        <v>1</v>
      </c>
      <c r="AF106" s="29">
        <v>0</v>
      </c>
      <c r="AG106" s="16">
        <v>0</v>
      </c>
      <c r="AH106" s="30">
        <f t="shared" si="86"/>
        <v>0</v>
      </c>
      <c r="AI106" s="29">
        <v>0</v>
      </c>
      <c r="AJ106" s="16">
        <v>2</v>
      </c>
      <c r="AK106" s="30">
        <f t="shared" si="87"/>
        <v>2</v>
      </c>
      <c r="AL106" s="29">
        <v>0</v>
      </c>
      <c r="AM106" s="16">
        <v>2</v>
      </c>
      <c r="AN106" s="30">
        <f t="shared" si="88"/>
        <v>2</v>
      </c>
      <c r="AO106" s="29">
        <v>0</v>
      </c>
      <c r="AP106" s="16">
        <v>0</v>
      </c>
      <c r="AQ106" s="30">
        <f t="shared" si="89"/>
        <v>0</v>
      </c>
      <c r="AR106" s="29">
        <v>0</v>
      </c>
      <c r="AS106" s="16">
        <v>1</v>
      </c>
      <c r="AT106" s="30">
        <f t="shared" si="90"/>
        <v>1</v>
      </c>
      <c r="AU106" s="29">
        <v>6</v>
      </c>
      <c r="AV106" s="16">
        <v>3</v>
      </c>
      <c r="AW106" s="30">
        <f t="shared" si="91"/>
        <v>9</v>
      </c>
      <c r="AX106" s="29">
        <v>0</v>
      </c>
      <c r="AY106" s="16">
        <v>3</v>
      </c>
      <c r="AZ106" s="30">
        <f t="shared" si="92"/>
        <v>3</v>
      </c>
      <c r="BA106" s="29">
        <v>0</v>
      </c>
      <c r="BB106" s="16">
        <v>0</v>
      </c>
      <c r="BC106" s="30">
        <f t="shared" si="93"/>
        <v>0</v>
      </c>
      <c r="BD106" s="29">
        <v>0</v>
      </c>
      <c r="BE106" s="16">
        <v>1</v>
      </c>
      <c r="BF106" s="30">
        <f t="shared" si="94"/>
        <v>1</v>
      </c>
      <c r="BG106" s="50"/>
    </row>
    <row r="107" spans="1:59" s="2" customFormat="1">
      <c r="A107" s="52" t="s">
        <v>108</v>
      </c>
      <c r="B107" s="29">
        <v>1</v>
      </c>
      <c r="C107" s="16">
        <v>0</v>
      </c>
      <c r="D107" s="30">
        <f t="shared" si="76"/>
        <v>1</v>
      </c>
      <c r="E107" s="29">
        <v>0</v>
      </c>
      <c r="F107" s="16">
        <v>0</v>
      </c>
      <c r="G107" s="30">
        <f t="shared" si="77"/>
        <v>0</v>
      </c>
      <c r="H107" s="29">
        <v>0</v>
      </c>
      <c r="I107" s="16">
        <v>0</v>
      </c>
      <c r="J107" s="30">
        <f t="shared" si="78"/>
        <v>0</v>
      </c>
      <c r="K107" s="29">
        <v>0</v>
      </c>
      <c r="L107" s="16">
        <v>0</v>
      </c>
      <c r="M107" s="30">
        <f t="shared" si="79"/>
        <v>0</v>
      </c>
      <c r="N107" s="29">
        <v>0</v>
      </c>
      <c r="O107" s="16">
        <v>0</v>
      </c>
      <c r="P107" s="30">
        <f t="shared" si="80"/>
        <v>0</v>
      </c>
      <c r="Q107" s="29">
        <v>0</v>
      </c>
      <c r="R107" s="16">
        <v>0</v>
      </c>
      <c r="S107" s="30">
        <f t="shared" si="81"/>
        <v>0</v>
      </c>
      <c r="T107" s="29">
        <v>0</v>
      </c>
      <c r="U107" s="16">
        <v>0</v>
      </c>
      <c r="V107" s="30">
        <f t="shared" si="82"/>
        <v>0</v>
      </c>
      <c r="W107" s="29">
        <v>0</v>
      </c>
      <c r="X107" s="16">
        <v>0</v>
      </c>
      <c r="Y107" s="30">
        <f t="shared" si="83"/>
        <v>0</v>
      </c>
      <c r="Z107" s="29">
        <v>0</v>
      </c>
      <c r="AA107" s="16">
        <v>0</v>
      </c>
      <c r="AB107" s="30">
        <f t="shared" si="84"/>
        <v>0</v>
      </c>
      <c r="AC107" s="29">
        <v>0</v>
      </c>
      <c r="AD107" s="16">
        <v>0</v>
      </c>
      <c r="AE107" s="30">
        <f t="shared" si="85"/>
        <v>0</v>
      </c>
      <c r="AF107" s="29">
        <v>0</v>
      </c>
      <c r="AG107" s="16">
        <v>0</v>
      </c>
      <c r="AH107" s="30">
        <f t="shared" si="86"/>
        <v>0</v>
      </c>
      <c r="AI107" s="29">
        <v>0</v>
      </c>
      <c r="AJ107" s="16">
        <v>0</v>
      </c>
      <c r="AK107" s="30">
        <f t="shared" si="87"/>
        <v>0</v>
      </c>
      <c r="AL107" s="29">
        <v>1</v>
      </c>
      <c r="AM107" s="16">
        <v>0</v>
      </c>
      <c r="AN107" s="30">
        <f t="shared" si="88"/>
        <v>1</v>
      </c>
      <c r="AO107" s="29">
        <v>0</v>
      </c>
      <c r="AP107" s="16">
        <v>0</v>
      </c>
      <c r="AQ107" s="30">
        <f t="shared" si="89"/>
        <v>0</v>
      </c>
      <c r="AR107" s="29">
        <v>0</v>
      </c>
      <c r="AS107" s="16">
        <v>0</v>
      </c>
      <c r="AT107" s="30">
        <f t="shared" si="90"/>
        <v>0</v>
      </c>
      <c r="AU107" s="29">
        <v>0</v>
      </c>
      <c r="AV107" s="16">
        <v>0</v>
      </c>
      <c r="AW107" s="30">
        <f t="shared" si="91"/>
        <v>0</v>
      </c>
      <c r="AX107" s="29">
        <v>0</v>
      </c>
      <c r="AY107" s="16">
        <v>0</v>
      </c>
      <c r="AZ107" s="30">
        <f t="shared" si="92"/>
        <v>0</v>
      </c>
      <c r="BA107" s="29">
        <v>0</v>
      </c>
      <c r="BB107" s="16">
        <v>0</v>
      </c>
      <c r="BC107" s="30">
        <f t="shared" si="93"/>
        <v>0</v>
      </c>
      <c r="BD107" s="29">
        <v>0</v>
      </c>
      <c r="BE107" s="16">
        <v>0</v>
      </c>
      <c r="BF107" s="30">
        <f t="shared" si="94"/>
        <v>0</v>
      </c>
      <c r="BG107" s="50"/>
    </row>
    <row r="108" spans="1:59" s="2" customFormat="1">
      <c r="A108" s="52" t="s">
        <v>109</v>
      </c>
      <c r="B108" s="29">
        <v>0</v>
      </c>
      <c r="C108" s="16">
        <v>0</v>
      </c>
      <c r="D108" s="30">
        <f t="shared" si="76"/>
        <v>0</v>
      </c>
      <c r="E108" s="29">
        <v>0</v>
      </c>
      <c r="F108" s="16">
        <v>0</v>
      </c>
      <c r="G108" s="30">
        <f t="shared" si="77"/>
        <v>0</v>
      </c>
      <c r="H108" s="29">
        <v>0</v>
      </c>
      <c r="I108" s="16">
        <v>0</v>
      </c>
      <c r="J108" s="30">
        <f t="shared" si="78"/>
        <v>0</v>
      </c>
      <c r="K108" s="29">
        <v>0</v>
      </c>
      <c r="L108" s="16">
        <v>0</v>
      </c>
      <c r="M108" s="30">
        <f t="shared" si="79"/>
        <v>0</v>
      </c>
      <c r="N108" s="29">
        <v>0</v>
      </c>
      <c r="O108" s="16">
        <v>0</v>
      </c>
      <c r="P108" s="30">
        <f t="shared" si="80"/>
        <v>0</v>
      </c>
      <c r="Q108" s="29">
        <v>0</v>
      </c>
      <c r="R108" s="16">
        <v>0</v>
      </c>
      <c r="S108" s="30">
        <f t="shared" si="81"/>
        <v>0</v>
      </c>
      <c r="T108" s="29">
        <v>0</v>
      </c>
      <c r="U108" s="16">
        <v>0</v>
      </c>
      <c r="V108" s="30">
        <f t="shared" si="82"/>
        <v>0</v>
      </c>
      <c r="W108" s="29">
        <v>0</v>
      </c>
      <c r="X108" s="16">
        <v>0</v>
      </c>
      <c r="Y108" s="30">
        <f t="shared" si="83"/>
        <v>0</v>
      </c>
      <c r="Z108" s="29">
        <v>0</v>
      </c>
      <c r="AA108" s="16">
        <v>0</v>
      </c>
      <c r="AB108" s="30">
        <f t="shared" si="84"/>
        <v>0</v>
      </c>
      <c r="AC108" s="29">
        <v>0</v>
      </c>
      <c r="AD108" s="16">
        <v>0</v>
      </c>
      <c r="AE108" s="30">
        <f t="shared" si="85"/>
        <v>0</v>
      </c>
      <c r="AF108" s="29">
        <v>0</v>
      </c>
      <c r="AG108" s="16">
        <v>0</v>
      </c>
      <c r="AH108" s="30">
        <f t="shared" si="86"/>
        <v>0</v>
      </c>
      <c r="AI108" s="29">
        <v>0</v>
      </c>
      <c r="AJ108" s="16">
        <v>0</v>
      </c>
      <c r="AK108" s="30">
        <f t="shared" si="87"/>
        <v>0</v>
      </c>
      <c r="AL108" s="29">
        <v>0</v>
      </c>
      <c r="AM108" s="16">
        <v>0</v>
      </c>
      <c r="AN108" s="30">
        <f t="shared" si="88"/>
        <v>0</v>
      </c>
      <c r="AO108" s="29">
        <v>0</v>
      </c>
      <c r="AP108" s="16">
        <v>0</v>
      </c>
      <c r="AQ108" s="30">
        <f t="shared" si="89"/>
        <v>0</v>
      </c>
      <c r="AR108" s="29">
        <v>0</v>
      </c>
      <c r="AS108" s="16">
        <v>0</v>
      </c>
      <c r="AT108" s="30">
        <f t="shared" si="90"/>
        <v>0</v>
      </c>
      <c r="AU108" s="29">
        <v>0</v>
      </c>
      <c r="AV108" s="16">
        <v>0</v>
      </c>
      <c r="AW108" s="30">
        <f t="shared" si="91"/>
        <v>0</v>
      </c>
      <c r="AX108" s="29">
        <v>0</v>
      </c>
      <c r="AY108" s="16">
        <v>0</v>
      </c>
      <c r="AZ108" s="30">
        <f t="shared" si="92"/>
        <v>0</v>
      </c>
      <c r="BA108" s="29">
        <v>0</v>
      </c>
      <c r="BB108" s="16">
        <v>0</v>
      </c>
      <c r="BC108" s="30">
        <f t="shared" si="93"/>
        <v>0</v>
      </c>
      <c r="BD108" s="29">
        <v>0</v>
      </c>
      <c r="BE108" s="16">
        <v>0</v>
      </c>
      <c r="BF108" s="30">
        <f t="shared" si="94"/>
        <v>0</v>
      </c>
      <c r="BG108" s="50"/>
    </row>
    <row r="109" spans="1:59" s="2" customFormat="1">
      <c r="A109" s="52" t="s">
        <v>110</v>
      </c>
      <c r="B109" s="29">
        <v>0</v>
      </c>
      <c r="C109" s="16">
        <v>6</v>
      </c>
      <c r="D109" s="30">
        <f t="shared" si="76"/>
        <v>6</v>
      </c>
      <c r="E109" s="29">
        <v>0</v>
      </c>
      <c r="F109" s="16">
        <v>0</v>
      </c>
      <c r="G109" s="30">
        <f t="shared" si="77"/>
        <v>0</v>
      </c>
      <c r="H109" s="29">
        <v>0</v>
      </c>
      <c r="I109" s="16">
        <v>0</v>
      </c>
      <c r="J109" s="30">
        <f t="shared" si="78"/>
        <v>0</v>
      </c>
      <c r="K109" s="29">
        <v>0</v>
      </c>
      <c r="L109" s="16">
        <v>0</v>
      </c>
      <c r="M109" s="30">
        <f t="shared" si="79"/>
        <v>0</v>
      </c>
      <c r="N109" s="29">
        <v>0</v>
      </c>
      <c r="O109" s="16">
        <v>0</v>
      </c>
      <c r="P109" s="30">
        <f t="shared" si="80"/>
        <v>0</v>
      </c>
      <c r="Q109" s="29">
        <v>0</v>
      </c>
      <c r="R109" s="16">
        <v>0</v>
      </c>
      <c r="S109" s="30">
        <f t="shared" si="81"/>
        <v>0</v>
      </c>
      <c r="T109" s="29">
        <v>0</v>
      </c>
      <c r="U109" s="16">
        <v>0</v>
      </c>
      <c r="V109" s="30">
        <f t="shared" si="82"/>
        <v>0</v>
      </c>
      <c r="W109" s="29">
        <v>0</v>
      </c>
      <c r="X109" s="16">
        <v>0</v>
      </c>
      <c r="Y109" s="30">
        <f t="shared" si="83"/>
        <v>0</v>
      </c>
      <c r="Z109" s="29">
        <v>0</v>
      </c>
      <c r="AA109" s="16">
        <v>0</v>
      </c>
      <c r="AB109" s="30">
        <f t="shared" si="84"/>
        <v>0</v>
      </c>
      <c r="AC109" s="29">
        <v>0</v>
      </c>
      <c r="AD109" s="16">
        <v>0</v>
      </c>
      <c r="AE109" s="30">
        <f t="shared" si="85"/>
        <v>0</v>
      </c>
      <c r="AF109" s="29">
        <v>0</v>
      </c>
      <c r="AG109" s="16">
        <v>0</v>
      </c>
      <c r="AH109" s="30">
        <f t="shared" si="86"/>
        <v>0</v>
      </c>
      <c r="AI109" s="29">
        <v>0</v>
      </c>
      <c r="AJ109" s="16">
        <v>0</v>
      </c>
      <c r="AK109" s="30">
        <f t="shared" si="87"/>
        <v>0</v>
      </c>
      <c r="AL109" s="29">
        <v>0</v>
      </c>
      <c r="AM109" s="16">
        <v>0</v>
      </c>
      <c r="AN109" s="30">
        <f t="shared" si="88"/>
        <v>0</v>
      </c>
      <c r="AO109" s="29">
        <v>0</v>
      </c>
      <c r="AP109" s="16">
        <v>0</v>
      </c>
      <c r="AQ109" s="30">
        <f t="shared" si="89"/>
        <v>0</v>
      </c>
      <c r="AR109" s="29">
        <v>0</v>
      </c>
      <c r="AS109" s="16">
        <v>0</v>
      </c>
      <c r="AT109" s="30">
        <f t="shared" si="90"/>
        <v>0</v>
      </c>
      <c r="AU109" s="29">
        <v>0</v>
      </c>
      <c r="AV109" s="16">
        <v>0</v>
      </c>
      <c r="AW109" s="30">
        <f t="shared" si="91"/>
        <v>0</v>
      </c>
      <c r="AX109" s="29">
        <v>0</v>
      </c>
      <c r="AY109" s="16">
        <v>0</v>
      </c>
      <c r="AZ109" s="30">
        <f t="shared" si="92"/>
        <v>0</v>
      </c>
      <c r="BA109" s="29">
        <v>0</v>
      </c>
      <c r="BB109" s="16">
        <v>0</v>
      </c>
      <c r="BC109" s="30">
        <f t="shared" si="93"/>
        <v>0</v>
      </c>
      <c r="BD109" s="29">
        <v>0</v>
      </c>
      <c r="BE109" s="16">
        <v>0</v>
      </c>
      <c r="BF109" s="30">
        <f t="shared" si="94"/>
        <v>0</v>
      </c>
      <c r="BG109" s="50"/>
    </row>
    <row r="110" spans="1:59" s="2" customFormat="1">
      <c r="A110" s="52" t="s">
        <v>111</v>
      </c>
      <c r="B110" s="29">
        <v>0</v>
      </c>
      <c r="C110" s="16">
        <v>0</v>
      </c>
      <c r="D110" s="30">
        <f t="shared" si="76"/>
        <v>0</v>
      </c>
      <c r="E110" s="29">
        <v>0</v>
      </c>
      <c r="F110" s="16">
        <v>0</v>
      </c>
      <c r="G110" s="30">
        <f t="shared" si="77"/>
        <v>0</v>
      </c>
      <c r="H110" s="29">
        <v>0</v>
      </c>
      <c r="I110" s="16">
        <v>0</v>
      </c>
      <c r="J110" s="30">
        <f t="shared" si="78"/>
        <v>0</v>
      </c>
      <c r="K110" s="29">
        <v>0</v>
      </c>
      <c r="L110" s="16">
        <v>0</v>
      </c>
      <c r="M110" s="30">
        <f t="shared" si="79"/>
        <v>0</v>
      </c>
      <c r="N110" s="29">
        <v>0</v>
      </c>
      <c r="O110" s="16">
        <v>0</v>
      </c>
      <c r="P110" s="30">
        <f t="shared" si="80"/>
        <v>0</v>
      </c>
      <c r="Q110" s="29">
        <v>0</v>
      </c>
      <c r="R110" s="16">
        <v>0</v>
      </c>
      <c r="S110" s="30">
        <f t="shared" si="81"/>
        <v>0</v>
      </c>
      <c r="T110" s="29">
        <v>0</v>
      </c>
      <c r="U110" s="16">
        <v>0</v>
      </c>
      <c r="V110" s="30">
        <f t="shared" si="82"/>
        <v>0</v>
      </c>
      <c r="W110" s="29">
        <v>0</v>
      </c>
      <c r="X110" s="16">
        <v>0</v>
      </c>
      <c r="Y110" s="30">
        <f t="shared" si="83"/>
        <v>0</v>
      </c>
      <c r="Z110" s="29">
        <v>0</v>
      </c>
      <c r="AA110" s="16">
        <v>0</v>
      </c>
      <c r="AB110" s="30">
        <f t="shared" si="84"/>
        <v>0</v>
      </c>
      <c r="AC110" s="29">
        <v>0</v>
      </c>
      <c r="AD110" s="16">
        <v>0</v>
      </c>
      <c r="AE110" s="30">
        <f t="shared" si="85"/>
        <v>0</v>
      </c>
      <c r="AF110" s="29">
        <v>0</v>
      </c>
      <c r="AG110" s="16">
        <v>0</v>
      </c>
      <c r="AH110" s="30">
        <f t="shared" si="86"/>
        <v>0</v>
      </c>
      <c r="AI110" s="29">
        <v>0</v>
      </c>
      <c r="AJ110" s="16">
        <v>0</v>
      </c>
      <c r="AK110" s="30">
        <f t="shared" si="87"/>
        <v>0</v>
      </c>
      <c r="AL110" s="29">
        <v>0</v>
      </c>
      <c r="AM110" s="16">
        <v>0</v>
      </c>
      <c r="AN110" s="30">
        <f t="shared" si="88"/>
        <v>0</v>
      </c>
      <c r="AO110" s="29">
        <v>0</v>
      </c>
      <c r="AP110" s="16">
        <v>0</v>
      </c>
      <c r="AQ110" s="30">
        <f t="shared" si="89"/>
        <v>0</v>
      </c>
      <c r="AR110" s="29">
        <v>0</v>
      </c>
      <c r="AS110" s="16">
        <v>0</v>
      </c>
      <c r="AT110" s="30">
        <f t="shared" si="90"/>
        <v>0</v>
      </c>
      <c r="AU110" s="29">
        <v>0</v>
      </c>
      <c r="AV110" s="16">
        <v>0</v>
      </c>
      <c r="AW110" s="30">
        <f t="shared" si="91"/>
        <v>0</v>
      </c>
      <c r="AX110" s="29">
        <v>0</v>
      </c>
      <c r="AY110" s="16">
        <v>0</v>
      </c>
      <c r="AZ110" s="30">
        <f t="shared" si="92"/>
        <v>0</v>
      </c>
      <c r="BA110" s="29">
        <v>0</v>
      </c>
      <c r="BB110" s="16">
        <v>0</v>
      </c>
      <c r="BC110" s="30">
        <f t="shared" si="93"/>
        <v>0</v>
      </c>
      <c r="BD110" s="29">
        <v>0</v>
      </c>
      <c r="BE110" s="16">
        <v>0</v>
      </c>
      <c r="BF110" s="30">
        <f t="shared" si="94"/>
        <v>0</v>
      </c>
      <c r="BG110" s="50"/>
    </row>
    <row r="111" spans="1:59" s="61" customFormat="1">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c r="AK111" s="64"/>
      <c r="AL111" s="64"/>
      <c r="AM111" s="64"/>
      <c r="AN111" s="64"/>
      <c r="AO111" s="64"/>
      <c r="AP111" s="64"/>
      <c r="AQ111" s="64"/>
      <c r="AR111" s="64"/>
      <c r="AS111" s="64"/>
      <c r="AT111" s="64"/>
      <c r="AU111" s="64"/>
      <c r="AV111" s="64"/>
      <c r="AW111" s="64"/>
      <c r="AX111" s="64"/>
      <c r="AY111" s="64"/>
      <c r="AZ111" s="64"/>
      <c r="BA111" s="64"/>
      <c r="BB111" s="64"/>
      <c r="BC111" s="64"/>
      <c r="BD111" s="64"/>
      <c r="BE111" s="64"/>
      <c r="BF111" s="64"/>
    </row>
    <row r="112" spans="1:59" s="6" customFormat="1">
      <c r="A112" s="143" t="s">
        <v>112</v>
      </c>
      <c r="B112" s="143" t="s">
        <v>112</v>
      </c>
      <c r="C112" s="143" t="s">
        <v>112</v>
      </c>
      <c r="D112" s="143" t="s">
        <v>112</v>
      </c>
      <c r="E112" s="143" t="s">
        <v>112</v>
      </c>
      <c r="F112" s="143" t="s">
        <v>112</v>
      </c>
      <c r="G112" s="143" t="s">
        <v>112</v>
      </c>
      <c r="H112" s="143" t="s">
        <v>112</v>
      </c>
      <c r="I112" s="143" t="s">
        <v>112</v>
      </c>
      <c r="J112" s="143" t="s">
        <v>112</v>
      </c>
      <c r="K112" s="143" t="s">
        <v>112</v>
      </c>
      <c r="L112" s="143" t="s">
        <v>112</v>
      </c>
      <c r="M112" s="143" t="s">
        <v>112</v>
      </c>
      <c r="N112" s="143" t="s">
        <v>112</v>
      </c>
      <c r="O112" s="143" t="s">
        <v>112</v>
      </c>
      <c r="P112" s="143" t="s">
        <v>112</v>
      </c>
      <c r="Q112" s="143" t="s">
        <v>112</v>
      </c>
      <c r="R112" s="143" t="s">
        <v>112</v>
      </c>
      <c r="S112" s="143" t="s">
        <v>112</v>
      </c>
      <c r="T112" s="143" t="s">
        <v>112</v>
      </c>
      <c r="U112" s="143" t="s">
        <v>112</v>
      </c>
      <c r="V112" s="143" t="s">
        <v>112</v>
      </c>
      <c r="W112" s="143" t="s">
        <v>112</v>
      </c>
      <c r="X112" s="143" t="s">
        <v>112</v>
      </c>
      <c r="Y112" s="143" t="s">
        <v>112</v>
      </c>
      <c r="Z112" s="143" t="s">
        <v>112</v>
      </c>
      <c r="AA112" s="143" t="s">
        <v>112</v>
      </c>
      <c r="AB112" s="143" t="s">
        <v>112</v>
      </c>
      <c r="AC112" s="143" t="s">
        <v>112</v>
      </c>
      <c r="AD112" s="143" t="s">
        <v>112</v>
      </c>
      <c r="AE112" s="143" t="s">
        <v>112</v>
      </c>
      <c r="AF112" s="143" t="s">
        <v>112</v>
      </c>
      <c r="AG112" s="143" t="s">
        <v>112</v>
      </c>
      <c r="AH112" s="143" t="s">
        <v>112</v>
      </c>
      <c r="AI112" s="143" t="s">
        <v>112</v>
      </c>
      <c r="AJ112" s="143" t="s">
        <v>112</v>
      </c>
      <c r="AK112" s="143" t="s">
        <v>112</v>
      </c>
      <c r="AL112" s="143" t="s">
        <v>112</v>
      </c>
      <c r="AM112" s="143" t="s">
        <v>112</v>
      </c>
      <c r="AN112" s="143" t="s">
        <v>112</v>
      </c>
      <c r="AO112" s="143" t="s">
        <v>112</v>
      </c>
      <c r="AP112" s="143" t="s">
        <v>112</v>
      </c>
      <c r="AQ112" s="143" t="s">
        <v>112</v>
      </c>
      <c r="AR112" s="143" t="s">
        <v>112</v>
      </c>
      <c r="AS112" s="143" t="s">
        <v>112</v>
      </c>
      <c r="AT112" s="143" t="s">
        <v>112</v>
      </c>
      <c r="AU112" s="143" t="s">
        <v>112</v>
      </c>
      <c r="AV112" s="143" t="s">
        <v>112</v>
      </c>
      <c r="AW112" s="143" t="s">
        <v>112</v>
      </c>
      <c r="AX112" s="143" t="s">
        <v>112</v>
      </c>
      <c r="AY112" s="143" t="s">
        <v>112</v>
      </c>
      <c r="AZ112" s="143" t="s">
        <v>112</v>
      </c>
      <c r="BA112" s="143" t="s">
        <v>112</v>
      </c>
      <c r="BB112" s="143" t="s">
        <v>112</v>
      </c>
      <c r="BC112" s="143" t="s">
        <v>112</v>
      </c>
      <c r="BD112" s="143" t="s">
        <v>112</v>
      </c>
      <c r="BE112" s="143" t="s">
        <v>112</v>
      </c>
      <c r="BF112" s="143" t="s">
        <v>112</v>
      </c>
      <c r="BG112" s="78"/>
    </row>
    <row r="113" spans="1:59" s="2" customFormat="1">
      <c r="A113" s="52" t="s">
        <v>113</v>
      </c>
      <c r="B113" s="29">
        <v>0</v>
      </c>
      <c r="C113" s="16">
        <v>0</v>
      </c>
      <c r="D113" s="30">
        <f t="shared" ref="D113:D126" si="95">B113+C113</f>
        <v>0</v>
      </c>
      <c r="E113" s="29">
        <v>0</v>
      </c>
      <c r="F113" s="16">
        <v>0</v>
      </c>
      <c r="G113" s="30">
        <f t="shared" ref="G113:G126" si="96">E113+F113</f>
        <v>0</v>
      </c>
      <c r="H113" s="29">
        <v>0</v>
      </c>
      <c r="I113" s="16">
        <v>0</v>
      </c>
      <c r="J113" s="30">
        <f t="shared" ref="J113:J126" si="97">H113+I113</f>
        <v>0</v>
      </c>
      <c r="K113" s="29">
        <v>0</v>
      </c>
      <c r="L113" s="16">
        <v>0</v>
      </c>
      <c r="M113" s="30">
        <f t="shared" ref="M113:M126" si="98">K113+L113</f>
        <v>0</v>
      </c>
      <c r="N113" s="29">
        <v>0</v>
      </c>
      <c r="O113" s="16">
        <v>0</v>
      </c>
      <c r="P113" s="30">
        <f t="shared" ref="P113:P126" si="99">N113+O113</f>
        <v>0</v>
      </c>
      <c r="Q113" s="29">
        <v>0</v>
      </c>
      <c r="R113" s="16">
        <v>0</v>
      </c>
      <c r="S113" s="30">
        <f t="shared" ref="S113:S126" si="100">Q113+R113</f>
        <v>0</v>
      </c>
      <c r="T113" s="29">
        <v>0</v>
      </c>
      <c r="U113" s="16">
        <v>0</v>
      </c>
      <c r="V113" s="30">
        <f t="shared" ref="V113:V126" si="101">T113+U113</f>
        <v>0</v>
      </c>
      <c r="W113" s="29">
        <v>0</v>
      </c>
      <c r="X113" s="16">
        <v>0</v>
      </c>
      <c r="Y113" s="30">
        <f t="shared" ref="Y113:Y126" si="102">W113+X113</f>
        <v>0</v>
      </c>
      <c r="Z113" s="29">
        <v>0</v>
      </c>
      <c r="AA113" s="16">
        <v>0</v>
      </c>
      <c r="AB113" s="30">
        <f t="shared" ref="AB113:AB126" si="103">Z113+AA113</f>
        <v>0</v>
      </c>
      <c r="AC113" s="29">
        <v>0</v>
      </c>
      <c r="AD113" s="16">
        <v>0</v>
      </c>
      <c r="AE113" s="30">
        <f t="shared" ref="AE113:AE126" si="104">AC113+AD113</f>
        <v>0</v>
      </c>
      <c r="AF113" s="29">
        <v>0</v>
      </c>
      <c r="AG113" s="16">
        <v>0</v>
      </c>
      <c r="AH113" s="30">
        <f t="shared" ref="AH113:AH126" si="105">AF113+AG113</f>
        <v>0</v>
      </c>
      <c r="AI113" s="29">
        <v>0</v>
      </c>
      <c r="AJ113" s="16">
        <v>0</v>
      </c>
      <c r="AK113" s="30">
        <f t="shared" ref="AK113:AK126" si="106">AI113+AJ113</f>
        <v>0</v>
      </c>
      <c r="AL113" s="29">
        <v>0</v>
      </c>
      <c r="AM113" s="16">
        <v>0</v>
      </c>
      <c r="AN113" s="30">
        <f t="shared" ref="AN113:AN126" si="107">AL113+AM113</f>
        <v>0</v>
      </c>
      <c r="AO113" s="29">
        <v>0</v>
      </c>
      <c r="AP113" s="16">
        <v>0</v>
      </c>
      <c r="AQ113" s="30">
        <f t="shared" ref="AQ113:AQ126" si="108">AO113+AP113</f>
        <v>0</v>
      </c>
      <c r="AR113" s="29">
        <v>0</v>
      </c>
      <c r="AS113" s="16">
        <v>0</v>
      </c>
      <c r="AT113" s="30">
        <f t="shared" ref="AT113:AT126" si="109">AR113+AS113</f>
        <v>0</v>
      </c>
      <c r="AU113" s="29">
        <v>0</v>
      </c>
      <c r="AV113" s="16">
        <v>0</v>
      </c>
      <c r="AW113" s="30">
        <f t="shared" ref="AW113:AW126" si="110">AU113+AV113</f>
        <v>0</v>
      </c>
      <c r="AX113" s="29">
        <v>0</v>
      </c>
      <c r="AY113" s="16">
        <v>0</v>
      </c>
      <c r="AZ113" s="30">
        <f t="shared" ref="AZ113:AZ126" si="111">AX113+AY113</f>
        <v>0</v>
      </c>
      <c r="BA113" s="29">
        <v>0</v>
      </c>
      <c r="BB113" s="16">
        <v>0</v>
      </c>
      <c r="BC113" s="30">
        <f t="shared" ref="BC113:BC126" si="112">BA113+BB113</f>
        <v>0</v>
      </c>
      <c r="BD113" s="29">
        <v>0</v>
      </c>
      <c r="BE113" s="16">
        <v>0</v>
      </c>
      <c r="BF113" s="30">
        <f t="shared" ref="BF113:BF126" si="113">BD113+BE113</f>
        <v>0</v>
      </c>
      <c r="BG113" s="50"/>
    </row>
    <row r="114" spans="1:59" s="2" customFormat="1">
      <c r="A114" s="52" t="s">
        <v>114</v>
      </c>
      <c r="B114" s="29">
        <v>0</v>
      </c>
      <c r="C114" s="16">
        <v>0</v>
      </c>
      <c r="D114" s="30">
        <f t="shared" si="95"/>
        <v>0</v>
      </c>
      <c r="E114" s="29">
        <v>0</v>
      </c>
      <c r="F114" s="16">
        <v>0</v>
      </c>
      <c r="G114" s="30">
        <f t="shared" si="96"/>
        <v>0</v>
      </c>
      <c r="H114" s="29">
        <v>0</v>
      </c>
      <c r="I114" s="16">
        <v>0</v>
      </c>
      <c r="J114" s="30">
        <f t="shared" si="97"/>
        <v>0</v>
      </c>
      <c r="K114" s="29">
        <v>0</v>
      </c>
      <c r="L114" s="16">
        <v>0</v>
      </c>
      <c r="M114" s="30">
        <f t="shared" si="98"/>
        <v>0</v>
      </c>
      <c r="N114" s="29">
        <v>0</v>
      </c>
      <c r="O114" s="16">
        <v>0</v>
      </c>
      <c r="P114" s="30">
        <f t="shared" si="99"/>
        <v>0</v>
      </c>
      <c r="Q114" s="29">
        <v>0</v>
      </c>
      <c r="R114" s="16">
        <v>0</v>
      </c>
      <c r="S114" s="30">
        <f t="shared" si="100"/>
        <v>0</v>
      </c>
      <c r="T114" s="29">
        <v>0</v>
      </c>
      <c r="U114" s="16">
        <v>0</v>
      </c>
      <c r="V114" s="30">
        <f t="shared" si="101"/>
        <v>0</v>
      </c>
      <c r="W114" s="29">
        <v>0</v>
      </c>
      <c r="X114" s="16">
        <v>0</v>
      </c>
      <c r="Y114" s="30">
        <f t="shared" si="102"/>
        <v>0</v>
      </c>
      <c r="Z114" s="29">
        <v>0</v>
      </c>
      <c r="AA114" s="16">
        <v>0</v>
      </c>
      <c r="AB114" s="30">
        <f t="shared" si="103"/>
        <v>0</v>
      </c>
      <c r="AC114" s="29">
        <v>0</v>
      </c>
      <c r="AD114" s="16">
        <v>0</v>
      </c>
      <c r="AE114" s="30">
        <f t="shared" si="104"/>
        <v>0</v>
      </c>
      <c r="AF114" s="29">
        <v>0</v>
      </c>
      <c r="AG114" s="16">
        <v>0</v>
      </c>
      <c r="AH114" s="30">
        <f t="shared" si="105"/>
        <v>0</v>
      </c>
      <c r="AI114" s="29">
        <v>0</v>
      </c>
      <c r="AJ114" s="16">
        <v>0</v>
      </c>
      <c r="AK114" s="30">
        <f t="shared" si="106"/>
        <v>0</v>
      </c>
      <c r="AL114" s="29">
        <v>0</v>
      </c>
      <c r="AM114" s="16">
        <v>0</v>
      </c>
      <c r="AN114" s="30">
        <f t="shared" si="107"/>
        <v>0</v>
      </c>
      <c r="AO114" s="29">
        <v>0</v>
      </c>
      <c r="AP114" s="16">
        <v>0</v>
      </c>
      <c r="AQ114" s="30">
        <f t="shared" si="108"/>
        <v>0</v>
      </c>
      <c r="AR114" s="29">
        <v>0</v>
      </c>
      <c r="AS114" s="16">
        <v>0</v>
      </c>
      <c r="AT114" s="30">
        <f t="shared" si="109"/>
        <v>0</v>
      </c>
      <c r="AU114" s="29">
        <v>0</v>
      </c>
      <c r="AV114" s="16">
        <v>0</v>
      </c>
      <c r="AW114" s="30">
        <f t="shared" si="110"/>
        <v>0</v>
      </c>
      <c r="AX114" s="29">
        <v>0</v>
      </c>
      <c r="AY114" s="16">
        <v>0</v>
      </c>
      <c r="AZ114" s="30">
        <f t="shared" si="111"/>
        <v>0</v>
      </c>
      <c r="BA114" s="29">
        <v>0</v>
      </c>
      <c r="BB114" s="16">
        <v>0</v>
      </c>
      <c r="BC114" s="30">
        <f t="shared" si="112"/>
        <v>0</v>
      </c>
      <c r="BD114" s="29">
        <v>0</v>
      </c>
      <c r="BE114" s="16">
        <v>0</v>
      </c>
      <c r="BF114" s="30">
        <f t="shared" si="113"/>
        <v>0</v>
      </c>
      <c r="BG114" s="50"/>
    </row>
    <row r="115" spans="1:59" s="2" customFormat="1">
      <c r="A115" s="52" t="s">
        <v>115</v>
      </c>
      <c r="B115" s="29">
        <v>0</v>
      </c>
      <c r="C115" s="16">
        <v>0</v>
      </c>
      <c r="D115" s="30">
        <f t="shared" si="95"/>
        <v>0</v>
      </c>
      <c r="E115" s="29">
        <v>0</v>
      </c>
      <c r="F115" s="16">
        <v>0</v>
      </c>
      <c r="G115" s="30">
        <f t="shared" si="96"/>
        <v>0</v>
      </c>
      <c r="H115" s="29">
        <v>0</v>
      </c>
      <c r="I115" s="16">
        <v>0</v>
      </c>
      <c r="J115" s="30">
        <f t="shared" si="97"/>
        <v>0</v>
      </c>
      <c r="K115" s="29">
        <v>0</v>
      </c>
      <c r="L115" s="16">
        <v>0</v>
      </c>
      <c r="M115" s="30">
        <f t="shared" si="98"/>
        <v>0</v>
      </c>
      <c r="N115" s="29">
        <v>0</v>
      </c>
      <c r="O115" s="16">
        <v>0</v>
      </c>
      <c r="P115" s="30">
        <f t="shared" si="99"/>
        <v>0</v>
      </c>
      <c r="Q115" s="29">
        <v>0</v>
      </c>
      <c r="R115" s="16">
        <v>0</v>
      </c>
      <c r="S115" s="30">
        <f t="shared" si="100"/>
        <v>0</v>
      </c>
      <c r="T115" s="29">
        <v>0</v>
      </c>
      <c r="U115" s="16">
        <v>0</v>
      </c>
      <c r="V115" s="30">
        <f t="shared" si="101"/>
        <v>0</v>
      </c>
      <c r="W115" s="29">
        <v>0</v>
      </c>
      <c r="X115" s="16">
        <v>0</v>
      </c>
      <c r="Y115" s="30">
        <f t="shared" si="102"/>
        <v>0</v>
      </c>
      <c r="Z115" s="29">
        <v>0</v>
      </c>
      <c r="AA115" s="16">
        <v>0</v>
      </c>
      <c r="AB115" s="30">
        <f t="shared" si="103"/>
        <v>0</v>
      </c>
      <c r="AC115" s="29">
        <v>0</v>
      </c>
      <c r="AD115" s="16">
        <v>0</v>
      </c>
      <c r="AE115" s="30">
        <f t="shared" si="104"/>
        <v>0</v>
      </c>
      <c r="AF115" s="29">
        <v>0</v>
      </c>
      <c r="AG115" s="16">
        <v>0</v>
      </c>
      <c r="AH115" s="30">
        <f t="shared" si="105"/>
        <v>0</v>
      </c>
      <c r="AI115" s="29">
        <v>0</v>
      </c>
      <c r="AJ115" s="16">
        <v>0</v>
      </c>
      <c r="AK115" s="30">
        <f t="shared" si="106"/>
        <v>0</v>
      </c>
      <c r="AL115" s="29">
        <v>0</v>
      </c>
      <c r="AM115" s="16">
        <v>0</v>
      </c>
      <c r="AN115" s="30">
        <f t="shared" si="107"/>
        <v>0</v>
      </c>
      <c r="AO115" s="29">
        <v>0</v>
      </c>
      <c r="AP115" s="16">
        <v>0</v>
      </c>
      <c r="AQ115" s="30">
        <f t="shared" si="108"/>
        <v>0</v>
      </c>
      <c r="AR115" s="29">
        <v>0</v>
      </c>
      <c r="AS115" s="16">
        <v>0</v>
      </c>
      <c r="AT115" s="30">
        <f t="shared" si="109"/>
        <v>0</v>
      </c>
      <c r="AU115" s="29">
        <v>0</v>
      </c>
      <c r="AV115" s="16">
        <v>0</v>
      </c>
      <c r="AW115" s="30">
        <f t="shared" si="110"/>
        <v>0</v>
      </c>
      <c r="AX115" s="29">
        <v>0</v>
      </c>
      <c r="AY115" s="16">
        <v>0</v>
      </c>
      <c r="AZ115" s="30">
        <f t="shared" si="111"/>
        <v>0</v>
      </c>
      <c r="BA115" s="29">
        <v>0</v>
      </c>
      <c r="BB115" s="16">
        <v>0</v>
      </c>
      <c r="BC115" s="30">
        <f t="shared" si="112"/>
        <v>0</v>
      </c>
      <c r="BD115" s="29">
        <v>0</v>
      </c>
      <c r="BE115" s="16">
        <v>0</v>
      </c>
      <c r="BF115" s="30">
        <f t="shared" si="113"/>
        <v>0</v>
      </c>
      <c r="BG115" s="50"/>
    </row>
    <row r="116" spans="1:59" s="2" customFormat="1">
      <c r="A116" s="52" t="s">
        <v>116</v>
      </c>
      <c r="B116" s="29">
        <v>12</v>
      </c>
      <c r="C116" s="16">
        <v>7</v>
      </c>
      <c r="D116" s="30">
        <f t="shared" si="95"/>
        <v>19</v>
      </c>
      <c r="E116" s="29">
        <v>0</v>
      </c>
      <c r="F116" s="16">
        <v>0</v>
      </c>
      <c r="G116" s="30">
        <f t="shared" si="96"/>
        <v>0</v>
      </c>
      <c r="H116" s="29">
        <v>0</v>
      </c>
      <c r="I116" s="16">
        <v>0</v>
      </c>
      <c r="J116" s="30">
        <f t="shared" si="97"/>
        <v>0</v>
      </c>
      <c r="K116" s="29">
        <v>2</v>
      </c>
      <c r="L116" s="16">
        <v>3</v>
      </c>
      <c r="M116" s="30">
        <f t="shared" si="98"/>
        <v>5</v>
      </c>
      <c r="N116" s="29">
        <v>0</v>
      </c>
      <c r="O116" s="16">
        <v>0</v>
      </c>
      <c r="P116" s="30">
        <f t="shared" si="99"/>
        <v>0</v>
      </c>
      <c r="Q116" s="29">
        <v>3</v>
      </c>
      <c r="R116" s="16">
        <v>1</v>
      </c>
      <c r="S116" s="30">
        <f t="shared" si="100"/>
        <v>4</v>
      </c>
      <c r="T116" s="29">
        <v>2</v>
      </c>
      <c r="U116" s="16">
        <v>8</v>
      </c>
      <c r="V116" s="30">
        <f t="shared" si="101"/>
        <v>10</v>
      </c>
      <c r="W116" s="29">
        <v>0</v>
      </c>
      <c r="X116" s="16">
        <v>0</v>
      </c>
      <c r="Y116" s="30">
        <f t="shared" si="102"/>
        <v>0</v>
      </c>
      <c r="Z116" s="29">
        <v>0</v>
      </c>
      <c r="AA116" s="16">
        <v>0</v>
      </c>
      <c r="AB116" s="30">
        <f t="shared" si="103"/>
        <v>0</v>
      </c>
      <c r="AC116" s="29">
        <v>0</v>
      </c>
      <c r="AD116" s="16">
        <v>1</v>
      </c>
      <c r="AE116" s="30">
        <f t="shared" si="104"/>
        <v>1</v>
      </c>
      <c r="AF116" s="29">
        <v>0</v>
      </c>
      <c r="AG116" s="16">
        <v>0</v>
      </c>
      <c r="AH116" s="30">
        <f t="shared" si="105"/>
        <v>0</v>
      </c>
      <c r="AI116" s="29">
        <v>0</v>
      </c>
      <c r="AJ116" s="16">
        <v>0</v>
      </c>
      <c r="AK116" s="30">
        <f t="shared" si="106"/>
        <v>0</v>
      </c>
      <c r="AL116" s="29">
        <v>0</v>
      </c>
      <c r="AM116" s="16">
        <v>5</v>
      </c>
      <c r="AN116" s="30">
        <f t="shared" si="107"/>
        <v>5</v>
      </c>
      <c r="AO116" s="29">
        <v>0</v>
      </c>
      <c r="AP116" s="16">
        <v>0</v>
      </c>
      <c r="AQ116" s="30">
        <f t="shared" si="108"/>
        <v>0</v>
      </c>
      <c r="AR116" s="29">
        <v>7</v>
      </c>
      <c r="AS116" s="16">
        <v>7</v>
      </c>
      <c r="AT116" s="30">
        <f t="shared" si="109"/>
        <v>14</v>
      </c>
      <c r="AU116" s="29">
        <v>26</v>
      </c>
      <c r="AV116" s="16">
        <v>18</v>
      </c>
      <c r="AW116" s="30">
        <f t="shared" si="110"/>
        <v>44</v>
      </c>
      <c r="AX116" s="29">
        <v>2</v>
      </c>
      <c r="AY116" s="16">
        <v>6</v>
      </c>
      <c r="AZ116" s="30">
        <f t="shared" si="111"/>
        <v>8</v>
      </c>
      <c r="BA116" s="29">
        <v>0</v>
      </c>
      <c r="BB116" s="16">
        <v>0</v>
      </c>
      <c r="BC116" s="30">
        <f t="shared" si="112"/>
        <v>0</v>
      </c>
      <c r="BD116" s="29">
        <v>0</v>
      </c>
      <c r="BE116" s="16">
        <v>0</v>
      </c>
      <c r="BF116" s="30">
        <f t="shared" si="113"/>
        <v>0</v>
      </c>
      <c r="BG116" s="50"/>
    </row>
    <row r="117" spans="1:59" s="2" customFormat="1">
      <c r="A117" s="52" t="s">
        <v>117</v>
      </c>
      <c r="B117" s="29">
        <v>89</v>
      </c>
      <c r="C117" s="16">
        <v>56</v>
      </c>
      <c r="D117" s="30">
        <f t="shared" si="95"/>
        <v>145</v>
      </c>
      <c r="E117" s="29">
        <v>0</v>
      </c>
      <c r="F117" s="16">
        <v>0</v>
      </c>
      <c r="G117" s="30">
        <f t="shared" si="96"/>
        <v>0</v>
      </c>
      <c r="H117" s="29">
        <v>0</v>
      </c>
      <c r="I117" s="16">
        <v>1</v>
      </c>
      <c r="J117" s="30">
        <f t="shared" si="97"/>
        <v>1</v>
      </c>
      <c r="K117" s="29">
        <v>0</v>
      </c>
      <c r="L117" s="16">
        <v>0</v>
      </c>
      <c r="M117" s="30">
        <f t="shared" si="98"/>
        <v>0</v>
      </c>
      <c r="N117" s="29">
        <v>0</v>
      </c>
      <c r="O117" s="16">
        <v>0</v>
      </c>
      <c r="P117" s="30">
        <f t="shared" si="99"/>
        <v>0</v>
      </c>
      <c r="Q117" s="29">
        <v>2</v>
      </c>
      <c r="R117" s="16">
        <v>2</v>
      </c>
      <c r="S117" s="30">
        <f t="shared" si="100"/>
        <v>4</v>
      </c>
      <c r="T117" s="29">
        <v>0</v>
      </c>
      <c r="U117" s="16">
        <v>0</v>
      </c>
      <c r="V117" s="30">
        <f t="shared" si="101"/>
        <v>0</v>
      </c>
      <c r="W117" s="29">
        <v>0</v>
      </c>
      <c r="X117" s="16">
        <v>0</v>
      </c>
      <c r="Y117" s="30">
        <f t="shared" si="102"/>
        <v>0</v>
      </c>
      <c r="Z117" s="29">
        <v>0</v>
      </c>
      <c r="AA117" s="16">
        <v>0</v>
      </c>
      <c r="AB117" s="30">
        <f t="shared" si="103"/>
        <v>0</v>
      </c>
      <c r="AC117" s="29">
        <v>0</v>
      </c>
      <c r="AD117" s="16">
        <v>0</v>
      </c>
      <c r="AE117" s="30">
        <f t="shared" si="104"/>
        <v>0</v>
      </c>
      <c r="AF117" s="29">
        <v>0</v>
      </c>
      <c r="AG117" s="16">
        <v>0</v>
      </c>
      <c r="AH117" s="30">
        <f t="shared" si="105"/>
        <v>0</v>
      </c>
      <c r="AI117" s="29">
        <v>0</v>
      </c>
      <c r="AJ117" s="16">
        <v>0</v>
      </c>
      <c r="AK117" s="30">
        <f t="shared" si="106"/>
        <v>0</v>
      </c>
      <c r="AL117" s="29">
        <v>0</v>
      </c>
      <c r="AM117" s="16">
        <v>2</v>
      </c>
      <c r="AN117" s="30">
        <f t="shared" si="107"/>
        <v>2</v>
      </c>
      <c r="AO117" s="29">
        <v>0</v>
      </c>
      <c r="AP117" s="16">
        <v>0</v>
      </c>
      <c r="AQ117" s="30">
        <f t="shared" si="108"/>
        <v>0</v>
      </c>
      <c r="AR117" s="29">
        <v>0</v>
      </c>
      <c r="AS117" s="16">
        <v>1</v>
      </c>
      <c r="AT117" s="30">
        <f t="shared" si="109"/>
        <v>1</v>
      </c>
      <c r="AU117" s="29">
        <v>31</v>
      </c>
      <c r="AV117" s="16">
        <v>7</v>
      </c>
      <c r="AW117" s="30">
        <f t="shared" si="110"/>
        <v>38</v>
      </c>
      <c r="AX117" s="29">
        <v>4</v>
      </c>
      <c r="AY117" s="16">
        <v>3</v>
      </c>
      <c r="AZ117" s="30">
        <f t="shared" si="111"/>
        <v>7</v>
      </c>
      <c r="BA117" s="29">
        <v>0</v>
      </c>
      <c r="BB117" s="16">
        <v>0</v>
      </c>
      <c r="BC117" s="30">
        <f t="shared" si="112"/>
        <v>0</v>
      </c>
      <c r="BD117" s="29">
        <v>0</v>
      </c>
      <c r="BE117" s="16">
        <v>0</v>
      </c>
      <c r="BF117" s="30">
        <f t="shared" si="113"/>
        <v>0</v>
      </c>
      <c r="BG117" s="50"/>
    </row>
    <row r="118" spans="1:59" s="2" customFormat="1">
      <c r="A118" s="52" t="s">
        <v>118</v>
      </c>
      <c r="B118" s="29">
        <v>7</v>
      </c>
      <c r="C118" s="16">
        <v>13</v>
      </c>
      <c r="D118" s="30">
        <f t="shared" si="95"/>
        <v>20</v>
      </c>
      <c r="E118" s="29">
        <v>0</v>
      </c>
      <c r="F118" s="16">
        <v>0</v>
      </c>
      <c r="G118" s="30">
        <f t="shared" si="96"/>
        <v>0</v>
      </c>
      <c r="H118" s="29">
        <v>0</v>
      </c>
      <c r="I118" s="16">
        <v>0</v>
      </c>
      <c r="J118" s="30">
        <f t="shared" si="97"/>
        <v>0</v>
      </c>
      <c r="K118" s="29">
        <v>0</v>
      </c>
      <c r="L118" s="16">
        <v>0</v>
      </c>
      <c r="M118" s="30">
        <f t="shared" si="98"/>
        <v>0</v>
      </c>
      <c r="N118" s="29">
        <v>0</v>
      </c>
      <c r="O118" s="16">
        <v>0</v>
      </c>
      <c r="P118" s="30">
        <f t="shared" si="99"/>
        <v>0</v>
      </c>
      <c r="Q118" s="29">
        <v>0</v>
      </c>
      <c r="R118" s="16">
        <v>0</v>
      </c>
      <c r="S118" s="30">
        <f t="shared" si="100"/>
        <v>0</v>
      </c>
      <c r="T118" s="29">
        <v>1</v>
      </c>
      <c r="U118" s="16">
        <v>0</v>
      </c>
      <c r="V118" s="30">
        <f t="shared" si="101"/>
        <v>1</v>
      </c>
      <c r="W118" s="29">
        <v>0</v>
      </c>
      <c r="X118" s="16">
        <v>0</v>
      </c>
      <c r="Y118" s="30">
        <f t="shared" si="102"/>
        <v>0</v>
      </c>
      <c r="Z118" s="29">
        <v>0</v>
      </c>
      <c r="AA118" s="16">
        <v>0</v>
      </c>
      <c r="AB118" s="30">
        <f t="shared" si="103"/>
        <v>0</v>
      </c>
      <c r="AC118" s="29">
        <v>0</v>
      </c>
      <c r="AD118" s="16">
        <v>0</v>
      </c>
      <c r="AE118" s="30">
        <f t="shared" si="104"/>
        <v>0</v>
      </c>
      <c r="AF118" s="29">
        <v>0</v>
      </c>
      <c r="AG118" s="16">
        <v>0</v>
      </c>
      <c r="AH118" s="30">
        <f t="shared" si="105"/>
        <v>0</v>
      </c>
      <c r="AI118" s="29">
        <v>0</v>
      </c>
      <c r="AJ118" s="16">
        <v>0</v>
      </c>
      <c r="AK118" s="30">
        <f t="shared" si="106"/>
        <v>0</v>
      </c>
      <c r="AL118" s="29">
        <v>0</v>
      </c>
      <c r="AM118" s="16">
        <v>0</v>
      </c>
      <c r="AN118" s="30">
        <f t="shared" si="107"/>
        <v>0</v>
      </c>
      <c r="AO118" s="29">
        <v>0</v>
      </c>
      <c r="AP118" s="16">
        <v>0</v>
      </c>
      <c r="AQ118" s="30">
        <f t="shared" si="108"/>
        <v>0</v>
      </c>
      <c r="AR118" s="29">
        <v>1</v>
      </c>
      <c r="AS118" s="16">
        <v>1</v>
      </c>
      <c r="AT118" s="30">
        <f t="shared" si="109"/>
        <v>2</v>
      </c>
      <c r="AU118" s="29">
        <v>1</v>
      </c>
      <c r="AV118" s="16">
        <v>1</v>
      </c>
      <c r="AW118" s="30">
        <f t="shared" si="110"/>
        <v>2</v>
      </c>
      <c r="AX118" s="29">
        <v>0</v>
      </c>
      <c r="AY118" s="16">
        <v>3</v>
      </c>
      <c r="AZ118" s="30">
        <f t="shared" si="111"/>
        <v>3</v>
      </c>
      <c r="BA118" s="29">
        <v>0</v>
      </c>
      <c r="BB118" s="16">
        <v>0</v>
      </c>
      <c r="BC118" s="30">
        <f t="shared" si="112"/>
        <v>0</v>
      </c>
      <c r="BD118" s="29">
        <v>0</v>
      </c>
      <c r="BE118" s="16">
        <v>0</v>
      </c>
      <c r="BF118" s="30">
        <f t="shared" si="113"/>
        <v>0</v>
      </c>
      <c r="BG118" s="50"/>
    </row>
    <row r="119" spans="1:59" s="2" customFormat="1">
      <c r="A119" s="52" t="s">
        <v>119</v>
      </c>
      <c r="B119" s="29">
        <v>24</v>
      </c>
      <c r="C119" s="16">
        <v>15</v>
      </c>
      <c r="D119" s="30">
        <f t="shared" si="95"/>
        <v>39</v>
      </c>
      <c r="E119" s="29">
        <v>0</v>
      </c>
      <c r="F119" s="16">
        <v>0</v>
      </c>
      <c r="G119" s="30">
        <f t="shared" si="96"/>
        <v>0</v>
      </c>
      <c r="H119" s="29">
        <v>0</v>
      </c>
      <c r="I119" s="16">
        <v>0</v>
      </c>
      <c r="J119" s="30">
        <f t="shared" si="97"/>
        <v>0</v>
      </c>
      <c r="K119" s="29">
        <v>0</v>
      </c>
      <c r="L119" s="16">
        <v>0</v>
      </c>
      <c r="M119" s="30">
        <f t="shared" si="98"/>
        <v>0</v>
      </c>
      <c r="N119" s="29">
        <v>0</v>
      </c>
      <c r="O119" s="16">
        <v>0</v>
      </c>
      <c r="P119" s="30">
        <f t="shared" si="99"/>
        <v>0</v>
      </c>
      <c r="Q119" s="29">
        <v>0</v>
      </c>
      <c r="R119" s="16">
        <v>0</v>
      </c>
      <c r="S119" s="30">
        <f t="shared" si="100"/>
        <v>0</v>
      </c>
      <c r="T119" s="29">
        <v>1</v>
      </c>
      <c r="U119" s="16">
        <v>1</v>
      </c>
      <c r="V119" s="30">
        <f t="shared" si="101"/>
        <v>2</v>
      </c>
      <c r="W119" s="29">
        <v>0</v>
      </c>
      <c r="X119" s="16">
        <v>0</v>
      </c>
      <c r="Y119" s="30">
        <f t="shared" si="102"/>
        <v>0</v>
      </c>
      <c r="Z119" s="29">
        <v>0</v>
      </c>
      <c r="AA119" s="16">
        <v>0</v>
      </c>
      <c r="AB119" s="30">
        <f t="shared" si="103"/>
        <v>0</v>
      </c>
      <c r="AC119" s="29">
        <v>2</v>
      </c>
      <c r="AD119" s="16">
        <v>1</v>
      </c>
      <c r="AE119" s="30">
        <f t="shared" si="104"/>
        <v>3</v>
      </c>
      <c r="AF119" s="29">
        <v>0</v>
      </c>
      <c r="AG119" s="16">
        <v>0</v>
      </c>
      <c r="AH119" s="30">
        <f t="shared" si="105"/>
        <v>0</v>
      </c>
      <c r="AI119" s="29">
        <v>0</v>
      </c>
      <c r="AJ119" s="16">
        <v>0</v>
      </c>
      <c r="AK119" s="30">
        <f t="shared" si="106"/>
        <v>0</v>
      </c>
      <c r="AL119" s="29">
        <v>1</v>
      </c>
      <c r="AM119" s="16">
        <v>1</v>
      </c>
      <c r="AN119" s="30">
        <f t="shared" si="107"/>
        <v>2</v>
      </c>
      <c r="AO119" s="29">
        <v>0</v>
      </c>
      <c r="AP119" s="16">
        <v>0</v>
      </c>
      <c r="AQ119" s="30">
        <f t="shared" si="108"/>
        <v>0</v>
      </c>
      <c r="AR119" s="29">
        <v>2</v>
      </c>
      <c r="AS119" s="16">
        <v>1</v>
      </c>
      <c r="AT119" s="30">
        <f t="shared" si="109"/>
        <v>3</v>
      </c>
      <c r="AU119" s="29">
        <v>10</v>
      </c>
      <c r="AV119" s="16">
        <v>7</v>
      </c>
      <c r="AW119" s="30">
        <f t="shared" si="110"/>
        <v>17</v>
      </c>
      <c r="AX119" s="29">
        <v>3</v>
      </c>
      <c r="AY119" s="16">
        <v>1</v>
      </c>
      <c r="AZ119" s="30">
        <f t="shared" si="111"/>
        <v>4</v>
      </c>
      <c r="BA119" s="29">
        <v>0</v>
      </c>
      <c r="BB119" s="16">
        <v>0</v>
      </c>
      <c r="BC119" s="30">
        <f t="shared" si="112"/>
        <v>0</v>
      </c>
      <c r="BD119" s="29">
        <v>0</v>
      </c>
      <c r="BE119" s="16">
        <v>0</v>
      </c>
      <c r="BF119" s="30">
        <f t="shared" si="113"/>
        <v>0</v>
      </c>
      <c r="BG119" s="50"/>
    </row>
    <row r="120" spans="1:59" s="2" customFormat="1">
      <c r="A120" s="52" t="s">
        <v>120</v>
      </c>
      <c r="B120" s="29">
        <v>0</v>
      </c>
      <c r="C120" s="16">
        <v>9</v>
      </c>
      <c r="D120" s="30">
        <f t="shared" si="95"/>
        <v>9</v>
      </c>
      <c r="E120" s="29">
        <v>0</v>
      </c>
      <c r="F120" s="16">
        <v>0</v>
      </c>
      <c r="G120" s="30">
        <f t="shared" si="96"/>
        <v>0</v>
      </c>
      <c r="H120" s="29">
        <v>0</v>
      </c>
      <c r="I120" s="16">
        <v>0</v>
      </c>
      <c r="J120" s="30">
        <f t="shared" si="97"/>
        <v>0</v>
      </c>
      <c r="K120" s="29">
        <v>0</v>
      </c>
      <c r="L120" s="16">
        <v>0</v>
      </c>
      <c r="M120" s="30">
        <f t="shared" si="98"/>
        <v>0</v>
      </c>
      <c r="N120" s="29">
        <v>0</v>
      </c>
      <c r="O120" s="16">
        <v>0</v>
      </c>
      <c r="P120" s="30">
        <f t="shared" si="99"/>
        <v>0</v>
      </c>
      <c r="Q120" s="29">
        <v>0</v>
      </c>
      <c r="R120" s="16">
        <v>0</v>
      </c>
      <c r="S120" s="30">
        <f t="shared" si="100"/>
        <v>0</v>
      </c>
      <c r="T120" s="29">
        <v>0</v>
      </c>
      <c r="U120" s="16">
        <v>0</v>
      </c>
      <c r="V120" s="30">
        <f t="shared" si="101"/>
        <v>0</v>
      </c>
      <c r="W120" s="29">
        <v>0</v>
      </c>
      <c r="X120" s="16">
        <v>0</v>
      </c>
      <c r="Y120" s="30">
        <f t="shared" si="102"/>
        <v>0</v>
      </c>
      <c r="Z120" s="29">
        <v>0</v>
      </c>
      <c r="AA120" s="16">
        <v>0</v>
      </c>
      <c r="AB120" s="30">
        <f t="shared" si="103"/>
        <v>0</v>
      </c>
      <c r="AC120" s="29">
        <v>0</v>
      </c>
      <c r="AD120" s="16">
        <v>0</v>
      </c>
      <c r="AE120" s="30">
        <f t="shared" si="104"/>
        <v>0</v>
      </c>
      <c r="AF120" s="29">
        <v>0</v>
      </c>
      <c r="AG120" s="16">
        <v>0</v>
      </c>
      <c r="AH120" s="30">
        <f t="shared" si="105"/>
        <v>0</v>
      </c>
      <c r="AI120" s="29">
        <v>0</v>
      </c>
      <c r="AJ120" s="16">
        <v>0</v>
      </c>
      <c r="AK120" s="30">
        <f t="shared" si="106"/>
        <v>0</v>
      </c>
      <c r="AL120" s="29">
        <v>0</v>
      </c>
      <c r="AM120" s="16">
        <v>0</v>
      </c>
      <c r="AN120" s="30">
        <f t="shared" si="107"/>
        <v>0</v>
      </c>
      <c r="AO120" s="29">
        <v>0</v>
      </c>
      <c r="AP120" s="16">
        <v>0</v>
      </c>
      <c r="AQ120" s="30">
        <f t="shared" si="108"/>
        <v>0</v>
      </c>
      <c r="AR120" s="29">
        <v>0</v>
      </c>
      <c r="AS120" s="16">
        <v>0</v>
      </c>
      <c r="AT120" s="30">
        <f t="shared" si="109"/>
        <v>0</v>
      </c>
      <c r="AU120" s="29">
        <v>0</v>
      </c>
      <c r="AV120" s="16">
        <v>2</v>
      </c>
      <c r="AW120" s="30">
        <f t="shared" si="110"/>
        <v>2</v>
      </c>
      <c r="AX120" s="29">
        <v>0</v>
      </c>
      <c r="AY120" s="16">
        <v>0</v>
      </c>
      <c r="AZ120" s="30">
        <f t="shared" si="111"/>
        <v>0</v>
      </c>
      <c r="BA120" s="29">
        <v>0</v>
      </c>
      <c r="BB120" s="16">
        <v>0</v>
      </c>
      <c r="BC120" s="30">
        <f t="shared" si="112"/>
        <v>0</v>
      </c>
      <c r="BD120" s="29">
        <v>0</v>
      </c>
      <c r="BE120" s="16">
        <v>0</v>
      </c>
      <c r="BF120" s="30">
        <f t="shared" si="113"/>
        <v>0</v>
      </c>
      <c r="BG120" s="50"/>
    </row>
    <row r="121" spans="1:59" s="2" customFormat="1">
      <c r="A121" s="52" t="s">
        <v>121</v>
      </c>
      <c r="B121" s="29">
        <v>0</v>
      </c>
      <c r="C121" s="16">
        <v>0</v>
      </c>
      <c r="D121" s="30">
        <f t="shared" si="95"/>
        <v>0</v>
      </c>
      <c r="E121" s="29">
        <v>0</v>
      </c>
      <c r="F121" s="16">
        <v>0</v>
      </c>
      <c r="G121" s="30">
        <f t="shared" si="96"/>
        <v>0</v>
      </c>
      <c r="H121" s="29">
        <v>0</v>
      </c>
      <c r="I121" s="16">
        <v>0</v>
      </c>
      <c r="J121" s="30">
        <f t="shared" si="97"/>
        <v>0</v>
      </c>
      <c r="K121" s="29">
        <v>0</v>
      </c>
      <c r="L121" s="16">
        <v>0</v>
      </c>
      <c r="M121" s="30">
        <f t="shared" si="98"/>
        <v>0</v>
      </c>
      <c r="N121" s="29">
        <v>0</v>
      </c>
      <c r="O121" s="16">
        <v>0</v>
      </c>
      <c r="P121" s="30">
        <f t="shared" si="99"/>
        <v>0</v>
      </c>
      <c r="Q121" s="29">
        <v>1</v>
      </c>
      <c r="R121" s="16">
        <v>0</v>
      </c>
      <c r="S121" s="30">
        <f t="shared" si="100"/>
        <v>1</v>
      </c>
      <c r="T121" s="29">
        <v>0</v>
      </c>
      <c r="U121" s="16">
        <v>0</v>
      </c>
      <c r="V121" s="30">
        <f t="shared" si="101"/>
        <v>0</v>
      </c>
      <c r="W121" s="29">
        <v>0</v>
      </c>
      <c r="X121" s="16">
        <v>0</v>
      </c>
      <c r="Y121" s="30">
        <f t="shared" si="102"/>
        <v>0</v>
      </c>
      <c r="Z121" s="29">
        <v>0</v>
      </c>
      <c r="AA121" s="16">
        <v>0</v>
      </c>
      <c r="AB121" s="30">
        <f t="shared" si="103"/>
        <v>0</v>
      </c>
      <c r="AC121" s="29">
        <v>0</v>
      </c>
      <c r="AD121" s="16">
        <v>0</v>
      </c>
      <c r="AE121" s="30">
        <f t="shared" si="104"/>
        <v>0</v>
      </c>
      <c r="AF121" s="29">
        <v>0</v>
      </c>
      <c r="AG121" s="16">
        <v>0</v>
      </c>
      <c r="AH121" s="30">
        <f t="shared" si="105"/>
        <v>0</v>
      </c>
      <c r="AI121" s="29">
        <v>0</v>
      </c>
      <c r="AJ121" s="16">
        <v>0</v>
      </c>
      <c r="AK121" s="30">
        <f t="shared" si="106"/>
        <v>0</v>
      </c>
      <c r="AL121" s="29">
        <v>0</v>
      </c>
      <c r="AM121" s="16">
        <v>0</v>
      </c>
      <c r="AN121" s="30">
        <f t="shared" si="107"/>
        <v>0</v>
      </c>
      <c r="AO121" s="29">
        <v>0</v>
      </c>
      <c r="AP121" s="16">
        <v>0</v>
      </c>
      <c r="AQ121" s="30">
        <f t="shared" si="108"/>
        <v>0</v>
      </c>
      <c r="AR121" s="29">
        <v>0</v>
      </c>
      <c r="AS121" s="16">
        <v>0</v>
      </c>
      <c r="AT121" s="30">
        <f t="shared" si="109"/>
        <v>0</v>
      </c>
      <c r="AU121" s="29">
        <v>1</v>
      </c>
      <c r="AV121" s="16">
        <v>0</v>
      </c>
      <c r="AW121" s="30">
        <f t="shared" si="110"/>
        <v>1</v>
      </c>
      <c r="AX121" s="29">
        <v>0</v>
      </c>
      <c r="AY121" s="16">
        <v>0</v>
      </c>
      <c r="AZ121" s="30">
        <f t="shared" si="111"/>
        <v>0</v>
      </c>
      <c r="BA121" s="29">
        <v>0</v>
      </c>
      <c r="BB121" s="16">
        <v>0</v>
      </c>
      <c r="BC121" s="30">
        <f t="shared" si="112"/>
        <v>0</v>
      </c>
      <c r="BD121" s="29">
        <v>0</v>
      </c>
      <c r="BE121" s="16">
        <v>0</v>
      </c>
      <c r="BF121" s="30">
        <f t="shared" si="113"/>
        <v>0</v>
      </c>
      <c r="BG121" s="50"/>
    </row>
    <row r="122" spans="1:59" s="2" customFormat="1">
      <c r="A122" s="52" t="s">
        <v>122</v>
      </c>
      <c r="B122" s="29">
        <v>0</v>
      </c>
      <c r="C122" s="16">
        <v>0</v>
      </c>
      <c r="D122" s="30">
        <f t="shared" si="95"/>
        <v>0</v>
      </c>
      <c r="E122" s="29">
        <v>0</v>
      </c>
      <c r="F122" s="16">
        <v>0</v>
      </c>
      <c r="G122" s="30">
        <f t="shared" si="96"/>
        <v>0</v>
      </c>
      <c r="H122" s="29">
        <v>0</v>
      </c>
      <c r="I122" s="16">
        <v>0</v>
      </c>
      <c r="J122" s="30">
        <f t="shared" si="97"/>
        <v>0</v>
      </c>
      <c r="K122" s="29">
        <v>0</v>
      </c>
      <c r="L122" s="16">
        <v>0</v>
      </c>
      <c r="M122" s="30">
        <f t="shared" si="98"/>
        <v>0</v>
      </c>
      <c r="N122" s="29">
        <v>0</v>
      </c>
      <c r="O122" s="16">
        <v>0</v>
      </c>
      <c r="P122" s="30">
        <f t="shared" si="99"/>
        <v>0</v>
      </c>
      <c r="Q122" s="29">
        <v>0</v>
      </c>
      <c r="R122" s="16">
        <v>0</v>
      </c>
      <c r="S122" s="30">
        <f t="shared" si="100"/>
        <v>0</v>
      </c>
      <c r="T122" s="29">
        <v>0</v>
      </c>
      <c r="U122" s="16">
        <v>0</v>
      </c>
      <c r="V122" s="30">
        <f t="shared" si="101"/>
        <v>0</v>
      </c>
      <c r="W122" s="29">
        <v>0</v>
      </c>
      <c r="X122" s="16">
        <v>0</v>
      </c>
      <c r="Y122" s="30">
        <f t="shared" si="102"/>
        <v>0</v>
      </c>
      <c r="Z122" s="29">
        <v>0</v>
      </c>
      <c r="AA122" s="16">
        <v>0</v>
      </c>
      <c r="AB122" s="30">
        <f t="shared" si="103"/>
        <v>0</v>
      </c>
      <c r="AC122" s="29">
        <v>0</v>
      </c>
      <c r="AD122" s="16">
        <v>0</v>
      </c>
      <c r="AE122" s="30">
        <f t="shared" si="104"/>
        <v>0</v>
      </c>
      <c r="AF122" s="29">
        <v>0</v>
      </c>
      <c r="AG122" s="16">
        <v>0</v>
      </c>
      <c r="AH122" s="30">
        <f t="shared" si="105"/>
        <v>0</v>
      </c>
      <c r="AI122" s="29">
        <v>0</v>
      </c>
      <c r="AJ122" s="16">
        <v>0</v>
      </c>
      <c r="AK122" s="30">
        <f t="shared" si="106"/>
        <v>0</v>
      </c>
      <c r="AL122" s="29">
        <v>0</v>
      </c>
      <c r="AM122" s="16">
        <v>0</v>
      </c>
      <c r="AN122" s="30">
        <f t="shared" si="107"/>
        <v>0</v>
      </c>
      <c r="AO122" s="29">
        <v>0</v>
      </c>
      <c r="AP122" s="16">
        <v>0</v>
      </c>
      <c r="AQ122" s="30">
        <f t="shared" si="108"/>
        <v>0</v>
      </c>
      <c r="AR122" s="29">
        <v>0</v>
      </c>
      <c r="AS122" s="16">
        <v>0</v>
      </c>
      <c r="AT122" s="30">
        <f t="shared" si="109"/>
        <v>0</v>
      </c>
      <c r="AU122" s="29">
        <v>0</v>
      </c>
      <c r="AV122" s="16">
        <v>0</v>
      </c>
      <c r="AW122" s="30">
        <f t="shared" si="110"/>
        <v>0</v>
      </c>
      <c r="AX122" s="29">
        <v>0</v>
      </c>
      <c r="AY122" s="16">
        <v>0</v>
      </c>
      <c r="AZ122" s="30">
        <f t="shared" si="111"/>
        <v>0</v>
      </c>
      <c r="BA122" s="29">
        <v>0</v>
      </c>
      <c r="BB122" s="16">
        <v>0</v>
      </c>
      <c r="BC122" s="30">
        <f t="shared" si="112"/>
        <v>0</v>
      </c>
      <c r="BD122" s="29">
        <v>0</v>
      </c>
      <c r="BE122" s="16">
        <v>0</v>
      </c>
      <c r="BF122" s="30">
        <f t="shared" si="113"/>
        <v>0</v>
      </c>
      <c r="BG122" s="50"/>
    </row>
    <row r="123" spans="1:59" s="2" customFormat="1">
      <c r="A123" s="52" t="s">
        <v>123</v>
      </c>
      <c r="B123" s="29">
        <v>0</v>
      </c>
      <c r="C123" s="16">
        <v>0</v>
      </c>
      <c r="D123" s="30">
        <f t="shared" si="95"/>
        <v>0</v>
      </c>
      <c r="E123" s="29">
        <v>0</v>
      </c>
      <c r="F123" s="16">
        <v>0</v>
      </c>
      <c r="G123" s="30">
        <f t="shared" si="96"/>
        <v>0</v>
      </c>
      <c r="H123" s="29">
        <v>0</v>
      </c>
      <c r="I123" s="16">
        <v>0</v>
      </c>
      <c r="J123" s="30">
        <f t="shared" si="97"/>
        <v>0</v>
      </c>
      <c r="K123" s="29">
        <v>0</v>
      </c>
      <c r="L123" s="16">
        <v>0</v>
      </c>
      <c r="M123" s="30">
        <f t="shared" si="98"/>
        <v>0</v>
      </c>
      <c r="N123" s="29">
        <v>0</v>
      </c>
      <c r="O123" s="16">
        <v>0</v>
      </c>
      <c r="P123" s="30">
        <f t="shared" si="99"/>
        <v>0</v>
      </c>
      <c r="Q123" s="29">
        <v>0</v>
      </c>
      <c r="R123" s="16">
        <v>0</v>
      </c>
      <c r="S123" s="30">
        <f t="shared" si="100"/>
        <v>0</v>
      </c>
      <c r="T123" s="29">
        <v>0</v>
      </c>
      <c r="U123" s="16">
        <v>0</v>
      </c>
      <c r="V123" s="30">
        <f t="shared" si="101"/>
        <v>0</v>
      </c>
      <c r="W123" s="29">
        <v>0</v>
      </c>
      <c r="X123" s="16">
        <v>0</v>
      </c>
      <c r="Y123" s="30">
        <f t="shared" si="102"/>
        <v>0</v>
      </c>
      <c r="Z123" s="29">
        <v>0</v>
      </c>
      <c r="AA123" s="16">
        <v>0</v>
      </c>
      <c r="AB123" s="30">
        <f t="shared" si="103"/>
        <v>0</v>
      </c>
      <c r="AC123" s="29">
        <v>0</v>
      </c>
      <c r="AD123" s="16">
        <v>0</v>
      </c>
      <c r="AE123" s="30">
        <f t="shared" si="104"/>
        <v>0</v>
      </c>
      <c r="AF123" s="29">
        <v>0</v>
      </c>
      <c r="AG123" s="16">
        <v>0</v>
      </c>
      <c r="AH123" s="30">
        <f t="shared" si="105"/>
        <v>0</v>
      </c>
      <c r="AI123" s="29">
        <v>0</v>
      </c>
      <c r="AJ123" s="16">
        <v>0</v>
      </c>
      <c r="AK123" s="30">
        <f t="shared" si="106"/>
        <v>0</v>
      </c>
      <c r="AL123" s="29">
        <v>0</v>
      </c>
      <c r="AM123" s="16">
        <v>0</v>
      </c>
      <c r="AN123" s="30">
        <f t="shared" si="107"/>
        <v>0</v>
      </c>
      <c r="AO123" s="29">
        <v>0</v>
      </c>
      <c r="AP123" s="16">
        <v>0</v>
      </c>
      <c r="AQ123" s="30">
        <f t="shared" si="108"/>
        <v>0</v>
      </c>
      <c r="AR123" s="29">
        <v>0</v>
      </c>
      <c r="AS123" s="16">
        <v>0</v>
      </c>
      <c r="AT123" s="30">
        <f t="shared" si="109"/>
        <v>0</v>
      </c>
      <c r="AU123" s="29">
        <v>0</v>
      </c>
      <c r="AV123" s="16">
        <v>0</v>
      </c>
      <c r="AW123" s="30">
        <f t="shared" si="110"/>
        <v>0</v>
      </c>
      <c r="AX123" s="29">
        <v>0</v>
      </c>
      <c r="AY123" s="16">
        <v>0</v>
      </c>
      <c r="AZ123" s="30">
        <f t="shared" si="111"/>
        <v>0</v>
      </c>
      <c r="BA123" s="29">
        <v>0</v>
      </c>
      <c r="BB123" s="16">
        <v>0</v>
      </c>
      <c r="BC123" s="30">
        <f t="shared" si="112"/>
        <v>0</v>
      </c>
      <c r="BD123" s="29">
        <v>0</v>
      </c>
      <c r="BE123" s="16">
        <v>0</v>
      </c>
      <c r="BF123" s="30">
        <f t="shared" si="113"/>
        <v>0</v>
      </c>
      <c r="BG123" s="50"/>
    </row>
    <row r="124" spans="1:59" s="2" customFormat="1">
      <c r="A124" s="52" t="s">
        <v>124</v>
      </c>
      <c r="B124" s="29">
        <v>0</v>
      </c>
      <c r="C124" s="16">
        <v>0</v>
      </c>
      <c r="D124" s="30">
        <f t="shared" si="95"/>
        <v>0</v>
      </c>
      <c r="E124" s="29">
        <v>0</v>
      </c>
      <c r="F124" s="16">
        <v>0</v>
      </c>
      <c r="G124" s="30">
        <f t="shared" si="96"/>
        <v>0</v>
      </c>
      <c r="H124" s="29">
        <v>0</v>
      </c>
      <c r="I124" s="16">
        <v>0</v>
      </c>
      <c r="J124" s="30">
        <f t="shared" si="97"/>
        <v>0</v>
      </c>
      <c r="K124" s="29">
        <v>0</v>
      </c>
      <c r="L124" s="16">
        <v>0</v>
      </c>
      <c r="M124" s="30">
        <f t="shared" si="98"/>
        <v>0</v>
      </c>
      <c r="N124" s="29">
        <v>0</v>
      </c>
      <c r="O124" s="16">
        <v>0</v>
      </c>
      <c r="P124" s="30">
        <f t="shared" si="99"/>
        <v>0</v>
      </c>
      <c r="Q124" s="29">
        <v>0</v>
      </c>
      <c r="R124" s="16">
        <v>0</v>
      </c>
      <c r="S124" s="30">
        <f t="shared" si="100"/>
        <v>0</v>
      </c>
      <c r="T124" s="29">
        <v>0</v>
      </c>
      <c r="U124" s="16">
        <v>0</v>
      </c>
      <c r="V124" s="30">
        <f t="shared" si="101"/>
        <v>0</v>
      </c>
      <c r="W124" s="29">
        <v>0</v>
      </c>
      <c r="X124" s="16">
        <v>0</v>
      </c>
      <c r="Y124" s="30">
        <f t="shared" si="102"/>
        <v>0</v>
      </c>
      <c r="Z124" s="29">
        <v>0</v>
      </c>
      <c r="AA124" s="16">
        <v>0</v>
      </c>
      <c r="AB124" s="30">
        <f t="shared" si="103"/>
        <v>0</v>
      </c>
      <c r="AC124" s="29">
        <v>0</v>
      </c>
      <c r="AD124" s="16">
        <v>0</v>
      </c>
      <c r="AE124" s="30">
        <f t="shared" si="104"/>
        <v>0</v>
      </c>
      <c r="AF124" s="29">
        <v>0</v>
      </c>
      <c r="AG124" s="16">
        <v>0</v>
      </c>
      <c r="AH124" s="30">
        <f t="shared" si="105"/>
        <v>0</v>
      </c>
      <c r="AI124" s="29">
        <v>0</v>
      </c>
      <c r="AJ124" s="16">
        <v>0</v>
      </c>
      <c r="AK124" s="30">
        <f t="shared" si="106"/>
        <v>0</v>
      </c>
      <c r="AL124" s="29">
        <v>0</v>
      </c>
      <c r="AM124" s="16">
        <v>0</v>
      </c>
      <c r="AN124" s="30">
        <f t="shared" si="107"/>
        <v>0</v>
      </c>
      <c r="AO124" s="29">
        <v>0</v>
      </c>
      <c r="AP124" s="16">
        <v>0</v>
      </c>
      <c r="AQ124" s="30">
        <f t="shared" si="108"/>
        <v>0</v>
      </c>
      <c r="AR124" s="29">
        <v>0</v>
      </c>
      <c r="AS124" s="16">
        <v>0</v>
      </c>
      <c r="AT124" s="30">
        <f t="shared" si="109"/>
        <v>0</v>
      </c>
      <c r="AU124" s="29">
        <v>0</v>
      </c>
      <c r="AV124" s="16">
        <v>0</v>
      </c>
      <c r="AW124" s="30">
        <f t="shared" si="110"/>
        <v>0</v>
      </c>
      <c r="AX124" s="29">
        <v>0</v>
      </c>
      <c r="AY124" s="16">
        <v>0</v>
      </c>
      <c r="AZ124" s="30">
        <f t="shared" si="111"/>
        <v>0</v>
      </c>
      <c r="BA124" s="29">
        <v>0</v>
      </c>
      <c r="BB124" s="16">
        <v>0</v>
      </c>
      <c r="BC124" s="30">
        <f t="shared" si="112"/>
        <v>0</v>
      </c>
      <c r="BD124" s="29">
        <v>0</v>
      </c>
      <c r="BE124" s="16">
        <v>0</v>
      </c>
      <c r="BF124" s="30">
        <f t="shared" si="113"/>
        <v>0</v>
      </c>
      <c r="BG124" s="50"/>
    </row>
    <row r="125" spans="1:59" s="2" customFormat="1">
      <c r="A125" s="52" t="s">
        <v>125</v>
      </c>
      <c r="B125" s="29">
        <v>0</v>
      </c>
      <c r="C125" s="16">
        <v>0</v>
      </c>
      <c r="D125" s="30">
        <f t="shared" si="95"/>
        <v>0</v>
      </c>
      <c r="E125" s="29">
        <v>0</v>
      </c>
      <c r="F125" s="16">
        <v>0</v>
      </c>
      <c r="G125" s="30">
        <f t="shared" si="96"/>
        <v>0</v>
      </c>
      <c r="H125" s="29">
        <v>0</v>
      </c>
      <c r="I125" s="16">
        <v>0</v>
      </c>
      <c r="J125" s="30">
        <f t="shared" si="97"/>
        <v>0</v>
      </c>
      <c r="K125" s="29">
        <v>0</v>
      </c>
      <c r="L125" s="16">
        <v>0</v>
      </c>
      <c r="M125" s="30">
        <f t="shared" si="98"/>
        <v>0</v>
      </c>
      <c r="N125" s="29">
        <v>0</v>
      </c>
      <c r="O125" s="16">
        <v>0</v>
      </c>
      <c r="P125" s="30">
        <f t="shared" si="99"/>
        <v>0</v>
      </c>
      <c r="Q125" s="29">
        <v>0</v>
      </c>
      <c r="R125" s="16">
        <v>0</v>
      </c>
      <c r="S125" s="30">
        <f t="shared" si="100"/>
        <v>0</v>
      </c>
      <c r="T125" s="29">
        <v>0</v>
      </c>
      <c r="U125" s="16">
        <v>0</v>
      </c>
      <c r="V125" s="30">
        <f t="shared" si="101"/>
        <v>0</v>
      </c>
      <c r="W125" s="29">
        <v>0</v>
      </c>
      <c r="X125" s="16">
        <v>0</v>
      </c>
      <c r="Y125" s="30">
        <f t="shared" si="102"/>
        <v>0</v>
      </c>
      <c r="Z125" s="29">
        <v>0</v>
      </c>
      <c r="AA125" s="16">
        <v>0</v>
      </c>
      <c r="AB125" s="30">
        <f t="shared" si="103"/>
        <v>0</v>
      </c>
      <c r="AC125" s="29">
        <v>0</v>
      </c>
      <c r="AD125" s="16">
        <v>0</v>
      </c>
      <c r="AE125" s="30">
        <f t="shared" si="104"/>
        <v>0</v>
      </c>
      <c r="AF125" s="29">
        <v>0</v>
      </c>
      <c r="AG125" s="16">
        <v>0</v>
      </c>
      <c r="AH125" s="30">
        <f t="shared" si="105"/>
        <v>0</v>
      </c>
      <c r="AI125" s="29">
        <v>0</v>
      </c>
      <c r="AJ125" s="16">
        <v>0</v>
      </c>
      <c r="AK125" s="30">
        <f t="shared" si="106"/>
        <v>0</v>
      </c>
      <c r="AL125" s="29">
        <v>0</v>
      </c>
      <c r="AM125" s="16">
        <v>0</v>
      </c>
      <c r="AN125" s="30">
        <f t="shared" si="107"/>
        <v>0</v>
      </c>
      <c r="AO125" s="29">
        <v>0</v>
      </c>
      <c r="AP125" s="16">
        <v>0</v>
      </c>
      <c r="AQ125" s="30">
        <f t="shared" si="108"/>
        <v>0</v>
      </c>
      <c r="AR125" s="29">
        <v>0</v>
      </c>
      <c r="AS125" s="16">
        <v>0</v>
      </c>
      <c r="AT125" s="30">
        <f t="shared" si="109"/>
        <v>0</v>
      </c>
      <c r="AU125" s="29">
        <v>0</v>
      </c>
      <c r="AV125" s="16">
        <v>0</v>
      </c>
      <c r="AW125" s="30">
        <f t="shared" si="110"/>
        <v>0</v>
      </c>
      <c r="AX125" s="29">
        <v>0</v>
      </c>
      <c r="AY125" s="16">
        <v>0</v>
      </c>
      <c r="AZ125" s="30">
        <f t="shared" si="111"/>
        <v>0</v>
      </c>
      <c r="BA125" s="29">
        <v>0</v>
      </c>
      <c r="BB125" s="16">
        <v>0</v>
      </c>
      <c r="BC125" s="30">
        <f t="shared" si="112"/>
        <v>0</v>
      </c>
      <c r="BD125" s="29">
        <v>0</v>
      </c>
      <c r="BE125" s="16">
        <v>0</v>
      </c>
      <c r="BF125" s="30">
        <f t="shared" si="113"/>
        <v>0</v>
      </c>
      <c r="BG125" s="50"/>
    </row>
    <row r="126" spans="1:59" s="2" customFormat="1">
      <c r="A126" s="52" t="s">
        <v>126</v>
      </c>
      <c r="B126" s="29">
        <v>0</v>
      </c>
      <c r="C126" s="16">
        <v>0</v>
      </c>
      <c r="D126" s="30">
        <f t="shared" si="95"/>
        <v>0</v>
      </c>
      <c r="E126" s="29">
        <v>0</v>
      </c>
      <c r="F126" s="16">
        <v>0</v>
      </c>
      <c r="G126" s="30">
        <f t="shared" si="96"/>
        <v>0</v>
      </c>
      <c r="H126" s="29">
        <v>0</v>
      </c>
      <c r="I126" s="16">
        <v>0</v>
      </c>
      <c r="J126" s="30">
        <f t="shared" si="97"/>
        <v>0</v>
      </c>
      <c r="K126" s="29">
        <v>0</v>
      </c>
      <c r="L126" s="16">
        <v>0</v>
      </c>
      <c r="M126" s="30">
        <f t="shared" si="98"/>
        <v>0</v>
      </c>
      <c r="N126" s="29">
        <v>0</v>
      </c>
      <c r="O126" s="16">
        <v>0</v>
      </c>
      <c r="P126" s="30">
        <f t="shared" si="99"/>
        <v>0</v>
      </c>
      <c r="Q126" s="29">
        <v>0</v>
      </c>
      <c r="R126" s="16">
        <v>0</v>
      </c>
      <c r="S126" s="30">
        <f t="shared" si="100"/>
        <v>0</v>
      </c>
      <c r="T126" s="29">
        <v>0</v>
      </c>
      <c r="U126" s="16">
        <v>0</v>
      </c>
      <c r="V126" s="30">
        <f t="shared" si="101"/>
        <v>0</v>
      </c>
      <c r="W126" s="29">
        <v>0</v>
      </c>
      <c r="X126" s="16">
        <v>0</v>
      </c>
      <c r="Y126" s="30">
        <f t="shared" si="102"/>
        <v>0</v>
      </c>
      <c r="Z126" s="29">
        <v>0</v>
      </c>
      <c r="AA126" s="16">
        <v>0</v>
      </c>
      <c r="AB126" s="30">
        <f t="shared" si="103"/>
        <v>0</v>
      </c>
      <c r="AC126" s="29">
        <v>0</v>
      </c>
      <c r="AD126" s="16">
        <v>0</v>
      </c>
      <c r="AE126" s="30">
        <f t="shared" si="104"/>
        <v>0</v>
      </c>
      <c r="AF126" s="29">
        <v>0</v>
      </c>
      <c r="AG126" s="16">
        <v>0</v>
      </c>
      <c r="AH126" s="30">
        <f t="shared" si="105"/>
        <v>0</v>
      </c>
      <c r="AI126" s="29">
        <v>0</v>
      </c>
      <c r="AJ126" s="16">
        <v>0</v>
      </c>
      <c r="AK126" s="30">
        <f t="shared" si="106"/>
        <v>0</v>
      </c>
      <c r="AL126" s="29">
        <v>0</v>
      </c>
      <c r="AM126" s="16">
        <v>0</v>
      </c>
      <c r="AN126" s="30">
        <f t="shared" si="107"/>
        <v>0</v>
      </c>
      <c r="AO126" s="29">
        <v>0</v>
      </c>
      <c r="AP126" s="16">
        <v>0</v>
      </c>
      <c r="AQ126" s="30">
        <f t="shared" si="108"/>
        <v>0</v>
      </c>
      <c r="AR126" s="29">
        <v>0</v>
      </c>
      <c r="AS126" s="16">
        <v>0</v>
      </c>
      <c r="AT126" s="30">
        <f t="shared" si="109"/>
        <v>0</v>
      </c>
      <c r="AU126" s="29">
        <v>0</v>
      </c>
      <c r="AV126" s="16">
        <v>0</v>
      </c>
      <c r="AW126" s="30">
        <f t="shared" si="110"/>
        <v>0</v>
      </c>
      <c r="AX126" s="29">
        <v>0</v>
      </c>
      <c r="AY126" s="16">
        <v>0</v>
      </c>
      <c r="AZ126" s="30">
        <f t="shared" si="111"/>
        <v>0</v>
      </c>
      <c r="BA126" s="29">
        <v>0</v>
      </c>
      <c r="BB126" s="16">
        <v>0</v>
      </c>
      <c r="BC126" s="30">
        <f t="shared" si="112"/>
        <v>0</v>
      </c>
      <c r="BD126" s="29">
        <v>0</v>
      </c>
      <c r="BE126" s="16">
        <v>0</v>
      </c>
      <c r="BF126" s="30">
        <f t="shared" si="113"/>
        <v>0</v>
      </c>
      <c r="BG126" s="50"/>
    </row>
    <row r="127" spans="1:59" s="61" customFormat="1">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c r="AL127" s="64"/>
      <c r="AM127" s="64"/>
      <c r="AN127" s="64"/>
      <c r="AO127" s="64"/>
      <c r="AP127" s="64"/>
      <c r="AQ127" s="64"/>
      <c r="AR127" s="64"/>
      <c r="AS127" s="64"/>
      <c r="AT127" s="64"/>
      <c r="AU127" s="64"/>
      <c r="AV127" s="64"/>
      <c r="AW127" s="64"/>
      <c r="AX127" s="64"/>
      <c r="AY127" s="64"/>
      <c r="AZ127" s="64"/>
      <c r="BA127" s="64"/>
      <c r="BB127" s="64"/>
      <c r="BC127" s="64"/>
      <c r="BD127" s="64"/>
      <c r="BE127" s="64"/>
      <c r="BF127" s="64"/>
    </row>
    <row r="128" spans="1:59" s="6" customFormat="1">
      <c r="A128" s="143" t="s">
        <v>127</v>
      </c>
      <c r="B128" s="143" t="s">
        <v>127</v>
      </c>
      <c r="C128" s="143" t="s">
        <v>127</v>
      </c>
      <c r="D128" s="143" t="s">
        <v>127</v>
      </c>
      <c r="E128" s="143" t="s">
        <v>127</v>
      </c>
      <c r="F128" s="143" t="s">
        <v>127</v>
      </c>
      <c r="G128" s="143" t="s">
        <v>127</v>
      </c>
      <c r="H128" s="143" t="s">
        <v>127</v>
      </c>
      <c r="I128" s="143" t="s">
        <v>127</v>
      </c>
      <c r="J128" s="143" t="s">
        <v>127</v>
      </c>
      <c r="K128" s="143" t="s">
        <v>127</v>
      </c>
      <c r="L128" s="143" t="s">
        <v>127</v>
      </c>
      <c r="M128" s="143" t="s">
        <v>127</v>
      </c>
      <c r="N128" s="143" t="s">
        <v>127</v>
      </c>
      <c r="O128" s="143" t="s">
        <v>127</v>
      </c>
      <c r="P128" s="143" t="s">
        <v>127</v>
      </c>
      <c r="Q128" s="143" t="s">
        <v>127</v>
      </c>
      <c r="R128" s="143" t="s">
        <v>127</v>
      </c>
      <c r="S128" s="143" t="s">
        <v>127</v>
      </c>
      <c r="T128" s="143" t="s">
        <v>127</v>
      </c>
      <c r="U128" s="143" t="s">
        <v>127</v>
      </c>
      <c r="V128" s="143" t="s">
        <v>127</v>
      </c>
      <c r="W128" s="143" t="s">
        <v>127</v>
      </c>
      <c r="X128" s="143" t="s">
        <v>127</v>
      </c>
      <c r="Y128" s="143" t="s">
        <v>127</v>
      </c>
      <c r="Z128" s="143" t="s">
        <v>127</v>
      </c>
      <c r="AA128" s="143" t="s">
        <v>127</v>
      </c>
      <c r="AB128" s="143" t="s">
        <v>127</v>
      </c>
      <c r="AC128" s="143" t="s">
        <v>127</v>
      </c>
      <c r="AD128" s="143" t="s">
        <v>127</v>
      </c>
      <c r="AE128" s="143" t="s">
        <v>127</v>
      </c>
      <c r="AF128" s="143" t="s">
        <v>127</v>
      </c>
      <c r="AG128" s="143" t="s">
        <v>127</v>
      </c>
      <c r="AH128" s="143" t="s">
        <v>127</v>
      </c>
      <c r="AI128" s="143" t="s">
        <v>127</v>
      </c>
      <c r="AJ128" s="143" t="s">
        <v>127</v>
      </c>
      <c r="AK128" s="143" t="s">
        <v>127</v>
      </c>
      <c r="AL128" s="143" t="s">
        <v>127</v>
      </c>
      <c r="AM128" s="143" t="s">
        <v>127</v>
      </c>
      <c r="AN128" s="143" t="s">
        <v>127</v>
      </c>
      <c r="AO128" s="143" t="s">
        <v>127</v>
      </c>
      <c r="AP128" s="143" t="s">
        <v>127</v>
      </c>
      <c r="AQ128" s="143" t="s">
        <v>127</v>
      </c>
      <c r="AR128" s="143" t="s">
        <v>127</v>
      </c>
      <c r="AS128" s="143" t="s">
        <v>127</v>
      </c>
      <c r="AT128" s="143" t="s">
        <v>127</v>
      </c>
      <c r="AU128" s="143" t="s">
        <v>127</v>
      </c>
      <c r="AV128" s="143" t="s">
        <v>127</v>
      </c>
      <c r="AW128" s="143" t="s">
        <v>127</v>
      </c>
      <c r="AX128" s="143" t="s">
        <v>127</v>
      </c>
      <c r="AY128" s="143" t="s">
        <v>127</v>
      </c>
      <c r="AZ128" s="143" t="s">
        <v>127</v>
      </c>
      <c r="BA128" s="143" t="s">
        <v>127</v>
      </c>
      <c r="BB128" s="143" t="s">
        <v>127</v>
      </c>
      <c r="BC128" s="143" t="s">
        <v>127</v>
      </c>
      <c r="BD128" s="143" t="s">
        <v>127</v>
      </c>
      <c r="BE128" s="143" t="s">
        <v>127</v>
      </c>
      <c r="BF128" s="143" t="s">
        <v>127</v>
      </c>
      <c r="BG128" s="78"/>
    </row>
    <row r="129" spans="1:59" s="2" customFormat="1">
      <c r="A129" s="52" t="s">
        <v>128</v>
      </c>
      <c r="B129" s="29">
        <v>0</v>
      </c>
      <c r="C129" s="16">
        <v>0</v>
      </c>
      <c r="D129" s="30">
        <f t="shared" ref="D129:D143" si="114">B129+C129</f>
        <v>0</v>
      </c>
      <c r="E129" s="29">
        <v>0</v>
      </c>
      <c r="F129" s="16">
        <v>0</v>
      </c>
      <c r="G129" s="30">
        <f t="shared" ref="G129:G143" si="115">E129+F129</f>
        <v>0</v>
      </c>
      <c r="H129" s="29">
        <v>0</v>
      </c>
      <c r="I129" s="16">
        <v>0</v>
      </c>
      <c r="J129" s="30">
        <f t="shared" ref="J129:J143" si="116">H129+I129</f>
        <v>0</v>
      </c>
      <c r="K129" s="29">
        <v>0</v>
      </c>
      <c r="L129" s="16">
        <v>0</v>
      </c>
      <c r="M129" s="30">
        <f t="shared" ref="M129:M143" si="117">K129+L129</f>
        <v>0</v>
      </c>
      <c r="N129" s="29">
        <v>0</v>
      </c>
      <c r="O129" s="16">
        <v>0</v>
      </c>
      <c r="P129" s="30">
        <f t="shared" ref="P129:P143" si="118">N129+O129</f>
        <v>0</v>
      </c>
      <c r="Q129" s="29">
        <v>0</v>
      </c>
      <c r="R129" s="16">
        <v>0</v>
      </c>
      <c r="S129" s="30">
        <f t="shared" ref="S129:S143" si="119">Q129+R129</f>
        <v>0</v>
      </c>
      <c r="T129" s="29">
        <v>0</v>
      </c>
      <c r="U129" s="16">
        <v>0</v>
      </c>
      <c r="V129" s="30">
        <f t="shared" ref="V129:V143" si="120">T129+U129</f>
        <v>0</v>
      </c>
      <c r="W129" s="29">
        <v>0</v>
      </c>
      <c r="X129" s="16">
        <v>0</v>
      </c>
      <c r="Y129" s="30">
        <f t="shared" ref="Y129:Y143" si="121">W129+X129</f>
        <v>0</v>
      </c>
      <c r="Z129" s="29">
        <v>0</v>
      </c>
      <c r="AA129" s="16">
        <v>0</v>
      </c>
      <c r="AB129" s="30">
        <f t="shared" ref="AB129:AB143" si="122">Z129+AA129</f>
        <v>0</v>
      </c>
      <c r="AC129" s="29">
        <v>0</v>
      </c>
      <c r="AD129" s="16">
        <v>0</v>
      </c>
      <c r="AE129" s="30">
        <f t="shared" ref="AE129:AE143" si="123">AC129+AD129</f>
        <v>0</v>
      </c>
      <c r="AF129" s="29">
        <v>0</v>
      </c>
      <c r="AG129" s="16">
        <v>0</v>
      </c>
      <c r="AH129" s="30">
        <f t="shared" ref="AH129:AH143" si="124">AF129+AG129</f>
        <v>0</v>
      </c>
      <c r="AI129" s="29">
        <v>0</v>
      </c>
      <c r="AJ129" s="16">
        <v>0</v>
      </c>
      <c r="AK129" s="30">
        <f t="shared" ref="AK129:AK143" si="125">AI129+AJ129</f>
        <v>0</v>
      </c>
      <c r="AL129" s="29">
        <v>0</v>
      </c>
      <c r="AM129" s="16">
        <v>0</v>
      </c>
      <c r="AN129" s="30">
        <f t="shared" ref="AN129:AN143" si="126">AL129+AM129</f>
        <v>0</v>
      </c>
      <c r="AO129" s="29">
        <v>0</v>
      </c>
      <c r="AP129" s="16">
        <v>0</v>
      </c>
      <c r="AQ129" s="30">
        <f t="shared" ref="AQ129:AQ143" si="127">AO129+AP129</f>
        <v>0</v>
      </c>
      <c r="AR129" s="29">
        <v>0</v>
      </c>
      <c r="AS129" s="16">
        <v>0</v>
      </c>
      <c r="AT129" s="30">
        <f t="shared" ref="AT129:AT143" si="128">AR129+AS129</f>
        <v>0</v>
      </c>
      <c r="AU129" s="29">
        <v>0</v>
      </c>
      <c r="AV129" s="16">
        <v>0</v>
      </c>
      <c r="AW129" s="30">
        <f t="shared" ref="AW129:AW143" si="129">AU129+AV129</f>
        <v>0</v>
      </c>
      <c r="AX129" s="29">
        <v>0</v>
      </c>
      <c r="AY129" s="16">
        <v>0</v>
      </c>
      <c r="AZ129" s="30">
        <f t="shared" ref="AZ129:AZ143" si="130">AX129+AY129</f>
        <v>0</v>
      </c>
      <c r="BA129" s="29">
        <v>0</v>
      </c>
      <c r="BB129" s="16">
        <v>0</v>
      </c>
      <c r="BC129" s="30">
        <f t="shared" ref="BC129:BC143" si="131">BA129+BB129</f>
        <v>0</v>
      </c>
      <c r="BD129" s="29">
        <v>0</v>
      </c>
      <c r="BE129" s="16">
        <v>0</v>
      </c>
      <c r="BF129" s="30">
        <f t="shared" ref="BF129:BF143" si="132">BD129+BE129</f>
        <v>0</v>
      </c>
      <c r="BG129" s="50"/>
    </row>
    <row r="130" spans="1:59" s="2" customFormat="1">
      <c r="A130" s="52" t="s">
        <v>129</v>
      </c>
      <c r="B130" s="29">
        <v>0</v>
      </c>
      <c r="C130" s="16">
        <v>0</v>
      </c>
      <c r="D130" s="30">
        <f t="shared" si="114"/>
        <v>0</v>
      </c>
      <c r="E130" s="29">
        <v>0</v>
      </c>
      <c r="F130" s="16">
        <v>0</v>
      </c>
      <c r="G130" s="30">
        <f t="shared" si="115"/>
        <v>0</v>
      </c>
      <c r="H130" s="29">
        <v>0</v>
      </c>
      <c r="I130" s="16">
        <v>0</v>
      </c>
      <c r="J130" s="30">
        <f t="shared" si="116"/>
        <v>0</v>
      </c>
      <c r="K130" s="29">
        <v>0</v>
      </c>
      <c r="L130" s="16">
        <v>0</v>
      </c>
      <c r="M130" s="30">
        <f t="shared" si="117"/>
        <v>0</v>
      </c>
      <c r="N130" s="29">
        <v>0</v>
      </c>
      <c r="O130" s="16">
        <v>0</v>
      </c>
      <c r="P130" s="30">
        <f t="shared" si="118"/>
        <v>0</v>
      </c>
      <c r="Q130" s="29">
        <v>0</v>
      </c>
      <c r="R130" s="16">
        <v>0</v>
      </c>
      <c r="S130" s="30">
        <f t="shared" si="119"/>
        <v>0</v>
      </c>
      <c r="T130" s="29">
        <v>0</v>
      </c>
      <c r="U130" s="16">
        <v>0</v>
      </c>
      <c r="V130" s="30">
        <f t="shared" si="120"/>
        <v>0</v>
      </c>
      <c r="W130" s="29">
        <v>0</v>
      </c>
      <c r="X130" s="16">
        <v>0</v>
      </c>
      <c r="Y130" s="30">
        <f t="shared" si="121"/>
        <v>0</v>
      </c>
      <c r="Z130" s="29">
        <v>0</v>
      </c>
      <c r="AA130" s="16">
        <v>0</v>
      </c>
      <c r="AB130" s="30">
        <f t="shared" si="122"/>
        <v>0</v>
      </c>
      <c r="AC130" s="29">
        <v>0</v>
      </c>
      <c r="AD130" s="16">
        <v>0</v>
      </c>
      <c r="AE130" s="30">
        <f t="shared" si="123"/>
        <v>0</v>
      </c>
      <c r="AF130" s="29">
        <v>0</v>
      </c>
      <c r="AG130" s="16">
        <v>0</v>
      </c>
      <c r="AH130" s="30">
        <f t="shared" si="124"/>
        <v>0</v>
      </c>
      <c r="AI130" s="29">
        <v>0</v>
      </c>
      <c r="AJ130" s="16">
        <v>0</v>
      </c>
      <c r="AK130" s="30">
        <f t="shared" si="125"/>
        <v>0</v>
      </c>
      <c r="AL130" s="29">
        <v>0</v>
      </c>
      <c r="AM130" s="16">
        <v>0</v>
      </c>
      <c r="AN130" s="30">
        <f t="shared" si="126"/>
        <v>0</v>
      </c>
      <c r="AO130" s="29">
        <v>0</v>
      </c>
      <c r="AP130" s="16">
        <v>0</v>
      </c>
      <c r="AQ130" s="30">
        <f t="shared" si="127"/>
        <v>0</v>
      </c>
      <c r="AR130" s="29">
        <v>0</v>
      </c>
      <c r="AS130" s="16">
        <v>2</v>
      </c>
      <c r="AT130" s="30">
        <f t="shared" si="128"/>
        <v>2</v>
      </c>
      <c r="AU130" s="29">
        <v>0</v>
      </c>
      <c r="AV130" s="16">
        <v>0</v>
      </c>
      <c r="AW130" s="30">
        <f t="shared" si="129"/>
        <v>0</v>
      </c>
      <c r="AX130" s="29">
        <v>0</v>
      </c>
      <c r="AY130" s="16">
        <v>1</v>
      </c>
      <c r="AZ130" s="30">
        <f t="shared" si="130"/>
        <v>1</v>
      </c>
      <c r="BA130" s="29">
        <v>0</v>
      </c>
      <c r="BB130" s="16">
        <v>0</v>
      </c>
      <c r="BC130" s="30">
        <f t="shared" si="131"/>
        <v>0</v>
      </c>
      <c r="BD130" s="29">
        <v>0</v>
      </c>
      <c r="BE130" s="16">
        <v>0</v>
      </c>
      <c r="BF130" s="30">
        <f t="shared" si="132"/>
        <v>0</v>
      </c>
      <c r="BG130" s="50"/>
    </row>
    <row r="131" spans="1:59" s="2" customFormat="1">
      <c r="A131" s="52" t="s">
        <v>130</v>
      </c>
      <c r="B131" s="29">
        <v>1</v>
      </c>
      <c r="C131" s="16">
        <v>1</v>
      </c>
      <c r="D131" s="30">
        <f t="shared" si="114"/>
        <v>2</v>
      </c>
      <c r="E131" s="29">
        <v>0</v>
      </c>
      <c r="F131" s="16">
        <v>0</v>
      </c>
      <c r="G131" s="30">
        <f t="shared" si="115"/>
        <v>0</v>
      </c>
      <c r="H131" s="29">
        <v>0</v>
      </c>
      <c r="I131" s="16">
        <v>0</v>
      </c>
      <c r="J131" s="30">
        <f t="shared" si="116"/>
        <v>0</v>
      </c>
      <c r="K131" s="29">
        <v>0</v>
      </c>
      <c r="L131" s="16">
        <v>0</v>
      </c>
      <c r="M131" s="30">
        <f t="shared" si="117"/>
        <v>0</v>
      </c>
      <c r="N131" s="29">
        <v>0</v>
      </c>
      <c r="O131" s="16">
        <v>0</v>
      </c>
      <c r="P131" s="30">
        <f t="shared" si="118"/>
        <v>0</v>
      </c>
      <c r="Q131" s="29">
        <v>0</v>
      </c>
      <c r="R131" s="16">
        <v>0</v>
      </c>
      <c r="S131" s="30">
        <f t="shared" si="119"/>
        <v>0</v>
      </c>
      <c r="T131" s="29">
        <v>0</v>
      </c>
      <c r="U131" s="16">
        <v>2</v>
      </c>
      <c r="V131" s="30">
        <f t="shared" si="120"/>
        <v>2</v>
      </c>
      <c r="W131" s="29">
        <v>0</v>
      </c>
      <c r="X131" s="16">
        <v>0</v>
      </c>
      <c r="Y131" s="30">
        <f t="shared" si="121"/>
        <v>0</v>
      </c>
      <c r="Z131" s="29">
        <v>0</v>
      </c>
      <c r="AA131" s="16">
        <v>0</v>
      </c>
      <c r="AB131" s="30">
        <f t="shared" si="122"/>
        <v>0</v>
      </c>
      <c r="AC131" s="29">
        <v>0</v>
      </c>
      <c r="AD131" s="16">
        <v>2</v>
      </c>
      <c r="AE131" s="30">
        <f t="shared" si="123"/>
        <v>2</v>
      </c>
      <c r="AF131" s="29">
        <v>0</v>
      </c>
      <c r="AG131" s="16">
        <v>0</v>
      </c>
      <c r="AH131" s="30">
        <f t="shared" si="124"/>
        <v>0</v>
      </c>
      <c r="AI131" s="29">
        <v>0</v>
      </c>
      <c r="AJ131" s="16">
        <v>0</v>
      </c>
      <c r="AK131" s="30">
        <f t="shared" si="125"/>
        <v>0</v>
      </c>
      <c r="AL131" s="29">
        <v>0</v>
      </c>
      <c r="AM131" s="16">
        <v>0</v>
      </c>
      <c r="AN131" s="30">
        <f t="shared" si="126"/>
        <v>0</v>
      </c>
      <c r="AO131" s="29">
        <v>0</v>
      </c>
      <c r="AP131" s="16">
        <v>2</v>
      </c>
      <c r="AQ131" s="30">
        <f t="shared" si="127"/>
        <v>2</v>
      </c>
      <c r="AR131" s="29">
        <v>0</v>
      </c>
      <c r="AS131" s="16">
        <v>2</v>
      </c>
      <c r="AT131" s="30">
        <f t="shared" si="128"/>
        <v>2</v>
      </c>
      <c r="AU131" s="29">
        <v>1</v>
      </c>
      <c r="AV131" s="16">
        <v>0</v>
      </c>
      <c r="AW131" s="30">
        <f t="shared" si="129"/>
        <v>1</v>
      </c>
      <c r="AX131" s="29">
        <v>0</v>
      </c>
      <c r="AY131" s="16">
        <v>1</v>
      </c>
      <c r="AZ131" s="30">
        <f t="shared" si="130"/>
        <v>1</v>
      </c>
      <c r="BA131" s="29">
        <v>0</v>
      </c>
      <c r="BB131" s="16">
        <v>0</v>
      </c>
      <c r="BC131" s="30">
        <f t="shared" si="131"/>
        <v>0</v>
      </c>
      <c r="BD131" s="29">
        <v>0</v>
      </c>
      <c r="BE131" s="16">
        <v>0</v>
      </c>
      <c r="BF131" s="30">
        <f t="shared" si="132"/>
        <v>0</v>
      </c>
      <c r="BG131" s="50"/>
    </row>
    <row r="132" spans="1:59" s="2" customFormat="1">
      <c r="A132" s="52" t="s">
        <v>131</v>
      </c>
      <c r="B132" s="29">
        <v>0</v>
      </c>
      <c r="C132" s="16">
        <v>0</v>
      </c>
      <c r="D132" s="30">
        <f t="shared" si="114"/>
        <v>0</v>
      </c>
      <c r="E132" s="29">
        <v>0</v>
      </c>
      <c r="F132" s="16">
        <v>0</v>
      </c>
      <c r="G132" s="30">
        <f t="shared" si="115"/>
        <v>0</v>
      </c>
      <c r="H132" s="29">
        <v>0</v>
      </c>
      <c r="I132" s="16">
        <v>0</v>
      </c>
      <c r="J132" s="30">
        <f t="shared" si="116"/>
        <v>0</v>
      </c>
      <c r="K132" s="29">
        <v>0</v>
      </c>
      <c r="L132" s="16">
        <v>0</v>
      </c>
      <c r="M132" s="30">
        <f t="shared" si="117"/>
        <v>0</v>
      </c>
      <c r="N132" s="29">
        <v>0</v>
      </c>
      <c r="O132" s="16">
        <v>0</v>
      </c>
      <c r="P132" s="30">
        <f t="shared" si="118"/>
        <v>0</v>
      </c>
      <c r="Q132" s="29">
        <v>0</v>
      </c>
      <c r="R132" s="16">
        <v>0</v>
      </c>
      <c r="S132" s="30">
        <f t="shared" si="119"/>
        <v>0</v>
      </c>
      <c r="T132" s="29">
        <v>0</v>
      </c>
      <c r="U132" s="16">
        <v>0</v>
      </c>
      <c r="V132" s="30">
        <f t="shared" si="120"/>
        <v>0</v>
      </c>
      <c r="W132" s="29">
        <v>0</v>
      </c>
      <c r="X132" s="16">
        <v>0</v>
      </c>
      <c r="Y132" s="30">
        <f t="shared" si="121"/>
        <v>0</v>
      </c>
      <c r="Z132" s="29">
        <v>0</v>
      </c>
      <c r="AA132" s="16">
        <v>0</v>
      </c>
      <c r="AB132" s="30">
        <f t="shared" si="122"/>
        <v>0</v>
      </c>
      <c r="AC132" s="29">
        <v>0</v>
      </c>
      <c r="AD132" s="16">
        <v>0</v>
      </c>
      <c r="AE132" s="30">
        <f t="shared" si="123"/>
        <v>0</v>
      </c>
      <c r="AF132" s="29">
        <v>0</v>
      </c>
      <c r="AG132" s="16">
        <v>0</v>
      </c>
      <c r="AH132" s="30">
        <f t="shared" si="124"/>
        <v>0</v>
      </c>
      <c r="AI132" s="29">
        <v>0</v>
      </c>
      <c r="AJ132" s="16">
        <v>0</v>
      </c>
      <c r="AK132" s="30">
        <f t="shared" si="125"/>
        <v>0</v>
      </c>
      <c r="AL132" s="29">
        <v>0</v>
      </c>
      <c r="AM132" s="16">
        <v>0</v>
      </c>
      <c r="AN132" s="30">
        <f t="shared" si="126"/>
        <v>0</v>
      </c>
      <c r="AO132" s="29">
        <v>0</v>
      </c>
      <c r="AP132" s="16">
        <v>0</v>
      </c>
      <c r="AQ132" s="30">
        <f t="shared" si="127"/>
        <v>0</v>
      </c>
      <c r="AR132" s="29">
        <v>0</v>
      </c>
      <c r="AS132" s="16">
        <v>0</v>
      </c>
      <c r="AT132" s="30">
        <f t="shared" si="128"/>
        <v>0</v>
      </c>
      <c r="AU132" s="29">
        <v>1</v>
      </c>
      <c r="AV132" s="16">
        <v>0</v>
      </c>
      <c r="AW132" s="30">
        <f t="shared" si="129"/>
        <v>1</v>
      </c>
      <c r="AX132" s="29">
        <v>0</v>
      </c>
      <c r="AY132" s="16">
        <v>0</v>
      </c>
      <c r="AZ132" s="30">
        <f t="shared" si="130"/>
        <v>0</v>
      </c>
      <c r="BA132" s="29">
        <v>0</v>
      </c>
      <c r="BB132" s="16">
        <v>0</v>
      </c>
      <c r="BC132" s="30">
        <f t="shared" si="131"/>
        <v>0</v>
      </c>
      <c r="BD132" s="29">
        <v>0</v>
      </c>
      <c r="BE132" s="16">
        <v>0</v>
      </c>
      <c r="BF132" s="30">
        <f t="shared" si="132"/>
        <v>0</v>
      </c>
      <c r="BG132" s="50"/>
    </row>
    <row r="133" spans="1:59" s="2" customFormat="1">
      <c r="A133" s="52" t="s">
        <v>132</v>
      </c>
      <c r="B133" s="29">
        <v>0</v>
      </c>
      <c r="C133" s="16">
        <v>0</v>
      </c>
      <c r="D133" s="30">
        <f t="shared" si="114"/>
        <v>0</v>
      </c>
      <c r="E133" s="29">
        <v>0</v>
      </c>
      <c r="F133" s="16">
        <v>0</v>
      </c>
      <c r="G133" s="30">
        <f t="shared" si="115"/>
        <v>0</v>
      </c>
      <c r="H133" s="29">
        <v>0</v>
      </c>
      <c r="I133" s="16">
        <v>0</v>
      </c>
      <c r="J133" s="30">
        <f t="shared" si="116"/>
        <v>0</v>
      </c>
      <c r="K133" s="29">
        <v>0</v>
      </c>
      <c r="L133" s="16">
        <v>0</v>
      </c>
      <c r="M133" s="30">
        <f t="shared" si="117"/>
        <v>0</v>
      </c>
      <c r="N133" s="29">
        <v>0</v>
      </c>
      <c r="O133" s="16">
        <v>0</v>
      </c>
      <c r="P133" s="30">
        <f t="shared" si="118"/>
        <v>0</v>
      </c>
      <c r="Q133" s="29">
        <v>0</v>
      </c>
      <c r="R133" s="16">
        <v>0</v>
      </c>
      <c r="S133" s="30">
        <f t="shared" si="119"/>
        <v>0</v>
      </c>
      <c r="T133" s="29">
        <v>0</v>
      </c>
      <c r="U133" s="16">
        <v>0</v>
      </c>
      <c r="V133" s="30">
        <f t="shared" si="120"/>
        <v>0</v>
      </c>
      <c r="W133" s="29">
        <v>0</v>
      </c>
      <c r="X133" s="16">
        <v>0</v>
      </c>
      <c r="Y133" s="30">
        <f t="shared" si="121"/>
        <v>0</v>
      </c>
      <c r="Z133" s="29">
        <v>0</v>
      </c>
      <c r="AA133" s="16">
        <v>0</v>
      </c>
      <c r="AB133" s="30">
        <f t="shared" si="122"/>
        <v>0</v>
      </c>
      <c r="AC133" s="29">
        <v>0</v>
      </c>
      <c r="AD133" s="16">
        <v>0</v>
      </c>
      <c r="AE133" s="30">
        <f t="shared" si="123"/>
        <v>0</v>
      </c>
      <c r="AF133" s="29">
        <v>0</v>
      </c>
      <c r="AG133" s="16">
        <v>0</v>
      </c>
      <c r="AH133" s="30">
        <f t="shared" si="124"/>
        <v>0</v>
      </c>
      <c r="AI133" s="29">
        <v>0</v>
      </c>
      <c r="AJ133" s="16">
        <v>0</v>
      </c>
      <c r="AK133" s="30">
        <f t="shared" si="125"/>
        <v>0</v>
      </c>
      <c r="AL133" s="29">
        <v>0</v>
      </c>
      <c r="AM133" s="16">
        <v>0</v>
      </c>
      <c r="AN133" s="30">
        <f t="shared" si="126"/>
        <v>0</v>
      </c>
      <c r="AO133" s="29">
        <v>0</v>
      </c>
      <c r="AP133" s="16">
        <v>0</v>
      </c>
      <c r="AQ133" s="30">
        <f t="shared" si="127"/>
        <v>0</v>
      </c>
      <c r="AR133" s="29">
        <v>0</v>
      </c>
      <c r="AS133" s="16">
        <v>0</v>
      </c>
      <c r="AT133" s="30">
        <f t="shared" si="128"/>
        <v>0</v>
      </c>
      <c r="AU133" s="29">
        <v>0</v>
      </c>
      <c r="AV133" s="16">
        <v>0</v>
      </c>
      <c r="AW133" s="30">
        <f t="shared" si="129"/>
        <v>0</v>
      </c>
      <c r="AX133" s="29">
        <v>0</v>
      </c>
      <c r="AY133" s="16">
        <v>0</v>
      </c>
      <c r="AZ133" s="30">
        <f t="shared" si="130"/>
        <v>0</v>
      </c>
      <c r="BA133" s="29">
        <v>0</v>
      </c>
      <c r="BB133" s="16">
        <v>0</v>
      </c>
      <c r="BC133" s="30">
        <f t="shared" si="131"/>
        <v>0</v>
      </c>
      <c r="BD133" s="29">
        <v>0</v>
      </c>
      <c r="BE133" s="16">
        <v>0</v>
      </c>
      <c r="BF133" s="30">
        <f t="shared" si="132"/>
        <v>0</v>
      </c>
      <c r="BG133" s="50"/>
    </row>
    <row r="134" spans="1:59" s="2" customFormat="1">
      <c r="A134" s="52" t="s">
        <v>133</v>
      </c>
      <c r="B134" s="29">
        <v>0</v>
      </c>
      <c r="C134" s="16">
        <v>0</v>
      </c>
      <c r="D134" s="30">
        <f t="shared" si="114"/>
        <v>0</v>
      </c>
      <c r="E134" s="29">
        <v>0</v>
      </c>
      <c r="F134" s="16">
        <v>0</v>
      </c>
      <c r="G134" s="30">
        <f t="shared" si="115"/>
        <v>0</v>
      </c>
      <c r="H134" s="29">
        <v>0</v>
      </c>
      <c r="I134" s="16">
        <v>4</v>
      </c>
      <c r="J134" s="30">
        <f t="shared" si="116"/>
        <v>4</v>
      </c>
      <c r="K134" s="29">
        <v>0</v>
      </c>
      <c r="L134" s="16">
        <v>4</v>
      </c>
      <c r="M134" s="30">
        <f t="shared" si="117"/>
        <v>4</v>
      </c>
      <c r="N134" s="29">
        <v>0</v>
      </c>
      <c r="O134" s="16">
        <v>1</v>
      </c>
      <c r="P134" s="30">
        <f t="shared" si="118"/>
        <v>1</v>
      </c>
      <c r="Q134" s="29">
        <v>0</v>
      </c>
      <c r="R134" s="16">
        <v>3</v>
      </c>
      <c r="S134" s="30">
        <f t="shared" si="119"/>
        <v>3</v>
      </c>
      <c r="T134" s="29">
        <v>0</v>
      </c>
      <c r="U134" s="16">
        <v>2</v>
      </c>
      <c r="V134" s="30">
        <f t="shared" si="120"/>
        <v>2</v>
      </c>
      <c r="W134" s="29">
        <v>0</v>
      </c>
      <c r="X134" s="16">
        <v>0</v>
      </c>
      <c r="Y134" s="30">
        <f t="shared" si="121"/>
        <v>0</v>
      </c>
      <c r="Z134" s="29">
        <v>0</v>
      </c>
      <c r="AA134" s="16">
        <v>0</v>
      </c>
      <c r="AB134" s="30">
        <f t="shared" si="122"/>
        <v>0</v>
      </c>
      <c r="AC134" s="29">
        <v>0</v>
      </c>
      <c r="AD134" s="16">
        <v>3</v>
      </c>
      <c r="AE134" s="30">
        <f t="shared" si="123"/>
        <v>3</v>
      </c>
      <c r="AF134" s="29">
        <v>0</v>
      </c>
      <c r="AG134" s="16">
        <v>0</v>
      </c>
      <c r="AH134" s="30">
        <f t="shared" si="124"/>
        <v>0</v>
      </c>
      <c r="AI134" s="29">
        <v>0</v>
      </c>
      <c r="AJ134" s="16">
        <v>3</v>
      </c>
      <c r="AK134" s="30">
        <f t="shared" si="125"/>
        <v>3</v>
      </c>
      <c r="AL134" s="29">
        <v>0</v>
      </c>
      <c r="AM134" s="16">
        <v>4</v>
      </c>
      <c r="AN134" s="30">
        <f t="shared" si="126"/>
        <v>4</v>
      </c>
      <c r="AO134" s="29">
        <v>0</v>
      </c>
      <c r="AP134" s="16">
        <v>0</v>
      </c>
      <c r="AQ134" s="30">
        <f t="shared" si="127"/>
        <v>0</v>
      </c>
      <c r="AR134" s="29">
        <v>0</v>
      </c>
      <c r="AS134" s="16">
        <v>2</v>
      </c>
      <c r="AT134" s="30">
        <f t="shared" si="128"/>
        <v>2</v>
      </c>
      <c r="AU134" s="29">
        <v>1</v>
      </c>
      <c r="AV134" s="16">
        <v>22</v>
      </c>
      <c r="AW134" s="30">
        <f t="shared" si="129"/>
        <v>23</v>
      </c>
      <c r="AX134" s="29">
        <v>0</v>
      </c>
      <c r="AY134" s="16">
        <v>4</v>
      </c>
      <c r="AZ134" s="30">
        <f t="shared" si="130"/>
        <v>4</v>
      </c>
      <c r="BA134" s="29">
        <v>0</v>
      </c>
      <c r="BB134" s="16">
        <v>1</v>
      </c>
      <c r="BC134" s="30">
        <f t="shared" si="131"/>
        <v>1</v>
      </c>
      <c r="BD134" s="29">
        <v>0</v>
      </c>
      <c r="BE134" s="16">
        <v>0</v>
      </c>
      <c r="BF134" s="30">
        <f t="shared" si="132"/>
        <v>0</v>
      </c>
      <c r="BG134" s="50"/>
    </row>
    <row r="135" spans="1:59" s="2" customFormat="1">
      <c r="A135" s="52" t="s">
        <v>134</v>
      </c>
      <c r="B135" s="29">
        <v>0</v>
      </c>
      <c r="C135" s="16">
        <v>0</v>
      </c>
      <c r="D135" s="30">
        <f t="shared" si="114"/>
        <v>0</v>
      </c>
      <c r="E135" s="29">
        <v>0</v>
      </c>
      <c r="F135" s="16">
        <v>0</v>
      </c>
      <c r="G135" s="30">
        <f t="shared" si="115"/>
        <v>0</v>
      </c>
      <c r="H135" s="29">
        <v>0</v>
      </c>
      <c r="I135" s="16">
        <v>0</v>
      </c>
      <c r="J135" s="30">
        <f t="shared" si="116"/>
        <v>0</v>
      </c>
      <c r="K135" s="29">
        <v>0</v>
      </c>
      <c r="L135" s="16">
        <v>0</v>
      </c>
      <c r="M135" s="30">
        <f t="shared" si="117"/>
        <v>0</v>
      </c>
      <c r="N135" s="29">
        <v>0</v>
      </c>
      <c r="O135" s="16">
        <v>0</v>
      </c>
      <c r="P135" s="30">
        <f t="shared" si="118"/>
        <v>0</v>
      </c>
      <c r="Q135" s="29">
        <v>0</v>
      </c>
      <c r="R135" s="16">
        <v>0</v>
      </c>
      <c r="S135" s="30">
        <f t="shared" si="119"/>
        <v>0</v>
      </c>
      <c r="T135" s="29">
        <v>0</v>
      </c>
      <c r="U135" s="16">
        <v>0</v>
      </c>
      <c r="V135" s="30">
        <f t="shared" si="120"/>
        <v>0</v>
      </c>
      <c r="W135" s="29">
        <v>0</v>
      </c>
      <c r="X135" s="16">
        <v>0</v>
      </c>
      <c r="Y135" s="30">
        <f t="shared" si="121"/>
        <v>0</v>
      </c>
      <c r="Z135" s="29">
        <v>0</v>
      </c>
      <c r="AA135" s="16">
        <v>0</v>
      </c>
      <c r="AB135" s="30">
        <f t="shared" si="122"/>
        <v>0</v>
      </c>
      <c r="AC135" s="29">
        <v>0</v>
      </c>
      <c r="AD135" s="16">
        <v>0</v>
      </c>
      <c r="AE135" s="30">
        <f t="shared" si="123"/>
        <v>0</v>
      </c>
      <c r="AF135" s="29">
        <v>0</v>
      </c>
      <c r="AG135" s="16">
        <v>0</v>
      </c>
      <c r="AH135" s="30">
        <f t="shared" si="124"/>
        <v>0</v>
      </c>
      <c r="AI135" s="29">
        <v>0</v>
      </c>
      <c r="AJ135" s="16">
        <v>0</v>
      </c>
      <c r="AK135" s="30">
        <f t="shared" si="125"/>
        <v>0</v>
      </c>
      <c r="AL135" s="29">
        <v>0</v>
      </c>
      <c r="AM135" s="16">
        <v>0</v>
      </c>
      <c r="AN135" s="30">
        <f t="shared" si="126"/>
        <v>0</v>
      </c>
      <c r="AO135" s="29">
        <v>0</v>
      </c>
      <c r="AP135" s="16">
        <v>0</v>
      </c>
      <c r="AQ135" s="30">
        <f t="shared" si="127"/>
        <v>0</v>
      </c>
      <c r="AR135" s="29">
        <v>0</v>
      </c>
      <c r="AS135" s="16">
        <v>0</v>
      </c>
      <c r="AT135" s="30">
        <f t="shared" si="128"/>
        <v>0</v>
      </c>
      <c r="AU135" s="29">
        <v>0</v>
      </c>
      <c r="AV135" s="16">
        <v>0</v>
      </c>
      <c r="AW135" s="30">
        <f t="shared" si="129"/>
        <v>0</v>
      </c>
      <c r="AX135" s="29">
        <v>0</v>
      </c>
      <c r="AY135" s="16">
        <v>0</v>
      </c>
      <c r="AZ135" s="30">
        <f t="shared" si="130"/>
        <v>0</v>
      </c>
      <c r="BA135" s="29">
        <v>0</v>
      </c>
      <c r="BB135" s="16">
        <v>0</v>
      </c>
      <c r="BC135" s="30">
        <f t="shared" si="131"/>
        <v>0</v>
      </c>
      <c r="BD135" s="29">
        <v>0</v>
      </c>
      <c r="BE135" s="16">
        <v>0</v>
      </c>
      <c r="BF135" s="30">
        <f t="shared" si="132"/>
        <v>0</v>
      </c>
      <c r="BG135" s="50"/>
    </row>
    <row r="136" spans="1:59" s="2" customFormat="1">
      <c r="A136" s="52" t="s">
        <v>135</v>
      </c>
      <c r="B136" s="29">
        <v>0</v>
      </c>
      <c r="C136" s="16">
        <v>0</v>
      </c>
      <c r="D136" s="30">
        <f t="shared" si="114"/>
        <v>0</v>
      </c>
      <c r="E136" s="29">
        <v>0</v>
      </c>
      <c r="F136" s="16">
        <v>0</v>
      </c>
      <c r="G136" s="30">
        <f t="shared" si="115"/>
        <v>0</v>
      </c>
      <c r="H136" s="29">
        <v>0</v>
      </c>
      <c r="I136" s="16">
        <v>0</v>
      </c>
      <c r="J136" s="30">
        <f t="shared" si="116"/>
        <v>0</v>
      </c>
      <c r="K136" s="29">
        <v>0</v>
      </c>
      <c r="L136" s="16">
        <v>2</v>
      </c>
      <c r="M136" s="30">
        <f t="shared" si="117"/>
        <v>2</v>
      </c>
      <c r="N136" s="29">
        <v>0</v>
      </c>
      <c r="O136" s="16">
        <v>0</v>
      </c>
      <c r="P136" s="30">
        <f t="shared" si="118"/>
        <v>0</v>
      </c>
      <c r="Q136" s="29">
        <v>0</v>
      </c>
      <c r="R136" s="16">
        <v>2</v>
      </c>
      <c r="S136" s="30">
        <f t="shared" si="119"/>
        <v>2</v>
      </c>
      <c r="T136" s="29">
        <v>0</v>
      </c>
      <c r="U136" s="16">
        <v>0</v>
      </c>
      <c r="V136" s="30">
        <f t="shared" si="120"/>
        <v>0</v>
      </c>
      <c r="W136" s="29">
        <v>0</v>
      </c>
      <c r="X136" s="16">
        <v>0</v>
      </c>
      <c r="Y136" s="30">
        <f t="shared" si="121"/>
        <v>0</v>
      </c>
      <c r="Z136" s="29">
        <v>0</v>
      </c>
      <c r="AA136" s="16">
        <v>0</v>
      </c>
      <c r="AB136" s="30">
        <f t="shared" si="122"/>
        <v>0</v>
      </c>
      <c r="AC136" s="29">
        <v>0</v>
      </c>
      <c r="AD136" s="16">
        <v>0</v>
      </c>
      <c r="AE136" s="30">
        <f t="shared" si="123"/>
        <v>0</v>
      </c>
      <c r="AF136" s="29">
        <v>0</v>
      </c>
      <c r="AG136" s="16">
        <v>0</v>
      </c>
      <c r="AH136" s="30">
        <f t="shared" si="124"/>
        <v>0</v>
      </c>
      <c r="AI136" s="29">
        <v>0</v>
      </c>
      <c r="AJ136" s="16">
        <v>0</v>
      </c>
      <c r="AK136" s="30">
        <f t="shared" si="125"/>
        <v>0</v>
      </c>
      <c r="AL136" s="29">
        <v>0</v>
      </c>
      <c r="AM136" s="16">
        <v>2</v>
      </c>
      <c r="AN136" s="30">
        <f t="shared" si="126"/>
        <v>2</v>
      </c>
      <c r="AO136" s="29">
        <v>0</v>
      </c>
      <c r="AP136" s="16">
        <v>0</v>
      </c>
      <c r="AQ136" s="30">
        <f t="shared" si="127"/>
        <v>0</v>
      </c>
      <c r="AR136" s="29">
        <v>0</v>
      </c>
      <c r="AS136" s="16">
        <v>1</v>
      </c>
      <c r="AT136" s="30">
        <f t="shared" si="128"/>
        <v>1</v>
      </c>
      <c r="AU136" s="29">
        <v>1</v>
      </c>
      <c r="AV136" s="16">
        <v>2</v>
      </c>
      <c r="AW136" s="30">
        <f t="shared" si="129"/>
        <v>3</v>
      </c>
      <c r="AX136" s="29">
        <v>1</v>
      </c>
      <c r="AY136" s="16">
        <v>1</v>
      </c>
      <c r="AZ136" s="30">
        <f t="shared" si="130"/>
        <v>2</v>
      </c>
      <c r="BA136" s="29">
        <v>0</v>
      </c>
      <c r="BB136" s="16">
        <v>0</v>
      </c>
      <c r="BC136" s="30">
        <f t="shared" si="131"/>
        <v>0</v>
      </c>
      <c r="BD136" s="29">
        <v>0</v>
      </c>
      <c r="BE136" s="16">
        <v>0</v>
      </c>
      <c r="BF136" s="30">
        <f t="shared" si="132"/>
        <v>0</v>
      </c>
      <c r="BG136" s="50"/>
    </row>
    <row r="137" spans="1:59" s="2" customFormat="1">
      <c r="A137" s="52" t="s">
        <v>136</v>
      </c>
      <c r="B137" s="29">
        <v>0</v>
      </c>
      <c r="C137" s="16">
        <v>0</v>
      </c>
      <c r="D137" s="30">
        <f t="shared" si="114"/>
        <v>0</v>
      </c>
      <c r="E137" s="29">
        <v>0</v>
      </c>
      <c r="F137" s="16">
        <v>0</v>
      </c>
      <c r="G137" s="30">
        <f t="shared" si="115"/>
        <v>0</v>
      </c>
      <c r="H137" s="29">
        <v>0</v>
      </c>
      <c r="I137" s="16">
        <v>0</v>
      </c>
      <c r="J137" s="30">
        <f t="shared" si="116"/>
        <v>0</v>
      </c>
      <c r="K137" s="29">
        <v>0</v>
      </c>
      <c r="L137" s="16">
        <v>0</v>
      </c>
      <c r="M137" s="30">
        <f t="shared" si="117"/>
        <v>0</v>
      </c>
      <c r="N137" s="29">
        <v>0</v>
      </c>
      <c r="O137" s="16">
        <v>0</v>
      </c>
      <c r="P137" s="30">
        <f t="shared" si="118"/>
        <v>0</v>
      </c>
      <c r="Q137" s="29">
        <v>0</v>
      </c>
      <c r="R137" s="16">
        <v>0</v>
      </c>
      <c r="S137" s="30">
        <f t="shared" si="119"/>
        <v>0</v>
      </c>
      <c r="T137" s="29">
        <v>0</v>
      </c>
      <c r="U137" s="16">
        <v>1</v>
      </c>
      <c r="V137" s="30">
        <f t="shared" si="120"/>
        <v>1</v>
      </c>
      <c r="W137" s="29">
        <v>0</v>
      </c>
      <c r="X137" s="16">
        <v>0</v>
      </c>
      <c r="Y137" s="30">
        <f t="shared" si="121"/>
        <v>0</v>
      </c>
      <c r="Z137" s="29">
        <v>0</v>
      </c>
      <c r="AA137" s="16">
        <v>0</v>
      </c>
      <c r="AB137" s="30">
        <f t="shared" si="122"/>
        <v>0</v>
      </c>
      <c r="AC137" s="29">
        <v>0</v>
      </c>
      <c r="AD137" s="16">
        <v>0</v>
      </c>
      <c r="AE137" s="30">
        <f t="shared" si="123"/>
        <v>0</v>
      </c>
      <c r="AF137" s="29">
        <v>0</v>
      </c>
      <c r="AG137" s="16">
        <v>0</v>
      </c>
      <c r="AH137" s="30">
        <f t="shared" si="124"/>
        <v>0</v>
      </c>
      <c r="AI137" s="29">
        <v>0</v>
      </c>
      <c r="AJ137" s="16">
        <v>0</v>
      </c>
      <c r="AK137" s="30">
        <f t="shared" si="125"/>
        <v>0</v>
      </c>
      <c r="AL137" s="29">
        <v>0</v>
      </c>
      <c r="AM137" s="16">
        <v>1</v>
      </c>
      <c r="AN137" s="30">
        <f t="shared" si="126"/>
        <v>1</v>
      </c>
      <c r="AO137" s="29">
        <v>0</v>
      </c>
      <c r="AP137" s="16">
        <v>0</v>
      </c>
      <c r="AQ137" s="30">
        <f t="shared" si="127"/>
        <v>0</v>
      </c>
      <c r="AR137" s="29">
        <v>0</v>
      </c>
      <c r="AS137" s="16">
        <v>0</v>
      </c>
      <c r="AT137" s="30">
        <f t="shared" si="128"/>
        <v>0</v>
      </c>
      <c r="AU137" s="29">
        <v>0</v>
      </c>
      <c r="AV137" s="16">
        <v>1</v>
      </c>
      <c r="AW137" s="30">
        <f t="shared" si="129"/>
        <v>1</v>
      </c>
      <c r="AX137" s="29">
        <v>0</v>
      </c>
      <c r="AY137" s="16">
        <v>0</v>
      </c>
      <c r="AZ137" s="30">
        <f t="shared" si="130"/>
        <v>0</v>
      </c>
      <c r="BA137" s="29">
        <v>0</v>
      </c>
      <c r="BB137" s="16">
        <v>0</v>
      </c>
      <c r="BC137" s="30">
        <f t="shared" si="131"/>
        <v>0</v>
      </c>
      <c r="BD137" s="29">
        <v>0</v>
      </c>
      <c r="BE137" s="16">
        <v>0</v>
      </c>
      <c r="BF137" s="30">
        <f t="shared" si="132"/>
        <v>0</v>
      </c>
      <c r="BG137" s="50"/>
    </row>
    <row r="138" spans="1:59" s="2" customFormat="1">
      <c r="A138" s="52" t="s">
        <v>137</v>
      </c>
      <c r="B138" s="29">
        <v>1</v>
      </c>
      <c r="C138" s="16">
        <v>0</v>
      </c>
      <c r="D138" s="30">
        <f t="shared" si="114"/>
        <v>1</v>
      </c>
      <c r="E138" s="29">
        <v>0</v>
      </c>
      <c r="F138" s="16">
        <v>0</v>
      </c>
      <c r="G138" s="30">
        <f t="shared" si="115"/>
        <v>0</v>
      </c>
      <c r="H138" s="29">
        <v>0</v>
      </c>
      <c r="I138" s="16">
        <v>0</v>
      </c>
      <c r="J138" s="30">
        <f t="shared" si="116"/>
        <v>0</v>
      </c>
      <c r="K138" s="29">
        <v>0</v>
      </c>
      <c r="L138" s="16">
        <v>0</v>
      </c>
      <c r="M138" s="30">
        <f t="shared" si="117"/>
        <v>0</v>
      </c>
      <c r="N138" s="29">
        <v>0</v>
      </c>
      <c r="O138" s="16">
        <v>0</v>
      </c>
      <c r="P138" s="30">
        <f t="shared" si="118"/>
        <v>0</v>
      </c>
      <c r="Q138" s="29">
        <v>0</v>
      </c>
      <c r="R138" s="16">
        <v>0</v>
      </c>
      <c r="S138" s="30">
        <f t="shared" si="119"/>
        <v>0</v>
      </c>
      <c r="T138" s="29">
        <v>0</v>
      </c>
      <c r="U138" s="16">
        <v>0</v>
      </c>
      <c r="V138" s="30">
        <f t="shared" si="120"/>
        <v>0</v>
      </c>
      <c r="W138" s="29">
        <v>0</v>
      </c>
      <c r="X138" s="16">
        <v>0</v>
      </c>
      <c r="Y138" s="30">
        <f t="shared" si="121"/>
        <v>0</v>
      </c>
      <c r="Z138" s="29">
        <v>0</v>
      </c>
      <c r="AA138" s="16">
        <v>0</v>
      </c>
      <c r="AB138" s="30">
        <f t="shared" si="122"/>
        <v>0</v>
      </c>
      <c r="AC138" s="29">
        <v>0</v>
      </c>
      <c r="AD138" s="16">
        <v>0</v>
      </c>
      <c r="AE138" s="30">
        <f t="shared" si="123"/>
        <v>0</v>
      </c>
      <c r="AF138" s="29">
        <v>0</v>
      </c>
      <c r="AG138" s="16">
        <v>0</v>
      </c>
      <c r="AH138" s="30">
        <f t="shared" si="124"/>
        <v>0</v>
      </c>
      <c r="AI138" s="29">
        <v>0</v>
      </c>
      <c r="AJ138" s="16">
        <v>0</v>
      </c>
      <c r="AK138" s="30">
        <f t="shared" si="125"/>
        <v>0</v>
      </c>
      <c r="AL138" s="29">
        <v>0</v>
      </c>
      <c r="AM138" s="16">
        <v>0</v>
      </c>
      <c r="AN138" s="30">
        <f t="shared" si="126"/>
        <v>0</v>
      </c>
      <c r="AO138" s="29">
        <v>0</v>
      </c>
      <c r="AP138" s="16">
        <v>0</v>
      </c>
      <c r="AQ138" s="30">
        <f t="shared" si="127"/>
        <v>0</v>
      </c>
      <c r="AR138" s="29">
        <v>0</v>
      </c>
      <c r="AS138" s="16">
        <v>0</v>
      </c>
      <c r="AT138" s="30">
        <f t="shared" si="128"/>
        <v>0</v>
      </c>
      <c r="AU138" s="29">
        <v>1</v>
      </c>
      <c r="AV138" s="16">
        <v>2</v>
      </c>
      <c r="AW138" s="30">
        <f t="shared" si="129"/>
        <v>3</v>
      </c>
      <c r="AX138" s="29">
        <v>0</v>
      </c>
      <c r="AY138" s="16">
        <v>0</v>
      </c>
      <c r="AZ138" s="30">
        <f t="shared" si="130"/>
        <v>0</v>
      </c>
      <c r="BA138" s="29">
        <v>0</v>
      </c>
      <c r="BB138" s="16">
        <v>0</v>
      </c>
      <c r="BC138" s="30">
        <f t="shared" si="131"/>
        <v>0</v>
      </c>
      <c r="BD138" s="29">
        <v>0</v>
      </c>
      <c r="BE138" s="16">
        <v>0</v>
      </c>
      <c r="BF138" s="30">
        <f t="shared" si="132"/>
        <v>0</v>
      </c>
      <c r="BG138" s="50"/>
    </row>
    <row r="139" spans="1:59" s="2" customFormat="1">
      <c r="A139" s="52" t="s">
        <v>138</v>
      </c>
      <c r="B139" s="29">
        <v>0</v>
      </c>
      <c r="C139" s="16">
        <v>0</v>
      </c>
      <c r="D139" s="30">
        <f t="shared" si="114"/>
        <v>0</v>
      </c>
      <c r="E139" s="29">
        <v>0</v>
      </c>
      <c r="F139" s="16">
        <v>0</v>
      </c>
      <c r="G139" s="30">
        <f t="shared" si="115"/>
        <v>0</v>
      </c>
      <c r="H139" s="29">
        <v>0</v>
      </c>
      <c r="I139" s="16">
        <v>0</v>
      </c>
      <c r="J139" s="30">
        <f t="shared" si="116"/>
        <v>0</v>
      </c>
      <c r="K139" s="29">
        <v>0</v>
      </c>
      <c r="L139" s="16">
        <v>0</v>
      </c>
      <c r="M139" s="30">
        <f t="shared" si="117"/>
        <v>0</v>
      </c>
      <c r="N139" s="29">
        <v>0</v>
      </c>
      <c r="O139" s="16">
        <v>0</v>
      </c>
      <c r="P139" s="30">
        <f t="shared" si="118"/>
        <v>0</v>
      </c>
      <c r="Q139" s="29">
        <v>0</v>
      </c>
      <c r="R139" s="16">
        <v>0</v>
      </c>
      <c r="S139" s="30">
        <f t="shared" si="119"/>
        <v>0</v>
      </c>
      <c r="T139" s="29">
        <v>0</v>
      </c>
      <c r="U139" s="16">
        <v>0</v>
      </c>
      <c r="V139" s="30">
        <f t="shared" si="120"/>
        <v>0</v>
      </c>
      <c r="W139" s="29">
        <v>0</v>
      </c>
      <c r="X139" s="16">
        <v>0</v>
      </c>
      <c r="Y139" s="30">
        <f t="shared" si="121"/>
        <v>0</v>
      </c>
      <c r="Z139" s="29">
        <v>0</v>
      </c>
      <c r="AA139" s="16">
        <v>0</v>
      </c>
      <c r="AB139" s="30">
        <f t="shared" si="122"/>
        <v>0</v>
      </c>
      <c r="AC139" s="29">
        <v>0</v>
      </c>
      <c r="AD139" s="16">
        <v>0</v>
      </c>
      <c r="AE139" s="30">
        <f t="shared" si="123"/>
        <v>0</v>
      </c>
      <c r="AF139" s="29">
        <v>0</v>
      </c>
      <c r="AG139" s="16">
        <v>0</v>
      </c>
      <c r="AH139" s="30">
        <f t="shared" si="124"/>
        <v>0</v>
      </c>
      <c r="AI139" s="29">
        <v>0</v>
      </c>
      <c r="AJ139" s="16">
        <v>0</v>
      </c>
      <c r="AK139" s="30">
        <f t="shared" si="125"/>
        <v>0</v>
      </c>
      <c r="AL139" s="29">
        <v>0</v>
      </c>
      <c r="AM139" s="16">
        <v>0</v>
      </c>
      <c r="AN139" s="30">
        <f t="shared" si="126"/>
        <v>0</v>
      </c>
      <c r="AO139" s="29">
        <v>0</v>
      </c>
      <c r="AP139" s="16">
        <v>0</v>
      </c>
      <c r="AQ139" s="30">
        <f t="shared" si="127"/>
        <v>0</v>
      </c>
      <c r="AR139" s="29">
        <v>0</v>
      </c>
      <c r="AS139" s="16">
        <v>0</v>
      </c>
      <c r="AT139" s="30">
        <f t="shared" si="128"/>
        <v>0</v>
      </c>
      <c r="AU139" s="29">
        <v>0</v>
      </c>
      <c r="AV139" s="16">
        <v>0</v>
      </c>
      <c r="AW139" s="30">
        <f t="shared" si="129"/>
        <v>0</v>
      </c>
      <c r="AX139" s="29">
        <v>0</v>
      </c>
      <c r="AY139" s="16">
        <v>0</v>
      </c>
      <c r="AZ139" s="30">
        <f t="shared" si="130"/>
        <v>0</v>
      </c>
      <c r="BA139" s="29">
        <v>0</v>
      </c>
      <c r="BB139" s="16">
        <v>0</v>
      </c>
      <c r="BC139" s="30">
        <f t="shared" si="131"/>
        <v>0</v>
      </c>
      <c r="BD139" s="29">
        <v>0</v>
      </c>
      <c r="BE139" s="16">
        <v>0</v>
      </c>
      <c r="BF139" s="30">
        <f t="shared" si="132"/>
        <v>0</v>
      </c>
      <c r="BG139" s="50"/>
    </row>
    <row r="140" spans="1:59" s="2" customFormat="1">
      <c r="A140" s="52" t="s">
        <v>139</v>
      </c>
      <c r="B140" s="29">
        <v>0</v>
      </c>
      <c r="C140" s="16">
        <v>0</v>
      </c>
      <c r="D140" s="30">
        <f t="shared" si="114"/>
        <v>0</v>
      </c>
      <c r="E140" s="29">
        <v>0</v>
      </c>
      <c r="F140" s="16">
        <v>0</v>
      </c>
      <c r="G140" s="30">
        <f t="shared" si="115"/>
        <v>0</v>
      </c>
      <c r="H140" s="29">
        <v>0</v>
      </c>
      <c r="I140" s="16">
        <v>0</v>
      </c>
      <c r="J140" s="30">
        <f t="shared" si="116"/>
        <v>0</v>
      </c>
      <c r="K140" s="29">
        <v>0</v>
      </c>
      <c r="L140" s="16">
        <v>0</v>
      </c>
      <c r="M140" s="30">
        <f t="shared" si="117"/>
        <v>0</v>
      </c>
      <c r="N140" s="29">
        <v>0</v>
      </c>
      <c r="O140" s="16">
        <v>0</v>
      </c>
      <c r="P140" s="30">
        <f t="shared" si="118"/>
        <v>0</v>
      </c>
      <c r="Q140" s="29">
        <v>0</v>
      </c>
      <c r="R140" s="16">
        <v>0</v>
      </c>
      <c r="S140" s="30">
        <f t="shared" si="119"/>
        <v>0</v>
      </c>
      <c r="T140" s="29">
        <v>0</v>
      </c>
      <c r="U140" s="16">
        <v>0</v>
      </c>
      <c r="V140" s="30">
        <f t="shared" si="120"/>
        <v>0</v>
      </c>
      <c r="W140" s="29">
        <v>0</v>
      </c>
      <c r="X140" s="16">
        <v>0</v>
      </c>
      <c r="Y140" s="30">
        <f t="shared" si="121"/>
        <v>0</v>
      </c>
      <c r="Z140" s="29">
        <v>0</v>
      </c>
      <c r="AA140" s="16">
        <v>0</v>
      </c>
      <c r="AB140" s="30">
        <f t="shared" si="122"/>
        <v>0</v>
      </c>
      <c r="AC140" s="29">
        <v>0</v>
      </c>
      <c r="AD140" s="16">
        <v>0</v>
      </c>
      <c r="AE140" s="30">
        <f t="shared" si="123"/>
        <v>0</v>
      </c>
      <c r="AF140" s="29">
        <v>0</v>
      </c>
      <c r="AG140" s="16">
        <v>0</v>
      </c>
      <c r="AH140" s="30">
        <f t="shared" si="124"/>
        <v>0</v>
      </c>
      <c r="AI140" s="29">
        <v>0</v>
      </c>
      <c r="AJ140" s="16">
        <v>0</v>
      </c>
      <c r="AK140" s="30">
        <f t="shared" si="125"/>
        <v>0</v>
      </c>
      <c r="AL140" s="29">
        <v>0</v>
      </c>
      <c r="AM140" s="16">
        <v>0</v>
      </c>
      <c r="AN140" s="30">
        <f t="shared" si="126"/>
        <v>0</v>
      </c>
      <c r="AO140" s="29">
        <v>0</v>
      </c>
      <c r="AP140" s="16">
        <v>0</v>
      </c>
      <c r="AQ140" s="30">
        <f t="shared" si="127"/>
        <v>0</v>
      </c>
      <c r="AR140" s="29">
        <v>0</v>
      </c>
      <c r="AS140" s="16">
        <v>0</v>
      </c>
      <c r="AT140" s="30">
        <f t="shared" si="128"/>
        <v>0</v>
      </c>
      <c r="AU140" s="29">
        <v>0</v>
      </c>
      <c r="AV140" s="16">
        <v>0</v>
      </c>
      <c r="AW140" s="30">
        <f t="shared" si="129"/>
        <v>0</v>
      </c>
      <c r="AX140" s="29">
        <v>0</v>
      </c>
      <c r="AY140" s="16">
        <v>0</v>
      </c>
      <c r="AZ140" s="30">
        <f t="shared" si="130"/>
        <v>0</v>
      </c>
      <c r="BA140" s="29">
        <v>0</v>
      </c>
      <c r="BB140" s="16">
        <v>0</v>
      </c>
      <c r="BC140" s="30">
        <f t="shared" si="131"/>
        <v>0</v>
      </c>
      <c r="BD140" s="29">
        <v>0</v>
      </c>
      <c r="BE140" s="16">
        <v>0</v>
      </c>
      <c r="BF140" s="30">
        <f t="shared" si="132"/>
        <v>0</v>
      </c>
      <c r="BG140" s="50"/>
    </row>
    <row r="141" spans="1:59" s="2" customFormat="1">
      <c r="A141" s="52" t="s">
        <v>140</v>
      </c>
      <c r="B141" s="29">
        <v>0</v>
      </c>
      <c r="C141" s="16">
        <v>0</v>
      </c>
      <c r="D141" s="30">
        <f t="shared" si="114"/>
        <v>0</v>
      </c>
      <c r="E141" s="29">
        <v>0</v>
      </c>
      <c r="F141" s="16">
        <v>0</v>
      </c>
      <c r="G141" s="30">
        <f t="shared" si="115"/>
        <v>0</v>
      </c>
      <c r="H141" s="29">
        <v>0</v>
      </c>
      <c r="I141" s="16">
        <v>0</v>
      </c>
      <c r="J141" s="30">
        <f t="shared" si="116"/>
        <v>0</v>
      </c>
      <c r="K141" s="29">
        <v>0</v>
      </c>
      <c r="L141" s="16">
        <v>0</v>
      </c>
      <c r="M141" s="30">
        <f t="shared" si="117"/>
        <v>0</v>
      </c>
      <c r="N141" s="29">
        <v>0</v>
      </c>
      <c r="O141" s="16">
        <v>0</v>
      </c>
      <c r="P141" s="30">
        <f t="shared" si="118"/>
        <v>0</v>
      </c>
      <c r="Q141" s="29">
        <v>0</v>
      </c>
      <c r="R141" s="16">
        <v>0</v>
      </c>
      <c r="S141" s="30">
        <f t="shared" si="119"/>
        <v>0</v>
      </c>
      <c r="T141" s="29">
        <v>0</v>
      </c>
      <c r="U141" s="16">
        <v>0</v>
      </c>
      <c r="V141" s="30">
        <f t="shared" si="120"/>
        <v>0</v>
      </c>
      <c r="W141" s="29">
        <v>0</v>
      </c>
      <c r="X141" s="16">
        <v>0</v>
      </c>
      <c r="Y141" s="30">
        <f t="shared" si="121"/>
        <v>0</v>
      </c>
      <c r="Z141" s="29">
        <v>0</v>
      </c>
      <c r="AA141" s="16">
        <v>0</v>
      </c>
      <c r="AB141" s="30">
        <f t="shared" si="122"/>
        <v>0</v>
      </c>
      <c r="AC141" s="29">
        <v>0</v>
      </c>
      <c r="AD141" s="16">
        <v>0</v>
      </c>
      <c r="AE141" s="30">
        <f t="shared" si="123"/>
        <v>0</v>
      </c>
      <c r="AF141" s="29">
        <v>0</v>
      </c>
      <c r="AG141" s="16">
        <v>0</v>
      </c>
      <c r="AH141" s="30">
        <f t="shared" si="124"/>
        <v>0</v>
      </c>
      <c r="AI141" s="29">
        <v>0</v>
      </c>
      <c r="AJ141" s="16">
        <v>0</v>
      </c>
      <c r="AK141" s="30">
        <f t="shared" si="125"/>
        <v>0</v>
      </c>
      <c r="AL141" s="29">
        <v>0</v>
      </c>
      <c r="AM141" s="16">
        <v>0</v>
      </c>
      <c r="AN141" s="30">
        <f t="shared" si="126"/>
        <v>0</v>
      </c>
      <c r="AO141" s="29">
        <v>0</v>
      </c>
      <c r="AP141" s="16">
        <v>0</v>
      </c>
      <c r="AQ141" s="30">
        <f t="shared" si="127"/>
        <v>0</v>
      </c>
      <c r="AR141" s="29">
        <v>0</v>
      </c>
      <c r="AS141" s="16">
        <v>0</v>
      </c>
      <c r="AT141" s="30">
        <f t="shared" si="128"/>
        <v>0</v>
      </c>
      <c r="AU141" s="29">
        <v>0</v>
      </c>
      <c r="AV141" s="16">
        <v>0</v>
      </c>
      <c r="AW141" s="30">
        <f t="shared" si="129"/>
        <v>0</v>
      </c>
      <c r="AX141" s="29">
        <v>0</v>
      </c>
      <c r="AY141" s="16">
        <v>0</v>
      </c>
      <c r="AZ141" s="30">
        <f t="shared" si="130"/>
        <v>0</v>
      </c>
      <c r="BA141" s="29">
        <v>0</v>
      </c>
      <c r="BB141" s="16">
        <v>0</v>
      </c>
      <c r="BC141" s="30">
        <f t="shared" si="131"/>
        <v>0</v>
      </c>
      <c r="BD141" s="29">
        <v>0</v>
      </c>
      <c r="BE141" s="16">
        <v>0</v>
      </c>
      <c r="BF141" s="30">
        <f t="shared" si="132"/>
        <v>0</v>
      </c>
      <c r="BG141" s="50"/>
    </row>
    <row r="142" spans="1:59" s="2" customFormat="1">
      <c r="A142" s="52" t="s">
        <v>141</v>
      </c>
      <c r="B142" s="29">
        <v>0</v>
      </c>
      <c r="C142" s="16">
        <v>0</v>
      </c>
      <c r="D142" s="30">
        <f t="shared" si="114"/>
        <v>0</v>
      </c>
      <c r="E142" s="29">
        <v>0</v>
      </c>
      <c r="F142" s="16">
        <v>0</v>
      </c>
      <c r="G142" s="30">
        <f t="shared" si="115"/>
        <v>0</v>
      </c>
      <c r="H142" s="29">
        <v>0</v>
      </c>
      <c r="I142" s="16">
        <v>0</v>
      </c>
      <c r="J142" s="30">
        <f t="shared" si="116"/>
        <v>0</v>
      </c>
      <c r="K142" s="29">
        <v>0</v>
      </c>
      <c r="L142" s="16">
        <v>0</v>
      </c>
      <c r="M142" s="30">
        <f t="shared" si="117"/>
        <v>0</v>
      </c>
      <c r="N142" s="29">
        <v>0</v>
      </c>
      <c r="O142" s="16">
        <v>0</v>
      </c>
      <c r="P142" s="30">
        <f t="shared" si="118"/>
        <v>0</v>
      </c>
      <c r="Q142" s="29">
        <v>0</v>
      </c>
      <c r="R142" s="16">
        <v>0</v>
      </c>
      <c r="S142" s="30">
        <f t="shared" si="119"/>
        <v>0</v>
      </c>
      <c r="T142" s="29">
        <v>0</v>
      </c>
      <c r="U142" s="16">
        <v>0</v>
      </c>
      <c r="V142" s="30">
        <f t="shared" si="120"/>
        <v>0</v>
      </c>
      <c r="W142" s="29">
        <v>0</v>
      </c>
      <c r="X142" s="16">
        <v>0</v>
      </c>
      <c r="Y142" s="30">
        <f t="shared" si="121"/>
        <v>0</v>
      </c>
      <c r="Z142" s="29">
        <v>0</v>
      </c>
      <c r="AA142" s="16">
        <v>0</v>
      </c>
      <c r="AB142" s="30">
        <f t="shared" si="122"/>
        <v>0</v>
      </c>
      <c r="AC142" s="29">
        <v>0</v>
      </c>
      <c r="AD142" s="16">
        <v>0</v>
      </c>
      <c r="AE142" s="30">
        <f t="shared" si="123"/>
        <v>0</v>
      </c>
      <c r="AF142" s="29">
        <v>0</v>
      </c>
      <c r="AG142" s="16">
        <v>0</v>
      </c>
      <c r="AH142" s="30">
        <f t="shared" si="124"/>
        <v>0</v>
      </c>
      <c r="AI142" s="29">
        <v>0</v>
      </c>
      <c r="AJ142" s="16">
        <v>0</v>
      </c>
      <c r="AK142" s="30">
        <f t="shared" si="125"/>
        <v>0</v>
      </c>
      <c r="AL142" s="29">
        <v>0</v>
      </c>
      <c r="AM142" s="16">
        <v>0</v>
      </c>
      <c r="AN142" s="30">
        <f t="shared" si="126"/>
        <v>0</v>
      </c>
      <c r="AO142" s="29">
        <v>0</v>
      </c>
      <c r="AP142" s="16">
        <v>0</v>
      </c>
      <c r="AQ142" s="30">
        <f t="shared" si="127"/>
        <v>0</v>
      </c>
      <c r="AR142" s="29">
        <v>0</v>
      </c>
      <c r="AS142" s="16">
        <v>0</v>
      </c>
      <c r="AT142" s="30">
        <f t="shared" si="128"/>
        <v>0</v>
      </c>
      <c r="AU142" s="29">
        <v>0</v>
      </c>
      <c r="AV142" s="16">
        <v>0</v>
      </c>
      <c r="AW142" s="30">
        <f t="shared" si="129"/>
        <v>0</v>
      </c>
      <c r="AX142" s="29">
        <v>0</v>
      </c>
      <c r="AY142" s="16">
        <v>0</v>
      </c>
      <c r="AZ142" s="30">
        <f t="shared" si="130"/>
        <v>0</v>
      </c>
      <c r="BA142" s="29">
        <v>0</v>
      </c>
      <c r="BB142" s="16">
        <v>0</v>
      </c>
      <c r="BC142" s="30">
        <f t="shared" si="131"/>
        <v>0</v>
      </c>
      <c r="BD142" s="29">
        <v>0</v>
      </c>
      <c r="BE142" s="16">
        <v>0</v>
      </c>
      <c r="BF142" s="30">
        <f t="shared" si="132"/>
        <v>0</v>
      </c>
      <c r="BG142" s="50"/>
    </row>
    <row r="143" spans="1:59" s="2" customFormat="1">
      <c r="A143" s="52" t="s">
        <v>142</v>
      </c>
      <c r="B143" s="29">
        <v>1</v>
      </c>
      <c r="C143" s="16">
        <v>0</v>
      </c>
      <c r="D143" s="30">
        <f t="shared" si="114"/>
        <v>1</v>
      </c>
      <c r="E143" s="29">
        <v>0</v>
      </c>
      <c r="F143" s="16">
        <v>0</v>
      </c>
      <c r="G143" s="30">
        <f t="shared" si="115"/>
        <v>0</v>
      </c>
      <c r="H143" s="29">
        <v>0</v>
      </c>
      <c r="I143" s="16">
        <v>0</v>
      </c>
      <c r="J143" s="30">
        <f t="shared" si="116"/>
        <v>0</v>
      </c>
      <c r="K143" s="29">
        <v>0</v>
      </c>
      <c r="L143" s="16">
        <v>0</v>
      </c>
      <c r="M143" s="30">
        <f t="shared" si="117"/>
        <v>0</v>
      </c>
      <c r="N143" s="29">
        <v>0</v>
      </c>
      <c r="O143" s="16">
        <v>0</v>
      </c>
      <c r="P143" s="30">
        <f t="shared" si="118"/>
        <v>0</v>
      </c>
      <c r="Q143" s="29">
        <v>0</v>
      </c>
      <c r="R143" s="16">
        <v>0</v>
      </c>
      <c r="S143" s="30">
        <f t="shared" si="119"/>
        <v>0</v>
      </c>
      <c r="T143" s="29">
        <v>0</v>
      </c>
      <c r="U143" s="16">
        <v>1</v>
      </c>
      <c r="V143" s="30">
        <f t="shared" si="120"/>
        <v>1</v>
      </c>
      <c r="W143" s="29">
        <v>0</v>
      </c>
      <c r="X143" s="16">
        <v>0</v>
      </c>
      <c r="Y143" s="30">
        <f t="shared" si="121"/>
        <v>0</v>
      </c>
      <c r="Z143" s="29">
        <v>0</v>
      </c>
      <c r="AA143" s="16">
        <v>0</v>
      </c>
      <c r="AB143" s="30">
        <f t="shared" si="122"/>
        <v>0</v>
      </c>
      <c r="AC143" s="29">
        <v>0</v>
      </c>
      <c r="AD143" s="16">
        <v>1</v>
      </c>
      <c r="AE143" s="30">
        <f t="shared" si="123"/>
        <v>1</v>
      </c>
      <c r="AF143" s="29">
        <v>0</v>
      </c>
      <c r="AG143" s="16">
        <v>0</v>
      </c>
      <c r="AH143" s="30">
        <f t="shared" si="124"/>
        <v>0</v>
      </c>
      <c r="AI143" s="29">
        <v>0</v>
      </c>
      <c r="AJ143" s="16">
        <v>0</v>
      </c>
      <c r="AK143" s="30">
        <f t="shared" si="125"/>
        <v>0</v>
      </c>
      <c r="AL143" s="29">
        <v>0</v>
      </c>
      <c r="AM143" s="16">
        <v>0</v>
      </c>
      <c r="AN143" s="30">
        <f t="shared" si="126"/>
        <v>0</v>
      </c>
      <c r="AO143" s="29">
        <v>0</v>
      </c>
      <c r="AP143" s="16">
        <v>0</v>
      </c>
      <c r="AQ143" s="30">
        <f t="shared" si="127"/>
        <v>0</v>
      </c>
      <c r="AR143" s="29">
        <v>0</v>
      </c>
      <c r="AS143" s="16">
        <v>0</v>
      </c>
      <c r="AT143" s="30">
        <f t="shared" si="128"/>
        <v>0</v>
      </c>
      <c r="AU143" s="29">
        <v>0</v>
      </c>
      <c r="AV143" s="16">
        <v>1</v>
      </c>
      <c r="AW143" s="30">
        <f t="shared" si="129"/>
        <v>1</v>
      </c>
      <c r="AX143" s="29">
        <v>0</v>
      </c>
      <c r="AY143" s="16">
        <v>0</v>
      </c>
      <c r="AZ143" s="30">
        <f t="shared" si="130"/>
        <v>0</v>
      </c>
      <c r="BA143" s="29">
        <v>0</v>
      </c>
      <c r="BB143" s="16">
        <v>0</v>
      </c>
      <c r="BC143" s="30">
        <f t="shared" si="131"/>
        <v>0</v>
      </c>
      <c r="BD143" s="29">
        <v>0</v>
      </c>
      <c r="BE143" s="16">
        <v>0</v>
      </c>
      <c r="BF143" s="30">
        <f t="shared" si="132"/>
        <v>0</v>
      </c>
      <c r="BG143" s="50"/>
    </row>
    <row r="144" spans="1:59" s="61" customFormat="1">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c r="AL144" s="64"/>
      <c r="AM144" s="64"/>
      <c r="AN144" s="64"/>
      <c r="AO144" s="64"/>
      <c r="AP144" s="64"/>
      <c r="AQ144" s="64"/>
      <c r="AR144" s="64"/>
      <c r="AS144" s="64"/>
      <c r="AT144" s="64"/>
      <c r="AU144" s="64"/>
      <c r="AV144" s="64"/>
      <c r="AW144" s="64"/>
      <c r="AX144" s="64"/>
      <c r="AY144" s="64"/>
      <c r="AZ144" s="64"/>
      <c r="BA144" s="64"/>
      <c r="BB144" s="64"/>
      <c r="BC144" s="64"/>
      <c r="BD144" s="64"/>
      <c r="BE144" s="64"/>
      <c r="BF144" s="64"/>
    </row>
    <row r="145" spans="1:59" s="6" customFormat="1">
      <c r="A145" s="143" t="s">
        <v>143</v>
      </c>
      <c r="B145" s="143" t="s">
        <v>143</v>
      </c>
      <c r="C145" s="143" t="s">
        <v>143</v>
      </c>
      <c r="D145" s="143" t="s">
        <v>143</v>
      </c>
      <c r="E145" s="143" t="s">
        <v>143</v>
      </c>
      <c r="F145" s="143" t="s">
        <v>143</v>
      </c>
      <c r="G145" s="143" t="s">
        <v>143</v>
      </c>
      <c r="H145" s="143" t="s">
        <v>143</v>
      </c>
      <c r="I145" s="143" t="s">
        <v>143</v>
      </c>
      <c r="J145" s="143" t="s">
        <v>143</v>
      </c>
      <c r="K145" s="143" t="s">
        <v>143</v>
      </c>
      <c r="L145" s="143" t="s">
        <v>143</v>
      </c>
      <c r="M145" s="143" t="s">
        <v>143</v>
      </c>
      <c r="N145" s="143" t="s">
        <v>143</v>
      </c>
      <c r="O145" s="143" t="s">
        <v>143</v>
      </c>
      <c r="P145" s="143" t="s">
        <v>143</v>
      </c>
      <c r="Q145" s="143" t="s">
        <v>143</v>
      </c>
      <c r="R145" s="143" t="s">
        <v>143</v>
      </c>
      <c r="S145" s="143" t="s">
        <v>143</v>
      </c>
      <c r="T145" s="143" t="s">
        <v>143</v>
      </c>
      <c r="U145" s="143" t="s">
        <v>143</v>
      </c>
      <c r="V145" s="143" t="s">
        <v>143</v>
      </c>
      <c r="W145" s="143" t="s">
        <v>143</v>
      </c>
      <c r="X145" s="143" t="s">
        <v>143</v>
      </c>
      <c r="Y145" s="143" t="s">
        <v>143</v>
      </c>
      <c r="Z145" s="143" t="s">
        <v>143</v>
      </c>
      <c r="AA145" s="143" t="s">
        <v>143</v>
      </c>
      <c r="AB145" s="143" t="s">
        <v>143</v>
      </c>
      <c r="AC145" s="143" t="s">
        <v>143</v>
      </c>
      <c r="AD145" s="143" t="s">
        <v>143</v>
      </c>
      <c r="AE145" s="143" t="s">
        <v>143</v>
      </c>
      <c r="AF145" s="143" t="s">
        <v>143</v>
      </c>
      <c r="AG145" s="143" t="s">
        <v>143</v>
      </c>
      <c r="AH145" s="143" t="s">
        <v>143</v>
      </c>
      <c r="AI145" s="143" t="s">
        <v>143</v>
      </c>
      <c r="AJ145" s="143" t="s">
        <v>143</v>
      </c>
      <c r="AK145" s="143" t="s">
        <v>143</v>
      </c>
      <c r="AL145" s="143" t="s">
        <v>143</v>
      </c>
      <c r="AM145" s="143" t="s">
        <v>143</v>
      </c>
      <c r="AN145" s="143" t="s">
        <v>143</v>
      </c>
      <c r="AO145" s="143" t="s">
        <v>143</v>
      </c>
      <c r="AP145" s="143" t="s">
        <v>143</v>
      </c>
      <c r="AQ145" s="143" t="s">
        <v>143</v>
      </c>
      <c r="AR145" s="143" t="s">
        <v>143</v>
      </c>
      <c r="AS145" s="143" t="s">
        <v>143</v>
      </c>
      <c r="AT145" s="143" t="s">
        <v>143</v>
      </c>
      <c r="AU145" s="143" t="s">
        <v>143</v>
      </c>
      <c r="AV145" s="143" t="s">
        <v>143</v>
      </c>
      <c r="AW145" s="143" t="s">
        <v>143</v>
      </c>
      <c r="AX145" s="143" t="s">
        <v>143</v>
      </c>
      <c r="AY145" s="143" t="s">
        <v>143</v>
      </c>
      <c r="AZ145" s="143" t="s">
        <v>143</v>
      </c>
      <c r="BA145" s="143" t="s">
        <v>143</v>
      </c>
      <c r="BB145" s="143" t="s">
        <v>143</v>
      </c>
      <c r="BC145" s="143" t="s">
        <v>143</v>
      </c>
      <c r="BD145" s="143" t="s">
        <v>143</v>
      </c>
      <c r="BE145" s="143" t="s">
        <v>143</v>
      </c>
      <c r="BF145" s="143" t="s">
        <v>143</v>
      </c>
      <c r="BG145" s="78"/>
    </row>
    <row r="146" spans="1:59" s="2" customFormat="1">
      <c r="A146" s="52" t="s">
        <v>144</v>
      </c>
      <c r="B146" s="29">
        <v>0</v>
      </c>
      <c r="C146" s="16">
        <v>0</v>
      </c>
      <c r="D146" s="30">
        <f t="shared" ref="D146:D158" si="133">B146+C146</f>
        <v>0</v>
      </c>
      <c r="E146" s="29">
        <v>0</v>
      </c>
      <c r="F146" s="16">
        <v>0</v>
      </c>
      <c r="G146" s="30">
        <f t="shared" ref="G146:G158" si="134">E146+F146</f>
        <v>0</v>
      </c>
      <c r="H146" s="29">
        <v>0</v>
      </c>
      <c r="I146" s="16">
        <v>0</v>
      </c>
      <c r="J146" s="30">
        <f t="shared" ref="J146:J158" si="135">H146+I146</f>
        <v>0</v>
      </c>
      <c r="K146" s="29">
        <v>0</v>
      </c>
      <c r="L146" s="16">
        <v>0</v>
      </c>
      <c r="M146" s="30">
        <f t="shared" ref="M146:M158" si="136">K146+L146</f>
        <v>0</v>
      </c>
      <c r="N146" s="29">
        <v>0</v>
      </c>
      <c r="O146" s="16">
        <v>0</v>
      </c>
      <c r="P146" s="30">
        <f t="shared" ref="P146:P158" si="137">N146+O146</f>
        <v>0</v>
      </c>
      <c r="Q146" s="29">
        <v>0</v>
      </c>
      <c r="R146" s="16">
        <v>0</v>
      </c>
      <c r="S146" s="30">
        <f t="shared" ref="S146:S158" si="138">Q146+R146</f>
        <v>0</v>
      </c>
      <c r="T146" s="29">
        <v>0</v>
      </c>
      <c r="U146" s="16">
        <v>0</v>
      </c>
      <c r="V146" s="30">
        <f t="shared" ref="V146:V158" si="139">T146+U146</f>
        <v>0</v>
      </c>
      <c r="W146" s="29">
        <v>0</v>
      </c>
      <c r="X146" s="16">
        <v>0</v>
      </c>
      <c r="Y146" s="30">
        <f t="shared" ref="Y146:Y158" si="140">W146+X146</f>
        <v>0</v>
      </c>
      <c r="Z146" s="29">
        <v>0</v>
      </c>
      <c r="AA146" s="16">
        <v>0</v>
      </c>
      <c r="AB146" s="30">
        <f t="shared" ref="AB146:AB158" si="141">Z146+AA146</f>
        <v>0</v>
      </c>
      <c r="AC146" s="29">
        <v>0</v>
      </c>
      <c r="AD146" s="16">
        <v>0</v>
      </c>
      <c r="AE146" s="30">
        <f t="shared" ref="AE146:AE158" si="142">AC146+AD146</f>
        <v>0</v>
      </c>
      <c r="AF146" s="29">
        <v>0</v>
      </c>
      <c r="AG146" s="16">
        <v>0</v>
      </c>
      <c r="AH146" s="30">
        <f t="shared" ref="AH146:AH158" si="143">AF146+AG146</f>
        <v>0</v>
      </c>
      <c r="AI146" s="29">
        <v>0</v>
      </c>
      <c r="AJ146" s="16">
        <v>0</v>
      </c>
      <c r="AK146" s="30">
        <f t="shared" ref="AK146:AK158" si="144">AI146+AJ146</f>
        <v>0</v>
      </c>
      <c r="AL146" s="29">
        <v>0</v>
      </c>
      <c r="AM146" s="16">
        <v>0</v>
      </c>
      <c r="AN146" s="30">
        <f t="shared" ref="AN146:AN158" si="145">AL146+AM146</f>
        <v>0</v>
      </c>
      <c r="AO146" s="29">
        <v>0</v>
      </c>
      <c r="AP146" s="16">
        <v>0</v>
      </c>
      <c r="AQ146" s="30">
        <f t="shared" ref="AQ146:AQ158" si="146">AO146+AP146</f>
        <v>0</v>
      </c>
      <c r="AR146" s="29">
        <v>0</v>
      </c>
      <c r="AS146" s="16">
        <v>0</v>
      </c>
      <c r="AT146" s="30">
        <f t="shared" ref="AT146:AT158" si="147">AR146+AS146</f>
        <v>0</v>
      </c>
      <c r="AU146" s="29">
        <v>0</v>
      </c>
      <c r="AV146" s="16">
        <v>0</v>
      </c>
      <c r="AW146" s="30">
        <f t="shared" ref="AW146:AW158" si="148">AU146+AV146</f>
        <v>0</v>
      </c>
      <c r="AX146" s="29">
        <v>0</v>
      </c>
      <c r="AY146" s="16">
        <v>0</v>
      </c>
      <c r="AZ146" s="30">
        <f t="shared" ref="AZ146:AZ158" si="149">AX146+AY146</f>
        <v>0</v>
      </c>
      <c r="BA146" s="29">
        <v>0</v>
      </c>
      <c r="BB146" s="16">
        <v>0</v>
      </c>
      <c r="BC146" s="30">
        <f t="shared" ref="BC146:BC158" si="150">BA146+BB146</f>
        <v>0</v>
      </c>
      <c r="BD146" s="29">
        <v>0</v>
      </c>
      <c r="BE146" s="16">
        <v>0</v>
      </c>
      <c r="BF146" s="30">
        <f t="shared" ref="BF146:BF158" si="151">BD146+BE146</f>
        <v>0</v>
      </c>
      <c r="BG146" s="50"/>
    </row>
    <row r="147" spans="1:59" s="2" customFormat="1">
      <c r="A147" s="52" t="s">
        <v>145</v>
      </c>
      <c r="B147" s="29">
        <v>0</v>
      </c>
      <c r="C147" s="16">
        <v>0</v>
      </c>
      <c r="D147" s="30">
        <f t="shared" si="133"/>
        <v>0</v>
      </c>
      <c r="E147" s="29">
        <v>0</v>
      </c>
      <c r="F147" s="16">
        <v>0</v>
      </c>
      <c r="G147" s="30">
        <f t="shared" si="134"/>
        <v>0</v>
      </c>
      <c r="H147" s="29">
        <v>0</v>
      </c>
      <c r="I147" s="16">
        <v>0</v>
      </c>
      <c r="J147" s="30">
        <f t="shared" si="135"/>
        <v>0</v>
      </c>
      <c r="K147" s="29">
        <v>0</v>
      </c>
      <c r="L147" s="16">
        <v>0</v>
      </c>
      <c r="M147" s="30">
        <f t="shared" si="136"/>
        <v>0</v>
      </c>
      <c r="N147" s="29">
        <v>0</v>
      </c>
      <c r="O147" s="16">
        <v>0</v>
      </c>
      <c r="P147" s="30">
        <f t="shared" si="137"/>
        <v>0</v>
      </c>
      <c r="Q147" s="29">
        <v>0</v>
      </c>
      <c r="R147" s="16">
        <v>0</v>
      </c>
      <c r="S147" s="30">
        <f t="shared" si="138"/>
        <v>0</v>
      </c>
      <c r="T147" s="29">
        <v>0</v>
      </c>
      <c r="U147" s="16">
        <v>0</v>
      </c>
      <c r="V147" s="30">
        <f t="shared" si="139"/>
        <v>0</v>
      </c>
      <c r="W147" s="29">
        <v>0</v>
      </c>
      <c r="X147" s="16">
        <v>0</v>
      </c>
      <c r="Y147" s="30">
        <f t="shared" si="140"/>
        <v>0</v>
      </c>
      <c r="Z147" s="29">
        <v>0</v>
      </c>
      <c r="AA147" s="16">
        <v>0</v>
      </c>
      <c r="AB147" s="30">
        <f t="shared" si="141"/>
        <v>0</v>
      </c>
      <c r="AC147" s="29">
        <v>0</v>
      </c>
      <c r="AD147" s="16">
        <v>0</v>
      </c>
      <c r="AE147" s="30">
        <f t="shared" si="142"/>
        <v>0</v>
      </c>
      <c r="AF147" s="29">
        <v>0</v>
      </c>
      <c r="AG147" s="16">
        <v>0</v>
      </c>
      <c r="AH147" s="30">
        <f t="shared" si="143"/>
        <v>0</v>
      </c>
      <c r="AI147" s="29">
        <v>0</v>
      </c>
      <c r="AJ147" s="16">
        <v>0</v>
      </c>
      <c r="AK147" s="30">
        <f t="shared" si="144"/>
        <v>0</v>
      </c>
      <c r="AL147" s="29">
        <v>0</v>
      </c>
      <c r="AM147" s="16">
        <v>0</v>
      </c>
      <c r="AN147" s="30">
        <f t="shared" si="145"/>
        <v>0</v>
      </c>
      <c r="AO147" s="29">
        <v>0</v>
      </c>
      <c r="AP147" s="16">
        <v>0</v>
      </c>
      <c r="AQ147" s="30">
        <f t="shared" si="146"/>
        <v>0</v>
      </c>
      <c r="AR147" s="29">
        <v>0</v>
      </c>
      <c r="AS147" s="16">
        <v>0</v>
      </c>
      <c r="AT147" s="30">
        <f t="shared" si="147"/>
        <v>0</v>
      </c>
      <c r="AU147" s="29">
        <v>0</v>
      </c>
      <c r="AV147" s="16">
        <v>0</v>
      </c>
      <c r="AW147" s="30">
        <f t="shared" si="148"/>
        <v>0</v>
      </c>
      <c r="AX147" s="29">
        <v>0</v>
      </c>
      <c r="AY147" s="16">
        <v>0</v>
      </c>
      <c r="AZ147" s="30">
        <f t="shared" si="149"/>
        <v>0</v>
      </c>
      <c r="BA147" s="29">
        <v>0</v>
      </c>
      <c r="BB147" s="16">
        <v>0</v>
      </c>
      <c r="BC147" s="30">
        <f t="shared" si="150"/>
        <v>0</v>
      </c>
      <c r="BD147" s="29">
        <v>0</v>
      </c>
      <c r="BE147" s="16">
        <v>0</v>
      </c>
      <c r="BF147" s="30">
        <f t="shared" si="151"/>
        <v>0</v>
      </c>
      <c r="BG147" s="50"/>
    </row>
    <row r="148" spans="1:59" s="2" customFormat="1">
      <c r="A148" s="52" t="s">
        <v>146</v>
      </c>
      <c r="B148" s="29">
        <v>2</v>
      </c>
      <c r="C148" s="16">
        <v>9</v>
      </c>
      <c r="D148" s="30">
        <f t="shared" si="133"/>
        <v>11</v>
      </c>
      <c r="E148" s="29">
        <v>0</v>
      </c>
      <c r="F148" s="16">
        <v>0</v>
      </c>
      <c r="G148" s="30">
        <f t="shared" si="134"/>
        <v>0</v>
      </c>
      <c r="H148" s="29">
        <v>0</v>
      </c>
      <c r="I148" s="16">
        <v>0</v>
      </c>
      <c r="J148" s="30">
        <f t="shared" si="135"/>
        <v>0</v>
      </c>
      <c r="K148" s="29">
        <v>1</v>
      </c>
      <c r="L148" s="16">
        <v>0</v>
      </c>
      <c r="M148" s="30">
        <f t="shared" si="136"/>
        <v>1</v>
      </c>
      <c r="N148" s="29">
        <v>0</v>
      </c>
      <c r="O148" s="16">
        <v>0</v>
      </c>
      <c r="P148" s="30">
        <f t="shared" si="137"/>
        <v>0</v>
      </c>
      <c r="Q148" s="29">
        <v>0</v>
      </c>
      <c r="R148" s="16">
        <v>1</v>
      </c>
      <c r="S148" s="30">
        <f t="shared" si="138"/>
        <v>1</v>
      </c>
      <c r="T148" s="29">
        <v>0</v>
      </c>
      <c r="U148" s="16">
        <v>0</v>
      </c>
      <c r="V148" s="30">
        <f t="shared" si="139"/>
        <v>0</v>
      </c>
      <c r="W148" s="29">
        <v>0</v>
      </c>
      <c r="X148" s="16">
        <v>0</v>
      </c>
      <c r="Y148" s="30">
        <f t="shared" si="140"/>
        <v>0</v>
      </c>
      <c r="Z148" s="29">
        <v>0</v>
      </c>
      <c r="AA148" s="16">
        <v>0</v>
      </c>
      <c r="AB148" s="30">
        <f t="shared" si="141"/>
        <v>0</v>
      </c>
      <c r="AC148" s="29">
        <v>0</v>
      </c>
      <c r="AD148" s="16">
        <v>0</v>
      </c>
      <c r="AE148" s="30">
        <f t="shared" si="142"/>
        <v>0</v>
      </c>
      <c r="AF148" s="29">
        <v>4</v>
      </c>
      <c r="AG148" s="16">
        <v>1</v>
      </c>
      <c r="AH148" s="30">
        <f t="shared" si="143"/>
        <v>5</v>
      </c>
      <c r="AI148" s="29">
        <v>0</v>
      </c>
      <c r="AJ148" s="16">
        <v>0</v>
      </c>
      <c r="AK148" s="30">
        <f t="shared" si="144"/>
        <v>0</v>
      </c>
      <c r="AL148" s="29">
        <v>0</v>
      </c>
      <c r="AM148" s="16">
        <v>1</v>
      </c>
      <c r="AN148" s="30">
        <f t="shared" si="145"/>
        <v>1</v>
      </c>
      <c r="AO148" s="29">
        <v>0</v>
      </c>
      <c r="AP148" s="16">
        <v>0</v>
      </c>
      <c r="AQ148" s="30">
        <f t="shared" si="146"/>
        <v>0</v>
      </c>
      <c r="AR148" s="29">
        <v>0</v>
      </c>
      <c r="AS148" s="16">
        <v>4</v>
      </c>
      <c r="AT148" s="30">
        <f t="shared" si="147"/>
        <v>4</v>
      </c>
      <c r="AU148" s="29">
        <v>2</v>
      </c>
      <c r="AV148" s="16">
        <v>8</v>
      </c>
      <c r="AW148" s="30">
        <f t="shared" si="148"/>
        <v>10</v>
      </c>
      <c r="AX148" s="29">
        <v>0</v>
      </c>
      <c r="AY148" s="16">
        <v>2</v>
      </c>
      <c r="AZ148" s="30">
        <f t="shared" si="149"/>
        <v>2</v>
      </c>
      <c r="BA148" s="29">
        <v>0</v>
      </c>
      <c r="BB148" s="16">
        <v>0</v>
      </c>
      <c r="BC148" s="30">
        <f t="shared" si="150"/>
        <v>0</v>
      </c>
      <c r="BD148" s="29">
        <v>0</v>
      </c>
      <c r="BE148" s="16">
        <v>0</v>
      </c>
      <c r="BF148" s="30">
        <f t="shared" si="151"/>
        <v>0</v>
      </c>
      <c r="BG148" s="50"/>
    </row>
    <row r="149" spans="1:59" s="2" customFormat="1">
      <c r="A149" s="52" t="s">
        <v>147</v>
      </c>
      <c r="B149" s="29">
        <v>0</v>
      </c>
      <c r="C149" s="16">
        <v>0</v>
      </c>
      <c r="D149" s="30">
        <f t="shared" si="133"/>
        <v>0</v>
      </c>
      <c r="E149" s="29">
        <v>0</v>
      </c>
      <c r="F149" s="16">
        <v>0</v>
      </c>
      <c r="G149" s="30">
        <f t="shared" si="134"/>
        <v>0</v>
      </c>
      <c r="H149" s="29">
        <v>0</v>
      </c>
      <c r="I149" s="16">
        <v>0</v>
      </c>
      <c r="J149" s="30">
        <f t="shared" si="135"/>
        <v>0</v>
      </c>
      <c r="K149" s="29">
        <v>0</v>
      </c>
      <c r="L149" s="16">
        <v>0</v>
      </c>
      <c r="M149" s="30">
        <f t="shared" si="136"/>
        <v>0</v>
      </c>
      <c r="N149" s="29">
        <v>0</v>
      </c>
      <c r="O149" s="16">
        <v>0</v>
      </c>
      <c r="P149" s="30">
        <f t="shared" si="137"/>
        <v>0</v>
      </c>
      <c r="Q149" s="29">
        <v>0</v>
      </c>
      <c r="R149" s="16">
        <v>0</v>
      </c>
      <c r="S149" s="30">
        <f t="shared" si="138"/>
        <v>0</v>
      </c>
      <c r="T149" s="29">
        <v>0</v>
      </c>
      <c r="U149" s="16">
        <v>0</v>
      </c>
      <c r="V149" s="30">
        <f t="shared" si="139"/>
        <v>0</v>
      </c>
      <c r="W149" s="29">
        <v>0</v>
      </c>
      <c r="X149" s="16">
        <v>0</v>
      </c>
      <c r="Y149" s="30">
        <f t="shared" si="140"/>
        <v>0</v>
      </c>
      <c r="Z149" s="29">
        <v>0</v>
      </c>
      <c r="AA149" s="16">
        <v>0</v>
      </c>
      <c r="AB149" s="30">
        <f t="shared" si="141"/>
        <v>0</v>
      </c>
      <c r="AC149" s="29">
        <v>0</v>
      </c>
      <c r="AD149" s="16">
        <v>0</v>
      </c>
      <c r="AE149" s="30">
        <f t="shared" si="142"/>
        <v>0</v>
      </c>
      <c r="AF149" s="29">
        <v>0</v>
      </c>
      <c r="AG149" s="16">
        <v>0</v>
      </c>
      <c r="AH149" s="30">
        <f t="shared" si="143"/>
        <v>0</v>
      </c>
      <c r="AI149" s="29">
        <v>0</v>
      </c>
      <c r="AJ149" s="16">
        <v>0</v>
      </c>
      <c r="AK149" s="30">
        <f t="shared" si="144"/>
        <v>0</v>
      </c>
      <c r="AL149" s="29">
        <v>0</v>
      </c>
      <c r="AM149" s="16">
        <v>0</v>
      </c>
      <c r="AN149" s="30">
        <f t="shared" si="145"/>
        <v>0</v>
      </c>
      <c r="AO149" s="29">
        <v>0</v>
      </c>
      <c r="AP149" s="16">
        <v>0</v>
      </c>
      <c r="AQ149" s="30">
        <f t="shared" si="146"/>
        <v>0</v>
      </c>
      <c r="AR149" s="29">
        <v>0</v>
      </c>
      <c r="AS149" s="16">
        <v>0</v>
      </c>
      <c r="AT149" s="30">
        <f t="shared" si="147"/>
        <v>0</v>
      </c>
      <c r="AU149" s="29">
        <v>0</v>
      </c>
      <c r="AV149" s="16">
        <v>0</v>
      </c>
      <c r="AW149" s="30">
        <f t="shared" si="148"/>
        <v>0</v>
      </c>
      <c r="AX149" s="29">
        <v>0</v>
      </c>
      <c r="AY149" s="16">
        <v>0</v>
      </c>
      <c r="AZ149" s="30">
        <f t="shared" si="149"/>
        <v>0</v>
      </c>
      <c r="BA149" s="29">
        <v>0</v>
      </c>
      <c r="BB149" s="16">
        <v>0</v>
      </c>
      <c r="BC149" s="30">
        <f t="shared" si="150"/>
        <v>0</v>
      </c>
      <c r="BD149" s="29">
        <v>0</v>
      </c>
      <c r="BE149" s="16">
        <v>0</v>
      </c>
      <c r="BF149" s="30">
        <f t="shared" si="151"/>
        <v>0</v>
      </c>
      <c r="BG149" s="50"/>
    </row>
    <row r="150" spans="1:59" s="2" customFormat="1">
      <c r="A150" s="52" t="s">
        <v>148</v>
      </c>
      <c r="B150" s="29">
        <v>0</v>
      </c>
      <c r="C150" s="16">
        <v>0</v>
      </c>
      <c r="D150" s="30">
        <f t="shared" si="133"/>
        <v>0</v>
      </c>
      <c r="E150" s="29">
        <v>0</v>
      </c>
      <c r="F150" s="16">
        <v>0</v>
      </c>
      <c r="G150" s="30">
        <f t="shared" si="134"/>
        <v>0</v>
      </c>
      <c r="H150" s="29">
        <v>0</v>
      </c>
      <c r="I150" s="16">
        <v>0</v>
      </c>
      <c r="J150" s="30">
        <f t="shared" si="135"/>
        <v>0</v>
      </c>
      <c r="K150" s="29">
        <v>0</v>
      </c>
      <c r="L150" s="16">
        <v>0</v>
      </c>
      <c r="M150" s="30">
        <f t="shared" si="136"/>
        <v>0</v>
      </c>
      <c r="N150" s="29">
        <v>0</v>
      </c>
      <c r="O150" s="16">
        <v>0</v>
      </c>
      <c r="P150" s="30">
        <f t="shared" si="137"/>
        <v>0</v>
      </c>
      <c r="Q150" s="29">
        <v>0</v>
      </c>
      <c r="R150" s="16">
        <v>0</v>
      </c>
      <c r="S150" s="30">
        <f t="shared" si="138"/>
        <v>0</v>
      </c>
      <c r="T150" s="29">
        <v>1</v>
      </c>
      <c r="U150" s="16">
        <v>0</v>
      </c>
      <c r="V150" s="30">
        <f t="shared" si="139"/>
        <v>1</v>
      </c>
      <c r="W150" s="29">
        <v>0</v>
      </c>
      <c r="X150" s="16">
        <v>0</v>
      </c>
      <c r="Y150" s="30">
        <f t="shared" si="140"/>
        <v>0</v>
      </c>
      <c r="Z150" s="29">
        <v>0</v>
      </c>
      <c r="AA150" s="16">
        <v>0</v>
      </c>
      <c r="AB150" s="30">
        <f t="shared" si="141"/>
        <v>0</v>
      </c>
      <c r="AC150" s="29">
        <v>0</v>
      </c>
      <c r="AD150" s="16">
        <v>0</v>
      </c>
      <c r="AE150" s="30">
        <f t="shared" si="142"/>
        <v>0</v>
      </c>
      <c r="AF150" s="29">
        <v>0</v>
      </c>
      <c r="AG150" s="16">
        <v>0</v>
      </c>
      <c r="AH150" s="30">
        <f t="shared" si="143"/>
        <v>0</v>
      </c>
      <c r="AI150" s="29">
        <v>0</v>
      </c>
      <c r="AJ150" s="16">
        <v>0</v>
      </c>
      <c r="AK150" s="30">
        <f t="shared" si="144"/>
        <v>0</v>
      </c>
      <c r="AL150" s="29">
        <v>0</v>
      </c>
      <c r="AM150" s="16">
        <v>0</v>
      </c>
      <c r="AN150" s="30">
        <f t="shared" si="145"/>
        <v>0</v>
      </c>
      <c r="AO150" s="29">
        <v>0</v>
      </c>
      <c r="AP150" s="16">
        <v>0</v>
      </c>
      <c r="AQ150" s="30">
        <f t="shared" si="146"/>
        <v>0</v>
      </c>
      <c r="AR150" s="29">
        <v>0</v>
      </c>
      <c r="AS150" s="16">
        <v>0</v>
      </c>
      <c r="AT150" s="30">
        <f t="shared" si="147"/>
        <v>0</v>
      </c>
      <c r="AU150" s="29">
        <v>1</v>
      </c>
      <c r="AV150" s="16">
        <v>0</v>
      </c>
      <c r="AW150" s="30">
        <f t="shared" si="148"/>
        <v>1</v>
      </c>
      <c r="AX150" s="29">
        <v>0</v>
      </c>
      <c r="AY150" s="16">
        <v>0</v>
      </c>
      <c r="AZ150" s="30">
        <f t="shared" si="149"/>
        <v>0</v>
      </c>
      <c r="BA150" s="29">
        <v>0</v>
      </c>
      <c r="BB150" s="16">
        <v>0</v>
      </c>
      <c r="BC150" s="30">
        <f t="shared" si="150"/>
        <v>0</v>
      </c>
      <c r="BD150" s="29">
        <v>0</v>
      </c>
      <c r="BE150" s="16">
        <v>0</v>
      </c>
      <c r="BF150" s="30">
        <f t="shared" si="151"/>
        <v>0</v>
      </c>
      <c r="BG150" s="50"/>
    </row>
    <row r="151" spans="1:59" s="2" customFormat="1">
      <c r="A151" s="52" t="s">
        <v>149</v>
      </c>
      <c r="B151" s="29">
        <v>18</v>
      </c>
      <c r="C151" s="16">
        <v>0</v>
      </c>
      <c r="D151" s="30">
        <f t="shared" si="133"/>
        <v>18</v>
      </c>
      <c r="E151" s="29">
        <v>0</v>
      </c>
      <c r="F151" s="16">
        <v>0</v>
      </c>
      <c r="G151" s="30">
        <f t="shared" si="134"/>
        <v>0</v>
      </c>
      <c r="H151" s="29">
        <v>0</v>
      </c>
      <c r="I151" s="16">
        <v>0</v>
      </c>
      <c r="J151" s="30">
        <f t="shared" si="135"/>
        <v>0</v>
      </c>
      <c r="K151" s="29">
        <v>0</v>
      </c>
      <c r="L151" s="16">
        <v>0</v>
      </c>
      <c r="M151" s="30">
        <f t="shared" si="136"/>
        <v>0</v>
      </c>
      <c r="N151" s="29">
        <v>0</v>
      </c>
      <c r="O151" s="16">
        <v>0</v>
      </c>
      <c r="P151" s="30">
        <f t="shared" si="137"/>
        <v>0</v>
      </c>
      <c r="Q151" s="29">
        <v>0</v>
      </c>
      <c r="R151" s="16">
        <v>1</v>
      </c>
      <c r="S151" s="30">
        <f t="shared" si="138"/>
        <v>1</v>
      </c>
      <c r="T151" s="29">
        <v>0</v>
      </c>
      <c r="U151" s="16">
        <v>0</v>
      </c>
      <c r="V151" s="30">
        <f t="shared" si="139"/>
        <v>0</v>
      </c>
      <c r="W151" s="29">
        <v>0</v>
      </c>
      <c r="X151" s="16">
        <v>0</v>
      </c>
      <c r="Y151" s="30">
        <f t="shared" si="140"/>
        <v>0</v>
      </c>
      <c r="Z151" s="29">
        <v>0</v>
      </c>
      <c r="AA151" s="16">
        <v>0</v>
      </c>
      <c r="AB151" s="30">
        <f t="shared" si="141"/>
        <v>0</v>
      </c>
      <c r="AC151" s="29">
        <v>0</v>
      </c>
      <c r="AD151" s="16">
        <v>0</v>
      </c>
      <c r="AE151" s="30">
        <f t="shared" si="142"/>
        <v>0</v>
      </c>
      <c r="AF151" s="29">
        <v>0</v>
      </c>
      <c r="AG151" s="16">
        <v>0</v>
      </c>
      <c r="AH151" s="30">
        <f t="shared" si="143"/>
        <v>0</v>
      </c>
      <c r="AI151" s="29">
        <v>0</v>
      </c>
      <c r="AJ151" s="16">
        <v>0</v>
      </c>
      <c r="AK151" s="30">
        <f t="shared" si="144"/>
        <v>0</v>
      </c>
      <c r="AL151" s="29">
        <v>0</v>
      </c>
      <c r="AM151" s="16">
        <v>0</v>
      </c>
      <c r="AN151" s="30">
        <f t="shared" si="145"/>
        <v>0</v>
      </c>
      <c r="AO151" s="29">
        <v>0</v>
      </c>
      <c r="AP151" s="16">
        <v>0</v>
      </c>
      <c r="AQ151" s="30">
        <f t="shared" si="146"/>
        <v>0</v>
      </c>
      <c r="AR151" s="29">
        <v>0</v>
      </c>
      <c r="AS151" s="16">
        <v>0</v>
      </c>
      <c r="AT151" s="30">
        <f t="shared" si="147"/>
        <v>0</v>
      </c>
      <c r="AU151" s="29">
        <v>4</v>
      </c>
      <c r="AV151" s="16">
        <v>0</v>
      </c>
      <c r="AW151" s="30">
        <f t="shared" si="148"/>
        <v>4</v>
      </c>
      <c r="AX151" s="29">
        <v>0</v>
      </c>
      <c r="AY151" s="16">
        <v>0</v>
      </c>
      <c r="AZ151" s="30">
        <f t="shared" si="149"/>
        <v>0</v>
      </c>
      <c r="BA151" s="29">
        <v>0</v>
      </c>
      <c r="BB151" s="16">
        <v>0</v>
      </c>
      <c r="BC151" s="30">
        <f t="shared" si="150"/>
        <v>0</v>
      </c>
      <c r="BD151" s="29">
        <v>0</v>
      </c>
      <c r="BE151" s="16">
        <v>0</v>
      </c>
      <c r="BF151" s="30">
        <f t="shared" si="151"/>
        <v>0</v>
      </c>
      <c r="BG151" s="50"/>
    </row>
    <row r="152" spans="1:59" s="2" customFormat="1">
      <c r="A152" s="52" t="s">
        <v>150</v>
      </c>
      <c r="B152" s="29">
        <v>0</v>
      </c>
      <c r="C152" s="16">
        <v>0</v>
      </c>
      <c r="D152" s="30">
        <f t="shared" si="133"/>
        <v>0</v>
      </c>
      <c r="E152" s="29">
        <v>0</v>
      </c>
      <c r="F152" s="16">
        <v>1</v>
      </c>
      <c r="G152" s="30">
        <f t="shared" si="134"/>
        <v>1</v>
      </c>
      <c r="H152" s="29">
        <v>0</v>
      </c>
      <c r="I152" s="16">
        <v>3</v>
      </c>
      <c r="J152" s="30">
        <f t="shared" si="135"/>
        <v>3</v>
      </c>
      <c r="K152" s="29">
        <v>0</v>
      </c>
      <c r="L152" s="16">
        <v>2</v>
      </c>
      <c r="M152" s="30">
        <f t="shared" si="136"/>
        <v>2</v>
      </c>
      <c r="N152" s="29">
        <v>0</v>
      </c>
      <c r="O152" s="16">
        <v>0</v>
      </c>
      <c r="P152" s="30">
        <f t="shared" si="137"/>
        <v>0</v>
      </c>
      <c r="Q152" s="29">
        <v>1</v>
      </c>
      <c r="R152" s="16">
        <v>1</v>
      </c>
      <c r="S152" s="30">
        <f t="shared" si="138"/>
        <v>2</v>
      </c>
      <c r="T152" s="29">
        <v>0</v>
      </c>
      <c r="U152" s="16">
        <v>0</v>
      </c>
      <c r="V152" s="30">
        <f t="shared" si="139"/>
        <v>0</v>
      </c>
      <c r="W152" s="29">
        <v>0</v>
      </c>
      <c r="X152" s="16">
        <v>1</v>
      </c>
      <c r="Y152" s="30">
        <f t="shared" si="140"/>
        <v>1</v>
      </c>
      <c r="Z152" s="29">
        <v>0</v>
      </c>
      <c r="AA152" s="16">
        <v>0</v>
      </c>
      <c r="AB152" s="30">
        <f t="shared" si="141"/>
        <v>0</v>
      </c>
      <c r="AC152" s="29">
        <v>0</v>
      </c>
      <c r="AD152" s="16">
        <v>0</v>
      </c>
      <c r="AE152" s="30">
        <f t="shared" si="142"/>
        <v>0</v>
      </c>
      <c r="AF152" s="29">
        <v>0</v>
      </c>
      <c r="AG152" s="16">
        <v>0</v>
      </c>
      <c r="AH152" s="30">
        <f t="shared" si="143"/>
        <v>0</v>
      </c>
      <c r="AI152" s="29">
        <v>0</v>
      </c>
      <c r="AJ152" s="16">
        <v>0</v>
      </c>
      <c r="AK152" s="30">
        <f t="shared" si="144"/>
        <v>0</v>
      </c>
      <c r="AL152" s="29">
        <v>0</v>
      </c>
      <c r="AM152" s="16">
        <v>6</v>
      </c>
      <c r="AN152" s="30">
        <f t="shared" si="145"/>
        <v>6</v>
      </c>
      <c r="AO152" s="29">
        <v>0</v>
      </c>
      <c r="AP152" s="16">
        <v>1</v>
      </c>
      <c r="AQ152" s="30">
        <f t="shared" si="146"/>
        <v>1</v>
      </c>
      <c r="AR152" s="29">
        <v>0</v>
      </c>
      <c r="AS152" s="16">
        <v>9</v>
      </c>
      <c r="AT152" s="30">
        <f t="shared" si="147"/>
        <v>9</v>
      </c>
      <c r="AU152" s="29">
        <v>1</v>
      </c>
      <c r="AV152" s="16">
        <v>10</v>
      </c>
      <c r="AW152" s="30">
        <f t="shared" si="148"/>
        <v>11</v>
      </c>
      <c r="AX152" s="29">
        <v>0</v>
      </c>
      <c r="AY152" s="16">
        <v>4</v>
      </c>
      <c r="AZ152" s="30">
        <f t="shared" si="149"/>
        <v>4</v>
      </c>
      <c r="BA152" s="29">
        <v>0</v>
      </c>
      <c r="BB152" s="16">
        <v>0</v>
      </c>
      <c r="BC152" s="30">
        <f t="shared" si="150"/>
        <v>0</v>
      </c>
      <c r="BD152" s="29">
        <v>0</v>
      </c>
      <c r="BE152" s="16">
        <v>0</v>
      </c>
      <c r="BF152" s="30">
        <f t="shared" si="151"/>
        <v>0</v>
      </c>
      <c r="BG152" s="50"/>
    </row>
    <row r="153" spans="1:59" s="2" customFormat="1">
      <c r="A153" s="52" t="s">
        <v>151</v>
      </c>
      <c r="B153" s="29">
        <v>0</v>
      </c>
      <c r="C153" s="16">
        <v>2</v>
      </c>
      <c r="D153" s="30">
        <f t="shared" si="133"/>
        <v>2</v>
      </c>
      <c r="E153" s="29">
        <v>0</v>
      </c>
      <c r="F153" s="16">
        <v>0</v>
      </c>
      <c r="G153" s="30">
        <f t="shared" si="134"/>
        <v>0</v>
      </c>
      <c r="H153" s="29">
        <v>0</v>
      </c>
      <c r="I153" s="16">
        <v>0</v>
      </c>
      <c r="J153" s="30">
        <f t="shared" si="135"/>
        <v>0</v>
      </c>
      <c r="K153" s="29">
        <v>0</v>
      </c>
      <c r="L153" s="16">
        <v>0</v>
      </c>
      <c r="M153" s="30">
        <f t="shared" si="136"/>
        <v>0</v>
      </c>
      <c r="N153" s="29">
        <v>0</v>
      </c>
      <c r="O153" s="16">
        <v>0</v>
      </c>
      <c r="P153" s="30">
        <f t="shared" si="137"/>
        <v>0</v>
      </c>
      <c r="Q153" s="29">
        <v>0</v>
      </c>
      <c r="R153" s="16">
        <v>0</v>
      </c>
      <c r="S153" s="30">
        <f t="shared" si="138"/>
        <v>0</v>
      </c>
      <c r="T153" s="29">
        <v>0</v>
      </c>
      <c r="U153" s="16">
        <v>0</v>
      </c>
      <c r="V153" s="30">
        <f t="shared" si="139"/>
        <v>0</v>
      </c>
      <c r="W153" s="29">
        <v>0</v>
      </c>
      <c r="X153" s="16">
        <v>0</v>
      </c>
      <c r="Y153" s="30">
        <f t="shared" si="140"/>
        <v>0</v>
      </c>
      <c r="Z153" s="29">
        <v>0</v>
      </c>
      <c r="AA153" s="16">
        <v>0</v>
      </c>
      <c r="AB153" s="30">
        <f t="shared" si="141"/>
        <v>0</v>
      </c>
      <c r="AC153" s="29">
        <v>0</v>
      </c>
      <c r="AD153" s="16">
        <v>0</v>
      </c>
      <c r="AE153" s="30">
        <f t="shared" si="142"/>
        <v>0</v>
      </c>
      <c r="AF153" s="29">
        <v>0</v>
      </c>
      <c r="AG153" s="16">
        <v>0</v>
      </c>
      <c r="AH153" s="30">
        <f t="shared" si="143"/>
        <v>0</v>
      </c>
      <c r="AI153" s="29">
        <v>0</v>
      </c>
      <c r="AJ153" s="16">
        <v>0</v>
      </c>
      <c r="AK153" s="30">
        <f t="shared" si="144"/>
        <v>0</v>
      </c>
      <c r="AL153" s="29">
        <v>0</v>
      </c>
      <c r="AM153" s="16">
        <v>0</v>
      </c>
      <c r="AN153" s="30">
        <f t="shared" si="145"/>
        <v>0</v>
      </c>
      <c r="AO153" s="29">
        <v>0</v>
      </c>
      <c r="AP153" s="16">
        <v>0</v>
      </c>
      <c r="AQ153" s="30">
        <f t="shared" si="146"/>
        <v>0</v>
      </c>
      <c r="AR153" s="29">
        <v>0</v>
      </c>
      <c r="AS153" s="16">
        <v>0</v>
      </c>
      <c r="AT153" s="30">
        <f t="shared" si="147"/>
        <v>0</v>
      </c>
      <c r="AU153" s="29">
        <v>0</v>
      </c>
      <c r="AV153" s="16">
        <v>0</v>
      </c>
      <c r="AW153" s="30">
        <f t="shared" si="148"/>
        <v>0</v>
      </c>
      <c r="AX153" s="29">
        <v>0</v>
      </c>
      <c r="AY153" s="16">
        <v>0</v>
      </c>
      <c r="AZ153" s="30">
        <f t="shared" si="149"/>
        <v>0</v>
      </c>
      <c r="BA153" s="29">
        <v>0</v>
      </c>
      <c r="BB153" s="16">
        <v>0</v>
      </c>
      <c r="BC153" s="30">
        <f t="shared" si="150"/>
        <v>0</v>
      </c>
      <c r="BD153" s="29">
        <v>0</v>
      </c>
      <c r="BE153" s="16">
        <v>0</v>
      </c>
      <c r="BF153" s="30">
        <f t="shared" si="151"/>
        <v>0</v>
      </c>
      <c r="BG153" s="50"/>
    </row>
    <row r="154" spans="1:59" s="2" customFormat="1">
      <c r="A154" s="52" t="s">
        <v>152</v>
      </c>
      <c r="B154" s="29">
        <v>0</v>
      </c>
      <c r="C154" s="16">
        <v>2</v>
      </c>
      <c r="D154" s="30">
        <f t="shared" si="133"/>
        <v>2</v>
      </c>
      <c r="E154" s="29">
        <v>0</v>
      </c>
      <c r="F154" s="16">
        <v>0</v>
      </c>
      <c r="G154" s="30">
        <f t="shared" si="134"/>
        <v>0</v>
      </c>
      <c r="H154" s="29">
        <v>0</v>
      </c>
      <c r="I154" s="16">
        <v>1</v>
      </c>
      <c r="J154" s="30">
        <f t="shared" si="135"/>
        <v>1</v>
      </c>
      <c r="K154" s="29">
        <v>0</v>
      </c>
      <c r="L154" s="16">
        <v>0</v>
      </c>
      <c r="M154" s="30">
        <f t="shared" si="136"/>
        <v>0</v>
      </c>
      <c r="N154" s="29">
        <v>0</v>
      </c>
      <c r="O154" s="16">
        <v>0</v>
      </c>
      <c r="P154" s="30">
        <f t="shared" si="137"/>
        <v>0</v>
      </c>
      <c r="Q154" s="29">
        <v>0</v>
      </c>
      <c r="R154" s="16">
        <v>0</v>
      </c>
      <c r="S154" s="30">
        <f t="shared" si="138"/>
        <v>0</v>
      </c>
      <c r="T154" s="29">
        <v>0</v>
      </c>
      <c r="U154" s="16">
        <v>0</v>
      </c>
      <c r="V154" s="30">
        <f t="shared" si="139"/>
        <v>0</v>
      </c>
      <c r="W154" s="29">
        <v>0</v>
      </c>
      <c r="X154" s="16">
        <v>0</v>
      </c>
      <c r="Y154" s="30">
        <f t="shared" si="140"/>
        <v>0</v>
      </c>
      <c r="Z154" s="29">
        <v>0</v>
      </c>
      <c r="AA154" s="16">
        <v>0</v>
      </c>
      <c r="AB154" s="30">
        <f t="shared" si="141"/>
        <v>0</v>
      </c>
      <c r="AC154" s="29">
        <v>0</v>
      </c>
      <c r="AD154" s="16">
        <v>0</v>
      </c>
      <c r="AE154" s="30">
        <f t="shared" si="142"/>
        <v>0</v>
      </c>
      <c r="AF154" s="29">
        <v>0</v>
      </c>
      <c r="AG154" s="16">
        <v>0</v>
      </c>
      <c r="AH154" s="30">
        <f t="shared" si="143"/>
        <v>0</v>
      </c>
      <c r="AI154" s="29">
        <v>0</v>
      </c>
      <c r="AJ154" s="16">
        <v>0</v>
      </c>
      <c r="AK154" s="30">
        <f t="shared" si="144"/>
        <v>0</v>
      </c>
      <c r="AL154" s="29">
        <v>0</v>
      </c>
      <c r="AM154" s="16">
        <v>1</v>
      </c>
      <c r="AN154" s="30">
        <f t="shared" si="145"/>
        <v>1</v>
      </c>
      <c r="AO154" s="29">
        <v>0</v>
      </c>
      <c r="AP154" s="16">
        <v>0</v>
      </c>
      <c r="AQ154" s="30">
        <f t="shared" si="146"/>
        <v>0</v>
      </c>
      <c r="AR154" s="29">
        <v>0</v>
      </c>
      <c r="AS154" s="16">
        <v>0</v>
      </c>
      <c r="AT154" s="30">
        <f t="shared" si="147"/>
        <v>0</v>
      </c>
      <c r="AU154" s="29">
        <v>0</v>
      </c>
      <c r="AV154" s="16">
        <v>1</v>
      </c>
      <c r="AW154" s="30">
        <f t="shared" si="148"/>
        <v>1</v>
      </c>
      <c r="AX154" s="29">
        <v>0</v>
      </c>
      <c r="AY154" s="16">
        <v>0</v>
      </c>
      <c r="AZ154" s="30">
        <f t="shared" si="149"/>
        <v>0</v>
      </c>
      <c r="BA154" s="29">
        <v>0</v>
      </c>
      <c r="BB154" s="16">
        <v>0</v>
      </c>
      <c r="BC154" s="30">
        <f t="shared" si="150"/>
        <v>0</v>
      </c>
      <c r="BD154" s="29">
        <v>0</v>
      </c>
      <c r="BE154" s="16">
        <v>0</v>
      </c>
      <c r="BF154" s="30">
        <f t="shared" si="151"/>
        <v>0</v>
      </c>
      <c r="BG154" s="50"/>
    </row>
    <row r="155" spans="1:59" s="2" customFormat="1">
      <c r="A155" s="52" t="s">
        <v>153</v>
      </c>
      <c r="B155" s="29">
        <v>0</v>
      </c>
      <c r="C155" s="16">
        <v>0</v>
      </c>
      <c r="D155" s="30">
        <f t="shared" si="133"/>
        <v>0</v>
      </c>
      <c r="E155" s="29">
        <v>0</v>
      </c>
      <c r="F155" s="16">
        <v>0</v>
      </c>
      <c r="G155" s="30">
        <f t="shared" si="134"/>
        <v>0</v>
      </c>
      <c r="H155" s="29">
        <v>0</v>
      </c>
      <c r="I155" s="16">
        <v>0</v>
      </c>
      <c r="J155" s="30">
        <f t="shared" si="135"/>
        <v>0</v>
      </c>
      <c r="K155" s="29">
        <v>0</v>
      </c>
      <c r="L155" s="16">
        <v>0</v>
      </c>
      <c r="M155" s="30">
        <f t="shared" si="136"/>
        <v>0</v>
      </c>
      <c r="N155" s="29">
        <v>0</v>
      </c>
      <c r="O155" s="16">
        <v>0</v>
      </c>
      <c r="P155" s="30">
        <f t="shared" si="137"/>
        <v>0</v>
      </c>
      <c r="Q155" s="29">
        <v>0</v>
      </c>
      <c r="R155" s="16">
        <v>0</v>
      </c>
      <c r="S155" s="30">
        <f t="shared" si="138"/>
        <v>0</v>
      </c>
      <c r="T155" s="29">
        <v>0</v>
      </c>
      <c r="U155" s="16">
        <v>0</v>
      </c>
      <c r="V155" s="30">
        <f t="shared" si="139"/>
        <v>0</v>
      </c>
      <c r="W155" s="29">
        <v>0</v>
      </c>
      <c r="X155" s="16">
        <v>0</v>
      </c>
      <c r="Y155" s="30">
        <f t="shared" si="140"/>
        <v>0</v>
      </c>
      <c r="Z155" s="29">
        <v>0</v>
      </c>
      <c r="AA155" s="16">
        <v>0</v>
      </c>
      <c r="AB155" s="30">
        <f t="shared" si="141"/>
        <v>0</v>
      </c>
      <c r="AC155" s="29">
        <v>0</v>
      </c>
      <c r="AD155" s="16">
        <v>0</v>
      </c>
      <c r="AE155" s="30">
        <f t="shared" si="142"/>
        <v>0</v>
      </c>
      <c r="AF155" s="29">
        <v>0</v>
      </c>
      <c r="AG155" s="16">
        <v>0</v>
      </c>
      <c r="AH155" s="30">
        <f t="shared" si="143"/>
        <v>0</v>
      </c>
      <c r="AI155" s="29">
        <v>0</v>
      </c>
      <c r="AJ155" s="16">
        <v>0</v>
      </c>
      <c r="AK155" s="30">
        <f t="shared" si="144"/>
        <v>0</v>
      </c>
      <c r="AL155" s="29">
        <v>0</v>
      </c>
      <c r="AM155" s="16">
        <v>0</v>
      </c>
      <c r="AN155" s="30">
        <f t="shared" si="145"/>
        <v>0</v>
      </c>
      <c r="AO155" s="29">
        <v>0</v>
      </c>
      <c r="AP155" s="16">
        <v>0</v>
      </c>
      <c r="AQ155" s="30">
        <f t="shared" si="146"/>
        <v>0</v>
      </c>
      <c r="AR155" s="29">
        <v>0</v>
      </c>
      <c r="AS155" s="16">
        <v>0</v>
      </c>
      <c r="AT155" s="30">
        <f t="shared" si="147"/>
        <v>0</v>
      </c>
      <c r="AU155" s="29">
        <v>0</v>
      </c>
      <c r="AV155" s="16">
        <v>0</v>
      </c>
      <c r="AW155" s="30">
        <f t="shared" si="148"/>
        <v>0</v>
      </c>
      <c r="AX155" s="29">
        <v>0</v>
      </c>
      <c r="AY155" s="16">
        <v>0</v>
      </c>
      <c r="AZ155" s="30">
        <f t="shared" si="149"/>
        <v>0</v>
      </c>
      <c r="BA155" s="29">
        <v>0</v>
      </c>
      <c r="BB155" s="16">
        <v>0</v>
      </c>
      <c r="BC155" s="30">
        <f t="shared" si="150"/>
        <v>0</v>
      </c>
      <c r="BD155" s="29">
        <v>0</v>
      </c>
      <c r="BE155" s="16">
        <v>0</v>
      </c>
      <c r="BF155" s="30">
        <f t="shared" si="151"/>
        <v>0</v>
      </c>
      <c r="BG155" s="50"/>
    </row>
    <row r="156" spans="1:59" s="2" customFormat="1">
      <c r="A156" s="52" t="s">
        <v>154</v>
      </c>
      <c r="B156" s="29">
        <v>0</v>
      </c>
      <c r="C156" s="16">
        <v>0</v>
      </c>
      <c r="D156" s="30">
        <f t="shared" si="133"/>
        <v>0</v>
      </c>
      <c r="E156" s="29">
        <v>0</v>
      </c>
      <c r="F156" s="16">
        <v>0</v>
      </c>
      <c r="G156" s="30">
        <f t="shared" si="134"/>
        <v>0</v>
      </c>
      <c r="H156" s="29">
        <v>0</v>
      </c>
      <c r="I156" s="16">
        <v>0</v>
      </c>
      <c r="J156" s="30">
        <f t="shared" si="135"/>
        <v>0</v>
      </c>
      <c r="K156" s="29">
        <v>0</v>
      </c>
      <c r="L156" s="16">
        <v>0</v>
      </c>
      <c r="M156" s="30">
        <f t="shared" si="136"/>
        <v>0</v>
      </c>
      <c r="N156" s="29">
        <v>0</v>
      </c>
      <c r="O156" s="16">
        <v>0</v>
      </c>
      <c r="P156" s="30">
        <f t="shared" si="137"/>
        <v>0</v>
      </c>
      <c r="Q156" s="29">
        <v>0</v>
      </c>
      <c r="R156" s="16">
        <v>0</v>
      </c>
      <c r="S156" s="30">
        <f t="shared" si="138"/>
        <v>0</v>
      </c>
      <c r="T156" s="29">
        <v>0</v>
      </c>
      <c r="U156" s="16">
        <v>0</v>
      </c>
      <c r="V156" s="30">
        <f t="shared" si="139"/>
        <v>0</v>
      </c>
      <c r="W156" s="29">
        <v>0</v>
      </c>
      <c r="X156" s="16">
        <v>0</v>
      </c>
      <c r="Y156" s="30">
        <f t="shared" si="140"/>
        <v>0</v>
      </c>
      <c r="Z156" s="29">
        <v>0</v>
      </c>
      <c r="AA156" s="16">
        <v>0</v>
      </c>
      <c r="AB156" s="30">
        <f t="shared" si="141"/>
        <v>0</v>
      </c>
      <c r="AC156" s="29">
        <v>0</v>
      </c>
      <c r="AD156" s="16">
        <v>0</v>
      </c>
      <c r="AE156" s="30">
        <f t="shared" si="142"/>
        <v>0</v>
      </c>
      <c r="AF156" s="29">
        <v>0</v>
      </c>
      <c r="AG156" s="16">
        <v>0</v>
      </c>
      <c r="AH156" s="30">
        <f t="shared" si="143"/>
        <v>0</v>
      </c>
      <c r="AI156" s="29">
        <v>0</v>
      </c>
      <c r="AJ156" s="16">
        <v>0</v>
      </c>
      <c r="AK156" s="30">
        <f t="shared" si="144"/>
        <v>0</v>
      </c>
      <c r="AL156" s="29">
        <v>0</v>
      </c>
      <c r="AM156" s="16">
        <v>0</v>
      </c>
      <c r="AN156" s="30">
        <f t="shared" si="145"/>
        <v>0</v>
      </c>
      <c r="AO156" s="29">
        <v>0</v>
      </c>
      <c r="AP156" s="16">
        <v>0</v>
      </c>
      <c r="AQ156" s="30">
        <f t="shared" si="146"/>
        <v>0</v>
      </c>
      <c r="AR156" s="29">
        <v>0</v>
      </c>
      <c r="AS156" s="16">
        <v>0</v>
      </c>
      <c r="AT156" s="30">
        <f t="shared" si="147"/>
        <v>0</v>
      </c>
      <c r="AU156" s="29">
        <v>0</v>
      </c>
      <c r="AV156" s="16">
        <v>0</v>
      </c>
      <c r="AW156" s="30">
        <f t="shared" si="148"/>
        <v>0</v>
      </c>
      <c r="AX156" s="29">
        <v>0</v>
      </c>
      <c r="AY156" s="16">
        <v>0</v>
      </c>
      <c r="AZ156" s="30">
        <f t="shared" si="149"/>
        <v>0</v>
      </c>
      <c r="BA156" s="29">
        <v>0</v>
      </c>
      <c r="BB156" s="16">
        <v>0</v>
      </c>
      <c r="BC156" s="30">
        <f t="shared" si="150"/>
        <v>0</v>
      </c>
      <c r="BD156" s="29">
        <v>0</v>
      </c>
      <c r="BE156" s="16">
        <v>0</v>
      </c>
      <c r="BF156" s="30">
        <f t="shared" si="151"/>
        <v>0</v>
      </c>
      <c r="BG156" s="50"/>
    </row>
    <row r="157" spans="1:59" s="2" customFormat="1">
      <c r="A157" s="52" t="s">
        <v>155</v>
      </c>
      <c r="B157" s="29">
        <v>0</v>
      </c>
      <c r="C157" s="16">
        <v>0</v>
      </c>
      <c r="D157" s="30">
        <f t="shared" si="133"/>
        <v>0</v>
      </c>
      <c r="E157" s="29">
        <v>0</v>
      </c>
      <c r="F157" s="16">
        <v>0</v>
      </c>
      <c r="G157" s="30">
        <f t="shared" si="134"/>
        <v>0</v>
      </c>
      <c r="H157" s="29">
        <v>0</v>
      </c>
      <c r="I157" s="16">
        <v>0</v>
      </c>
      <c r="J157" s="30">
        <f t="shared" si="135"/>
        <v>0</v>
      </c>
      <c r="K157" s="29">
        <v>0</v>
      </c>
      <c r="L157" s="16">
        <v>0</v>
      </c>
      <c r="M157" s="30">
        <f t="shared" si="136"/>
        <v>0</v>
      </c>
      <c r="N157" s="29">
        <v>0</v>
      </c>
      <c r="O157" s="16">
        <v>0</v>
      </c>
      <c r="P157" s="30">
        <f t="shared" si="137"/>
        <v>0</v>
      </c>
      <c r="Q157" s="29">
        <v>0</v>
      </c>
      <c r="R157" s="16">
        <v>0</v>
      </c>
      <c r="S157" s="30">
        <f t="shared" si="138"/>
        <v>0</v>
      </c>
      <c r="T157" s="29">
        <v>0</v>
      </c>
      <c r="U157" s="16">
        <v>0</v>
      </c>
      <c r="V157" s="30">
        <f t="shared" si="139"/>
        <v>0</v>
      </c>
      <c r="W157" s="29">
        <v>0</v>
      </c>
      <c r="X157" s="16">
        <v>0</v>
      </c>
      <c r="Y157" s="30">
        <f t="shared" si="140"/>
        <v>0</v>
      </c>
      <c r="Z157" s="29">
        <v>0</v>
      </c>
      <c r="AA157" s="16">
        <v>0</v>
      </c>
      <c r="AB157" s="30">
        <f t="shared" si="141"/>
        <v>0</v>
      </c>
      <c r="AC157" s="29">
        <v>0</v>
      </c>
      <c r="AD157" s="16">
        <v>0</v>
      </c>
      <c r="AE157" s="30">
        <f t="shared" si="142"/>
        <v>0</v>
      </c>
      <c r="AF157" s="29">
        <v>0</v>
      </c>
      <c r="AG157" s="16">
        <v>0</v>
      </c>
      <c r="AH157" s="30">
        <f t="shared" si="143"/>
        <v>0</v>
      </c>
      <c r="AI157" s="29">
        <v>0</v>
      </c>
      <c r="AJ157" s="16">
        <v>0</v>
      </c>
      <c r="AK157" s="30">
        <f t="shared" si="144"/>
        <v>0</v>
      </c>
      <c r="AL157" s="29">
        <v>0</v>
      </c>
      <c r="AM157" s="16">
        <v>0</v>
      </c>
      <c r="AN157" s="30">
        <f t="shared" si="145"/>
        <v>0</v>
      </c>
      <c r="AO157" s="29">
        <v>0</v>
      </c>
      <c r="AP157" s="16">
        <v>0</v>
      </c>
      <c r="AQ157" s="30">
        <f t="shared" si="146"/>
        <v>0</v>
      </c>
      <c r="AR157" s="29">
        <v>0</v>
      </c>
      <c r="AS157" s="16">
        <v>0</v>
      </c>
      <c r="AT157" s="30">
        <f t="shared" si="147"/>
        <v>0</v>
      </c>
      <c r="AU157" s="29">
        <v>0</v>
      </c>
      <c r="AV157" s="16">
        <v>0</v>
      </c>
      <c r="AW157" s="30">
        <f t="shared" si="148"/>
        <v>0</v>
      </c>
      <c r="AX157" s="29">
        <v>0</v>
      </c>
      <c r="AY157" s="16">
        <v>0</v>
      </c>
      <c r="AZ157" s="30">
        <f t="shared" si="149"/>
        <v>0</v>
      </c>
      <c r="BA157" s="29">
        <v>0</v>
      </c>
      <c r="BB157" s="16">
        <v>0</v>
      </c>
      <c r="BC157" s="30">
        <f t="shared" si="150"/>
        <v>0</v>
      </c>
      <c r="BD157" s="29">
        <v>0</v>
      </c>
      <c r="BE157" s="16">
        <v>0</v>
      </c>
      <c r="BF157" s="30">
        <f t="shared" si="151"/>
        <v>0</v>
      </c>
      <c r="BG157" s="50"/>
    </row>
    <row r="158" spans="1:59" s="2" customFormat="1">
      <c r="A158" s="52" t="s">
        <v>156</v>
      </c>
      <c r="B158" s="29">
        <v>0</v>
      </c>
      <c r="C158" s="16">
        <v>0</v>
      </c>
      <c r="D158" s="30">
        <f t="shared" si="133"/>
        <v>0</v>
      </c>
      <c r="E158" s="29">
        <v>0</v>
      </c>
      <c r="F158" s="16">
        <v>0</v>
      </c>
      <c r="G158" s="30">
        <f t="shared" si="134"/>
        <v>0</v>
      </c>
      <c r="H158" s="29">
        <v>0</v>
      </c>
      <c r="I158" s="16">
        <v>0</v>
      </c>
      <c r="J158" s="30">
        <f t="shared" si="135"/>
        <v>0</v>
      </c>
      <c r="K158" s="29">
        <v>0</v>
      </c>
      <c r="L158" s="16">
        <v>0</v>
      </c>
      <c r="M158" s="30">
        <f t="shared" si="136"/>
        <v>0</v>
      </c>
      <c r="N158" s="29">
        <v>0</v>
      </c>
      <c r="O158" s="16">
        <v>0</v>
      </c>
      <c r="P158" s="30">
        <f t="shared" si="137"/>
        <v>0</v>
      </c>
      <c r="Q158" s="29">
        <v>0</v>
      </c>
      <c r="R158" s="16">
        <v>0</v>
      </c>
      <c r="S158" s="30">
        <f t="shared" si="138"/>
        <v>0</v>
      </c>
      <c r="T158" s="29">
        <v>0</v>
      </c>
      <c r="U158" s="16">
        <v>0</v>
      </c>
      <c r="V158" s="30">
        <f t="shared" si="139"/>
        <v>0</v>
      </c>
      <c r="W158" s="29">
        <v>0</v>
      </c>
      <c r="X158" s="16">
        <v>0</v>
      </c>
      <c r="Y158" s="30">
        <f t="shared" si="140"/>
        <v>0</v>
      </c>
      <c r="Z158" s="29">
        <v>0</v>
      </c>
      <c r="AA158" s="16">
        <v>0</v>
      </c>
      <c r="AB158" s="30">
        <f t="shared" si="141"/>
        <v>0</v>
      </c>
      <c r="AC158" s="29">
        <v>0</v>
      </c>
      <c r="AD158" s="16">
        <v>0</v>
      </c>
      <c r="AE158" s="30">
        <f t="shared" si="142"/>
        <v>0</v>
      </c>
      <c r="AF158" s="29">
        <v>0</v>
      </c>
      <c r="AG158" s="16">
        <v>0</v>
      </c>
      <c r="AH158" s="30">
        <f t="shared" si="143"/>
        <v>0</v>
      </c>
      <c r="AI158" s="29">
        <v>0</v>
      </c>
      <c r="AJ158" s="16">
        <v>0</v>
      </c>
      <c r="AK158" s="30">
        <f t="shared" si="144"/>
        <v>0</v>
      </c>
      <c r="AL158" s="29">
        <v>0</v>
      </c>
      <c r="AM158" s="16">
        <v>0</v>
      </c>
      <c r="AN158" s="30">
        <f t="shared" si="145"/>
        <v>0</v>
      </c>
      <c r="AO158" s="29">
        <v>0</v>
      </c>
      <c r="AP158" s="16">
        <v>0</v>
      </c>
      <c r="AQ158" s="30">
        <f t="shared" si="146"/>
        <v>0</v>
      </c>
      <c r="AR158" s="29">
        <v>0</v>
      </c>
      <c r="AS158" s="16">
        <v>0</v>
      </c>
      <c r="AT158" s="30">
        <f t="shared" si="147"/>
        <v>0</v>
      </c>
      <c r="AU158" s="29">
        <v>0</v>
      </c>
      <c r="AV158" s="16">
        <v>0</v>
      </c>
      <c r="AW158" s="30">
        <f t="shared" si="148"/>
        <v>0</v>
      </c>
      <c r="AX158" s="29">
        <v>0</v>
      </c>
      <c r="AY158" s="16">
        <v>0</v>
      </c>
      <c r="AZ158" s="30">
        <f t="shared" si="149"/>
        <v>0</v>
      </c>
      <c r="BA158" s="29">
        <v>0</v>
      </c>
      <c r="BB158" s="16">
        <v>0</v>
      </c>
      <c r="BC158" s="30">
        <f t="shared" si="150"/>
        <v>0</v>
      </c>
      <c r="BD158" s="29">
        <v>0</v>
      </c>
      <c r="BE158" s="16">
        <v>0</v>
      </c>
      <c r="BF158" s="30">
        <f t="shared" si="151"/>
        <v>0</v>
      </c>
      <c r="BG158" s="50"/>
    </row>
    <row r="159" spans="1:59" s="61" customFormat="1">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c r="AK159" s="64"/>
      <c r="AL159" s="64"/>
      <c r="AM159" s="64"/>
      <c r="AN159" s="64"/>
      <c r="AO159" s="64"/>
      <c r="AP159" s="64"/>
      <c r="AQ159" s="64"/>
      <c r="AR159" s="64"/>
      <c r="AS159" s="64"/>
      <c r="AT159" s="64"/>
      <c r="AU159" s="64"/>
      <c r="AV159" s="64"/>
      <c r="AW159" s="64"/>
      <c r="AX159" s="64"/>
      <c r="AY159" s="64"/>
      <c r="AZ159" s="64"/>
      <c r="BA159" s="64"/>
      <c r="BB159" s="64"/>
      <c r="BC159" s="64"/>
      <c r="BD159" s="64"/>
      <c r="BE159" s="64"/>
      <c r="BF159" s="64"/>
    </row>
    <row r="160" spans="1:59" s="6" customFormat="1">
      <c r="A160" s="143" t="s">
        <v>157</v>
      </c>
      <c r="B160" s="143" t="s">
        <v>157</v>
      </c>
      <c r="C160" s="143" t="s">
        <v>157</v>
      </c>
      <c r="D160" s="143" t="s">
        <v>157</v>
      </c>
      <c r="E160" s="143" t="s">
        <v>157</v>
      </c>
      <c r="F160" s="143" t="s">
        <v>157</v>
      </c>
      <c r="G160" s="143" t="s">
        <v>157</v>
      </c>
      <c r="H160" s="143" t="s">
        <v>157</v>
      </c>
      <c r="I160" s="143" t="s">
        <v>157</v>
      </c>
      <c r="J160" s="143" t="s">
        <v>157</v>
      </c>
      <c r="K160" s="143" t="s">
        <v>157</v>
      </c>
      <c r="L160" s="143" t="s">
        <v>157</v>
      </c>
      <c r="M160" s="143" t="s">
        <v>157</v>
      </c>
      <c r="N160" s="143" t="s">
        <v>157</v>
      </c>
      <c r="O160" s="143" t="s">
        <v>157</v>
      </c>
      <c r="P160" s="143" t="s">
        <v>157</v>
      </c>
      <c r="Q160" s="143" t="s">
        <v>157</v>
      </c>
      <c r="R160" s="143" t="s">
        <v>157</v>
      </c>
      <c r="S160" s="143" t="s">
        <v>157</v>
      </c>
      <c r="T160" s="143" t="s">
        <v>157</v>
      </c>
      <c r="U160" s="143" t="s">
        <v>157</v>
      </c>
      <c r="V160" s="143" t="s">
        <v>157</v>
      </c>
      <c r="W160" s="143" t="s">
        <v>157</v>
      </c>
      <c r="X160" s="143" t="s">
        <v>157</v>
      </c>
      <c r="Y160" s="143" t="s">
        <v>157</v>
      </c>
      <c r="Z160" s="143" t="s">
        <v>157</v>
      </c>
      <c r="AA160" s="143" t="s">
        <v>157</v>
      </c>
      <c r="AB160" s="143" t="s">
        <v>157</v>
      </c>
      <c r="AC160" s="143" t="s">
        <v>157</v>
      </c>
      <c r="AD160" s="143" t="s">
        <v>157</v>
      </c>
      <c r="AE160" s="143" t="s">
        <v>157</v>
      </c>
      <c r="AF160" s="143" t="s">
        <v>157</v>
      </c>
      <c r="AG160" s="143" t="s">
        <v>157</v>
      </c>
      <c r="AH160" s="143" t="s">
        <v>157</v>
      </c>
      <c r="AI160" s="143" t="s">
        <v>157</v>
      </c>
      <c r="AJ160" s="143" t="s">
        <v>157</v>
      </c>
      <c r="AK160" s="143" t="s">
        <v>157</v>
      </c>
      <c r="AL160" s="143" t="s">
        <v>157</v>
      </c>
      <c r="AM160" s="143" t="s">
        <v>157</v>
      </c>
      <c r="AN160" s="143" t="s">
        <v>157</v>
      </c>
      <c r="AO160" s="143" t="s">
        <v>157</v>
      </c>
      <c r="AP160" s="143" t="s">
        <v>157</v>
      </c>
      <c r="AQ160" s="143" t="s">
        <v>157</v>
      </c>
      <c r="AR160" s="143" t="s">
        <v>157</v>
      </c>
      <c r="AS160" s="143" t="s">
        <v>157</v>
      </c>
      <c r="AT160" s="143" t="s">
        <v>157</v>
      </c>
      <c r="AU160" s="143" t="s">
        <v>157</v>
      </c>
      <c r="AV160" s="143" t="s">
        <v>157</v>
      </c>
      <c r="AW160" s="143" t="s">
        <v>157</v>
      </c>
      <c r="AX160" s="143" t="s">
        <v>157</v>
      </c>
      <c r="AY160" s="143" t="s">
        <v>157</v>
      </c>
      <c r="AZ160" s="143" t="s">
        <v>157</v>
      </c>
      <c r="BA160" s="143" t="s">
        <v>157</v>
      </c>
      <c r="BB160" s="143" t="s">
        <v>157</v>
      </c>
      <c r="BC160" s="143" t="s">
        <v>157</v>
      </c>
      <c r="BD160" s="143" t="s">
        <v>157</v>
      </c>
      <c r="BE160" s="143" t="s">
        <v>157</v>
      </c>
      <c r="BF160" s="143" t="s">
        <v>157</v>
      </c>
      <c r="BG160" s="78"/>
    </row>
    <row r="161" spans="1:59" s="2" customFormat="1">
      <c r="A161" s="52" t="s">
        <v>158</v>
      </c>
      <c r="B161" s="29">
        <v>0</v>
      </c>
      <c r="C161" s="16">
        <v>0</v>
      </c>
      <c r="D161" s="30">
        <f t="shared" ref="D161:D169" si="152">B161+C161</f>
        <v>0</v>
      </c>
      <c r="E161" s="29">
        <v>0</v>
      </c>
      <c r="F161" s="16">
        <v>0</v>
      </c>
      <c r="G161" s="30">
        <f t="shared" ref="G161:G169" si="153">E161+F161</f>
        <v>0</v>
      </c>
      <c r="H161" s="29">
        <v>0</v>
      </c>
      <c r="I161" s="16">
        <v>0</v>
      </c>
      <c r="J161" s="30">
        <f t="shared" ref="J161:J169" si="154">H161+I161</f>
        <v>0</v>
      </c>
      <c r="K161" s="29">
        <v>0</v>
      </c>
      <c r="L161" s="16">
        <v>0</v>
      </c>
      <c r="M161" s="30">
        <f t="shared" ref="M161:M169" si="155">K161+L161</f>
        <v>0</v>
      </c>
      <c r="N161" s="29">
        <v>0</v>
      </c>
      <c r="O161" s="16">
        <v>0</v>
      </c>
      <c r="P161" s="30">
        <f t="shared" ref="P161:P169" si="156">N161+O161</f>
        <v>0</v>
      </c>
      <c r="Q161" s="29">
        <v>0</v>
      </c>
      <c r="R161" s="16">
        <v>0</v>
      </c>
      <c r="S161" s="30">
        <f t="shared" ref="S161:S169" si="157">Q161+R161</f>
        <v>0</v>
      </c>
      <c r="T161" s="29">
        <v>0</v>
      </c>
      <c r="U161" s="16">
        <v>0</v>
      </c>
      <c r="V161" s="30">
        <f t="shared" ref="V161:V169" si="158">T161+U161</f>
        <v>0</v>
      </c>
      <c r="W161" s="29">
        <v>0</v>
      </c>
      <c r="X161" s="16">
        <v>0</v>
      </c>
      <c r="Y161" s="30">
        <f t="shared" ref="Y161:Y169" si="159">W161+X161</f>
        <v>0</v>
      </c>
      <c r="Z161" s="29">
        <v>0</v>
      </c>
      <c r="AA161" s="16">
        <v>0</v>
      </c>
      <c r="AB161" s="30">
        <f t="shared" ref="AB161:AB169" si="160">Z161+AA161</f>
        <v>0</v>
      </c>
      <c r="AC161" s="29">
        <v>0</v>
      </c>
      <c r="AD161" s="16">
        <v>0</v>
      </c>
      <c r="AE161" s="30">
        <f t="shared" ref="AE161:AE169" si="161">AC161+AD161</f>
        <v>0</v>
      </c>
      <c r="AF161" s="29">
        <v>0</v>
      </c>
      <c r="AG161" s="16">
        <v>0</v>
      </c>
      <c r="AH161" s="30">
        <f t="shared" ref="AH161:AH169" si="162">AF161+AG161</f>
        <v>0</v>
      </c>
      <c r="AI161" s="29">
        <v>0</v>
      </c>
      <c r="AJ161" s="16">
        <v>0</v>
      </c>
      <c r="AK161" s="30">
        <f t="shared" ref="AK161:AK169" si="163">AI161+AJ161</f>
        <v>0</v>
      </c>
      <c r="AL161" s="29">
        <v>0</v>
      </c>
      <c r="AM161" s="16">
        <v>0</v>
      </c>
      <c r="AN161" s="30">
        <f t="shared" ref="AN161:AN169" si="164">AL161+AM161</f>
        <v>0</v>
      </c>
      <c r="AO161" s="29">
        <v>0</v>
      </c>
      <c r="AP161" s="16">
        <v>0</v>
      </c>
      <c r="AQ161" s="30">
        <f t="shared" ref="AQ161:AQ169" si="165">AO161+AP161</f>
        <v>0</v>
      </c>
      <c r="AR161" s="29">
        <v>0</v>
      </c>
      <c r="AS161" s="16">
        <v>0</v>
      </c>
      <c r="AT161" s="30">
        <f t="shared" ref="AT161:AT169" si="166">AR161+AS161</f>
        <v>0</v>
      </c>
      <c r="AU161" s="29">
        <v>0</v>
      </c>
      <c r="AV161" s="16">
        <v>0</v>
      </c>
      <c r="AW161" s="30">
        <f t="shared" ref="AW161:AW169" si="167">AU161+AV161</f>
        <v>0</v>
      </c>
      <c r="AX161" s="29">
        <v>0</v>
      </c>
      <c r="AY161" s="16">
        <v>0</v>
      </c>
      <c r="AZ161" s="30">
        <f t="shared" ref="AZ161:AZ169" si="168">AX161+AY161</f>
        <v>0</v>
      </c>
      <c r="BA161" s="29">
        <v>0</v>
      </c>
      <c r="BB161" s="16">
        <v>0</v>
      </c>
      <c r="BC161" s="30">
        <f t="shared" ref="BC161:BC169" si="169">BA161+BB161</f>
        <v>0</v>
      </c>
      <c r="BD161" s="29">
        <v>0</v>
      </c>
      <c r="BE161" s="16">
        <v>0</v>
      </c>
      <c r="BF161" s="30">
        <f t="shared" ref="BF161:BF169" si="170">BD161+BE161</f>
        <v>0</v>
      </c>
      <c r="BG161" s="50"/>
    </row>
    <row r="162" spans="1:59" s="2" customFormat="1">
      <c r="A162" s="52" t="s">
        <v>159</v>
      </c>
      <c r="B162" s="29">
        <v>0</v>
      </c>
      <c r="C162" s="16">
        <v>2</v>
      </c>
      <c r="D162" s="30">
        <f t="shared" si="152"/>
        <v>2</v>
      </c>
      <c r="E162" s="29">
        <v>0</v>
      </c>
      <c r="F162" s="16">
        <v>0</v>
      </c>
      <c r="G162" s="30">
        <f t="shared" si="153"/>
        <v>0</v>
      </c>
      <c r="H162" s="29">
        <v>0</v>
      </c>
      <c r="I162" s="16">
        <v>0</v>
      </c>
      <c r="J162" s="30">
        <f t="shared" si="154"/>
        <v>0</v>
      </c>
      <c r="K162" s="29">
        <v>0</v>
      </c>
      <c r="L162" s="16">
        <v>0</v>
      </c>
      <c r="M162" s="30">
        <f t="shared" si="155"/>
        <v>0</v>
      </c>
      <c r="N162" s="29">
        <v>0</v>
      </c>
      <c r="O162" s="16">
        <v>0</v>
      </c>
      <c r="P162" s="30">
        <f t="shared" si="156"/>
        <v>0</v>
      </c>
      <c r="Q162" s="29">
        <v>0</v>
      </c>
      <c r="R162" s="16">
        <v>3</v>
      </c>
      <c r="S162" s="30">
        <f t="shared" si="157"/>
        <v>3</v>
      </c>
      <c r="T162" s="29">
        <v>0</v>
      </c>
      <c r="U162" s="16">
        <v>0</v>
      </c>
      <c r="V162" s="30">
        <f t="shared" si="158"/>
        <v>0</v>
      </c>
      <c r="W162" s="29">
        <v>0</v>
      </c>
      <c r="X162" s="16">
        <v>0</v>
      </c>
      <c r="Y162" s="30">
        <f t="shared" si="159"/>
        <v>0</v>
      </c>
      <c r="Z162" s="29">
        <v>0</v>
      </c>
      <c r="AA162" s="16">
        <v>0</v>
      </c>
      <c r="AB162" s="30">
        <f t="shared" si="160"/>
        <v>0</v>
      </c>
      <c r="AC162" s="29">
        <v>0</v>
      </c>
      <c r="AD162" s="16">
        <v>0</v>
      </c>
      <c r="AE162" s="30">
        <f t="shared" si="161"/>
        <v>0</v>
      </c>
      <c r="AF162" s="29">
        <v>0</v>
      </c>
      <c r="AG162" s="16">
        <v>0</v>
      </c>
      <c r="AH162" s="30">
        <f t="shared" si="162"/>
        <v>0</v>
      </c>
      <c r="AI162" s="29">
        <v>0</v>
      </c>
      <c r="AJ162" s="16">
        <v>0</v>
      </c>
      <c r="AK162" s="30">
        <f t="shared" si="163"/>
        <v>0</v>
      </c>
      <c r="AL162" s="29">
        <v>0</v>
      </c>
      <c r="AM162" s="16">
        <v>2</v>
      </c>
      <c r="AN162" s="30">
        <f t="shared" si="164"/>
        <v>2</v>
      </c>
      <c r="AO162" s="29">
        <v>0</v>
      </c>
      <c r="AP162" s="16">
        <v>0</v>
      </c>
      <c r="AQ162" s="30">
        <f t="shared" si="165"/>
        <v>0</v>
      </c>
      <c r="AR162" s="29">
        <v>0</v>
      </c>
      <c r="AS162" s="16">
        <v>1</v>
      </c>
      <c r="AT162" s="30">
        <f t="shared" si="166"/>
        <v>1</v>
      </c>
      <c r="AU162" s="29">
        <v>0</v>
      </c>
      <c r="AV162" s="16">
        <v>1</v>
      </c>
      <c r="AW162" s="30">
        <f t="shared" si="167"/>
        <v>1</v>
      </c>
      <c r="AX162" s="29">
        <v>0</v>
      </c>
      <c r="AY162" s="16">
        <v>1</v>
      </c>
      <c r="AZ162" s="30">
        <f t="shared" si="168"/>
        <v>1</v>
      </c>
      <c r="BA162" s="29">
        <v>0</v>
      </c>
      <c r="BB162" s="16">
        <v>0</v>
      </c>
      <c r="BC162" s="30">
        <f t="shared" si="169"/>
        <v>0</v>
      </c>
      <c r="BD162" s="29">
        <v>0</v>
      </c>
      <c r="BE162" s="16">
        <v>0</v>
      </c>
      <c r="BF162" s="30">
        <f t="shared" si="170"/>
        <v>0</v>
      </c>
      <c r="BG162" s="50"/>
    </row>
    <row r="163" spans="1:59" s="2" customFormat="1">
      <c r="A163" s="52" t="s">
        <v>160</v>
      </c>
      <c r="B163" s="29">
        <v>0</v>
      </c>
      <c r="C163" s="16">
        <v>0</v>
      </c>
      <c r="D163" s="30">
        <f t="shared" si="152"/>
        <v>0</v>
      </c>
      <c r="E163" s="29">
        <v>16</v>
      </c>
      <c r="F163" s="16">
        <v>43</v>
      </c>
      <c r="G163" s="30">
        <f t="shared" si="153"/>
        <v>59</v>
      </c>
      <c r="H163" s="29">
        <v>0</v>
      </c>
      <c r="I163" s="16">
        <v>4</v>
      </c>
      <c r="J163" s="30">
        <f t="shared" si="154"/>
        <v>4</v>
      </c>
      <c r="K163" s="29">
        <v>2</v>
      </c>
      <c r="L163" s="16">
        <v>3</v>
      </c>
      <c r="M163" s="30">
        <f t="shared" si="155"/>
        <v>5</v>
      </c>
      <c r="N163" s="29">
        <v>0</v>
      </c>
      <c r="O163" s="16">
        <v>0</v>
      </c>
      <c r="P163" s="30">
        <f t="shared" si="156"/>
        <v>0</v>
      </c>
      <c r="Q163" s="29">
        <v>2</v>
      </c>
      <c r="R163" s="16">
        <v>9</v>
      </c>
      <c r="S163" s="30">
        <f t="shared" si="157"/>
        <v>11</v>
      </c>
      <c r="T163" s="29">
        <v>0</v>
      </c>
      <c r="U163" s="16">
        <v>0</v>
      </c>
      <c r="V163" s="30">
        <f t="shared" si="158"/>
        <v>0</v>
      </c>
      <c r="W163" s="29">
        <v>0</v>
      </c>
      <c r="X163" s="16">
        <v>0</v>
      </c>
      <c r="Y163" s="30">
        <f t="shared" si="159"/>
        <v>0</v>
      </c>
      <c r="Z163" s="29">
        <v>0</v>
      </c>
      <c r="AA163" s="16">
        <v>0</v>
      </c>
      <c r="AB163" s="30">
        <f t="shared" si="160"/>
        <v>0</v>
      </c>
      <c r="AC163" s="29">
        <v>0</v>
      </c>
      <c r="AD163" s="16">
        <v>1</v>
      </c>
      <c r="AE163" s="30">
        <f t="shared" si="161"/>
        <v>1</v>
      </c>
      <c r="AF163" s="29">
        <v>0</v>
      </c>
      <c r="AG163" s="16">
        <v>0</v>
      </c>
      <c r="AH163" s="30">
        <f t="shared" si="162"/>
        <v>0</v>
      </c>
      <c r="AI163" s="29">
        <v>0</v>
      </c>
      <c r="AJ163" s="16">
        <v>2</v>
      </c>
      <c r="AK163" s="30">
        <f t="shared" si="163"/>
        <v>2</v>
      </c>
      <c r="AL163" s="29">
        <v>3</v>
      </c>
      <c r="AM163" s="16">
        <v>6</v>
      </c>
      <c r="AN163" s="30">
        <f t="shared" si="164"/>
        <v>9</v>
      </c>
      <c r="AO163" s="29">
        <v>0</v>
      </c>
      <c r="AP163" s="16">
        <v>0</v>
      </c>
      <c r="AQ163" s="30">
        <f t="shared" si="165"/>
        <v>0</v>
      </c>
      <c r="AR163" s="29">
        <v>22</v>
      </c>
      <c r="AS163" s="16">
        <v>5</v>
      </c>
      <c r="AT163" s="30">
        <f t="shared" si="166"/>
        <v>27</v>
      </c>
      <c r="AU163" s="29">
        <v>35</v>
      </c>
      <c r="AV163" s="16">
        <v>32</v>
      </c>
      <c r="AW163" s="30">
        <f t="shared" si="167"/>
        <v>67</v>
      </c>
      <c r="AX163" s="29">
        <v>14</v>
      </c>
      <c r="AY163" s="16">
        <v>3</v>
      </c>
      <c r="AZ163" s="30">
        <f t="shared" si="168"/>
        <v>17</v>
      </c>
      <c r="BA163" s="29">
        <v>0</v>
      </c>
      <c r="BB163" s="16">
        <v>0</v>
      </c>
      <c r="BC163" s="30">
        <f t="shared" si="169"/>
        <v>0</v>
      </c>
      <c r="BD163" s="29">
        <v>0</v>
      </c>
      <c r="BE163" s="16">
        <v>0</v>
      </c>
      <c r="BF163" s="30">
        <f t="shared" si="170"/>
        <v>0</v>
      </c>
      <c r="BG163" s="50"/>
    </row>
    <row r="164" spans="1:59" s="2" customFormat="1">
      <c r="A164" s="52" t="s">
        <v>161</v>
      </c>
      <c r="B164" s="29">
        <v>0</v>
      </c>
      <c r="C164" s="16">
        <v>0</v>
      </c>
      <c r="D164" s="30">
        <f t="shared" si="152"/>
        <v>0</v>
      </c>
      <c r="E164" s="29">
        <v>0</v>
      </c>
      <c r="F164" s="16">
        <v>0</v>
      </c>
      <c r="G164" s="30">
        <f t="shared" si="153"/>
        <v>0</v>
      </c>
      <c r="H164" s="29">
        <v>0</v>
      </c>
      <c r="I164" s="16">
        <v>0</v>
      </c>
      <c r="J164" s="30">
        <f t="shared" si="154"/>
        <v>0</v>
      </c>
      <c r="K164" s="29">
        <v>0</v>
      </c>
      <c r="L164" s="16">
        <v>0</v>
      </c>
      <c r="M164" s="30">
        <f t="shared" si="155"/>
        <v>0</v>
      </c>
      <c r="N164" s="29">
        <v>0</v>
      </c>
      <c r="O164" s="16">
        <v>0</v>
      </c>
      <c r="P164" s="30">
        <f t="shared" si="156"/>
        <v>0</v>
      </c>
      <c r="Q164" s="29">
        <v>0</v>
      </c>
      <c r="R164" s="16">
        <v>0</v>
      </c>
      <c r="S164" s="30">
        <f t="shared" si="157"/>
        <v>0</v>
      </c>
      <c r="T164" s="29">
        <v>0</v>
      </c>
      <c r="U164" s="16">
        <v>0</v>
      </c>
      <c r="V164" s="30">
        <f t="shared" si="158"/>
        <v>0</v>
      </c>
      <c r="W164" s="29">
        <v>0</v>
      </c>
      <c r="X164" s="16">
        <v>0</v>
      </c>
      <c r="Y164" s="30">
        <f t="shared" si="159"/>
        <v>0</v>
      </c>
      <c r="Z164" s="29">
        <v>0</v>
      </c>
      <c r="AA164" s="16">
        <v>0</v>
      </c>
      <c r="AB164" s="30">
        <f t="shared" si="160"/>
        <v>0</v>
      </c>
      <c r="AC164" s="29">
        <v>0</v>
      </c>
      <c r="AD164" s="16">
        <v>0</v>
      </c>
      <c r="AE164" s="30">
        <f t="shared" si="161"/>
        <v>0</v>
      </c>
      <c r="AF164" s="29">
        <v>0</v>
      </c>
      <c r="AG164" s="16">
        <v>0</v>
      </c>
      <c r="AH164" s="30">
        <f t="shared" si="162"/>
        <v>0</v>
      </c>
      <c r="AI164" s="29">
        <v>0</v>
      </c>
      <c r="AJ164" s="16">
        <v>0</v>
      </c>
      <c r="AK164" s="30">
        <f t="shared" si="163"/>
        <v>0</v>
      </c>
      <c r="AL164" s="29">
        <v>0</v>
      </c>
      <c r="AM164" s="16">
        <v>0</v>
      </c>
      <c r="AN164" s="30">
        <f t="shared" si="164"/>
        <v>0</v>
      </c>
      <c r="AO164" s="29">
        <v>0</v>
      </c>
      <c r="AP164" s="16">
        <v>0</v>
      </c>
      <c r="AQ164" s="30">
        <f t="shared" si="165"/>
        <v>0</v>
      </c>
      <c r="AR164" s="29">
        <v>0</v>
      </c>
      <c r="AS164" s="16">
        <v>1</v>
      </c>
      <c r="AT164" s="30">
        <f t="shared" si="166"/>
        <v>1</v>
      </c>
      <c r="AU164" s="29">
        <v>0</v>
      </c>
      <c r="AV164" s="16">
        <v>1</v>
      </c>
      <c r="AW164" s="30">
        <f t="shared" si="167"/>
        <v>1</v>
      </c>
      <c r="AX164" s="29">
        <v>0</v>
      </c>
      <c r="AY164" s="16">
        <v>1</v>
      </c>
      <c r="AZ164" s="30">
        <f t="shared" si="168"/>
        <v>1</v>
      </c>
      <c r="BA164" s="29">
        <v>0</v>
      </c>
      <c r="BB164" s="16">
        <v>0</v>
      </c>
      <c r="BC164" s="30">
        <f t="shared" si="169"/>
        <v>0</v>
      </c>
      <c r="BD164" s="29">
        <v>0</v>
      </c>
      <c r="BE164" s="16">
        <v>0</v>
      </c>
      <c r="BF164" s="30">
        <f t="shared" si="170"/>
        <v>0</v>
      </c>
      <c r="BG164" s="50"/>
    </row>
    <row r="165" spans="1:59" s="2" customFormat="1">
      <c r="A165" s="52" t="s">
        <v>162</v>
      </c>
      <c r="B165" s="29">
        <v>0</v>
      </c>
      <c r="C165" s="16">
        <v>0</v>
      </c>
      <c r="D165" s="30">
        <f t="shared" si="152"/>
        <v>0</v>
      </c>
      <c r="E165" s="29">
        <v>0</v>
      </c>
      <c r="F165" s="16">
        <v>0</v>
      </c>
      <c r="G165" s="30">
        <f t="shared" si="153"/>
        <v>0</v>
      </c>
      <c r="H165" s="29">
        <v>0</v>
      </c>
      <c r="I165" s="16">
        <v>0</v>
      </c>
      <c r="J165" s="30">
        <f t="shared" si="154"/>
        <v>0</v>
      </c>
      <c r="K165" s="29">
        <v>0</v>
      </c>
      <c r="L165" s="16">
        <v>0</v>
      </c>
      <c r="M165" s="30">
        <f t="shared" si="155"/>
        <v>0</v>
      </c>
      <c r="N165" s="29">
        <v>0</v>
      </c>
      <c r="O165" s="16">
        <v>0</v>
      </c>
      <c r="P165" s="30">
        <f t="shared" si="156"/>
        <v>0</v>
      </c>
      <c r="Q165" s="29">
        <v>0</v>
      </c>
      <c r="R165" s="16">
        <v>0</v>
      </c>
      <c r="S165" s="30">
        <f t="shared" si="157"/>
        <v>0</v>
      </c>
      <c r="T165" s="29">
        <v>0</v>
      </c>
      <c r="U165" s="16">
        <v>0</v>
      </c>
      <c r="V165" s="30">
        <f t="shared" si="158"/>
        <v>0</v>
      </c>
      <c r="W165" s="29">
        <v>0</v>
      </c>
      <c r="X165" s="16">
        <v>0</v>
      </c>
      <c r="Y165" s="30">
        <f t="shared" si="159"/>
        <v>0</v>
      </c>
      <c r="Z165" s="29">
        <v>0</v>
      </c>
      <c r="AA165" s="16">
        <v>0</v>
      </c>
      <c r="AB165" s="30">
        <f t="shared" si="160"/>
        <v>0</v>
      </c>
      <c r="AC165" s="29">
        <v>0</v>
      </c>
      <c r="AD165" s="16">
        <v>0</v>
      </c>
      <c r="AE165" s="30">
        <f t="shared" si="161"/>
        <v>0</v>
      </c>
      <c r="AF165" s="29">
        <v>0</v>
      </c>
      <c r="AG165" s="16">
        <v>0</v>
      </c>
      <c r="AH165" s="30">
        <f t="shared" si="162"/>
        <v>0</v>
      </c>
      <c r="AI165" s="29">
        <v>0</v>
      </c>
      <c r="AJ165" s="16">
        <v>0</v>
      </c>
      <c r="AK165" s="30">
        <f t="shared" si="163"/>
        <v>0</v>
      </c>
      <c r="AL165" s="29">
        <v>0</v>
      </c>
      <c r="AM165" s="16">
        <v>0</v>
      </c>
      <c r="AN165" s="30">
        <f t="shared" si="164"/>
        <v>0</v>
      </c>
      <c r="AO165" s="29">
        <v>0</v>
      </c>
      <c r="AP165" s="16">
        <v>0</v>
      </c>
      <c r="AQ165" s="30">
        <f t="shared" si="165"/>
        <v>0</v>
      </c>
      <c r="AR165" s="29">
        <v>0</v>
      </c>
      <c r="AS165" s="16">
        <v>0</v>
      </c>
      <c r="AT165" s="30">
        <f t="shared" si="166"/>
        <v>0</v>
      </c>
      <c r="AU165" s="29">
        <v>0</v>
      </c>
      <c r="AV165" s="16">
        <v>0</v>
      </c>
      <c r="AW165" s="30">
        <f t="shared" si="167"/>
        <v>0</v>
      </c>
      <c r="AX165" s="29">
        <v>0</v>
      </c>
      <c r="AY165" s="16">
        <v>0</v>
      </c>
      <c r="AZ165" s="30">
        <f t="shared" si="168"/>
        <v>0</v>
      </c>
      <c r="BA165" s="29">
        <v>0</v>
      </c>
      <c r="BB165" s="16">
        <v>0</v>
      </c>
      <c r="BC165" s="30">
        <f t="shared" si="169"/>
        <v>0</v>
      </c>
      <c r="BD165" s="29">
        <v>0</v>
      </c>
      <c r="BE165" s="16">
        <v>0</v>
      </c>
      <c r="BF165" s="30">
        <f t="shared" si="170"/>
        <v>0</v>
      </c>
      <c r="BG165" s="50"/>
    </row>
    <row r="166" spans="1:59" s="2" customFormat="1">
      <c r="A166" s="52" t="s">
        <v>163</v>
      </c>
      <c r="B166" s="29">
        <v>0</v>
      </c>
      <c r="C166" s="16">
        <v>0</v>
      </c>
      <c r="D166" s="30">
        <f t="shared" si="152"/>
        <v>0</v>
      </c>
      <c r="E166" s="29">
        <v>0</v>
      </c>
      <c r="F166" s="16">
        <v>0</v>
      </c>
      <c r="G166" s="30">
        <f t="shared" si="153"/>
        <v>0</v>
      </c>
      <c r="H166" s="29">
        <v>0</v>
      </c>
      <c r="I166" s="16">
        <v>0</v>
      </c>
      <c r="J166" s="30">
        <f t="shared" si="154"/>
        <v>0</v>
      </c>
      <c r="K166" s="29">
        <v>0</v>
      </c>
      <c r="L166" s="16">
        <v>0</v>
      </c>
      <c r="M166" s="30">
        <f t="shared" si="155"/>
        <v>0</v>
      </c>
      <c r="N166" s="29">
        <v>0</v>
      </c>
      <c r="O166" s="16">
        <v>0</v>
      </c>
      <c r="P166" s="30">
        <f t="shared" si="156"/>
        <v>0</v>
      </c>
      <c r="Q166" s="29">
        <v>0</v>
      </c>
      <c r="R166" s="16">
        <v>0</v>
      </c>
      <c r="S166" s="30">
        <f t="shared" si="157"/>
        <v>0</v>
      </c>
      <c r="T166" s="29">
        <v>0</v>
      </c>
      <c r="U166" s="16">
        <v>0</v>
      </c>
      <c r="V166" s="30">
        <f t="shared" si="158"/>
        <v>0</v>
      </c>
      <c r="W166" s="29">
        <v>0</v>
      </c>
      <c r="X166" s="16">
        <v>0</v>
      </c>
      <c r="Y166" s="30">
        <f t="shared" si="159"/>
        <v>0</v>
      </c>
      <c r="Z166" s="29">
        <v>0</v>
      </c>
      <c r="AA166" s="16">
        <v>0</v>
      </c>
      <c r="AB166" s="30">
        <f t="shared" si="160"/>
        <v>0</v>
      </c>
      <c r="AC166" s="29">
        <v>0</v>
      </c>
      <c r="AD166" s="16">
        <v>0</v>
      </c>
      <c r="AE166" s="30">
        <f t="shared" si="161"/>
        <v>0</v>
      </c>
      <c r="AF166" s="29">
        <v>0</v>
      </c>
      <c r="AG166" s="16">
        <v>0</v>
      </c>
      <c r="AH166" s="30">
        <f t="shared" si="162"/>
        <v>0</v>
      </c>
      <c r="AI166" s="29">
        <v>0</v>
      </c>
      <c r="AJ166" s="16">
        <v>0</v>
      </c>
      <c r="AK166" s="30">
        <f t="shared" si="163"/>
        <v>0</v>
      </c>
      <c r="AL166" s="29">
        <v>0</v>
      </c>
      <c r="AM166" s="16">
        <v>0</v>
      </c>
      <c r="AN166" s="30">
        <f t="shared" si="164"/>
        <v>0</v>
      </c>
      <c r="AO166" s="29">
        <v>0</v>
      </c>
      <c r="AP166" s="16">
        <v>0</v>
      </c>
      <c r="AQ166" s="30">
        <f t="shared" si="165"/>
        <v>0</v>
      </c>
      <c r="AR166" s="29">
        <v>0</v>
      </c>
      <c r="AS166" s="16">
        <v>0</v>
      </c>
      <c r="AT166" s="30">
        <f t="shared" si="166"/>
        <v>0</v>
      </c>
      <c r="AU166" s="29">
        <v>0</v>
      </c>
      <c r="AV166" s="16">
        <v>0</v>
      </c>
      <c r="AW166" s="30">
        <f t="shared" si="167"/>
        <v>0</v>
      </c>
      <c r="AX166" s="29">
        <v>0</v>
      </c>
      <c r="AY166" s="16">
        <v>0</v>
      </c>
      <c r="AZ166" s="30">
        <f t="shared" si="168"/>
        <v>0</v>
      </c>
      <c r="BA166" s="29">
        <v>0</v>
      </c>
      <c r="BB166" s="16">
        <v>0</v>
      </c>
      <c r="BC166" s="30">
        <f t="shared" si="169"/>
        <v>0</v>
      </c>
      <c r="BD166" s="29">
        <v>0</v>
      </c>
      <c r="BE166" s="16">
        <v>0</v>
      </c>
      <c r="BF166" s="30">
        <f t="shared" si="170"/>
        <v>0</v>
      </c>
      <c r="BG166" s="50"/>
    </row>
    <row r="167" spans="1:59" s="2" customFormat="1">
      <c r="A167" s="52" t="s">
        <v>164</v>
      </c>
      <c r="B167" s="29">
        <v>0</v>
      </c>
      <c r="C167" s="16">
        <v>0</v>
      </c>
      <c r="D167" s="30">
        <f t="shared" si="152"/>
        <v>0</v>
      </c>
      <c r="E167" s="29">
        <v>0</v>
      </c>
      <c r="F167" s="16">
        <v>0</v>
      </c>
      <c r="G167" s="30">
        <f t="shared" si="153"/>
        <v>0</v>
      </c>
      <c r="H167" s="29">
        <v>0</v>
      </c>
      <c r="I167" s="16">
        <v>0</v>
      </c>
      <c r="J167" s="30">
        <f t="shared" si="154"/>
        <v>0</v>
      </c>
      <c r="K167" s="29">
        <v>0</v>
      </c>
      <c r="L167" s="16">
        <v>0</v>
      </c>
      <c r="M167" s="30">
        <f t="shared" si="155"/>
        <v>0</v>
      </c>
      <c r="N167" s="29">
        <v>0</v>
      </c>
      <c r="O167" s="16">
        <v>0</v>
      </c>
      <c r="P167" s="30">
        <f t="shared" si="156"/>
        <v>0</v>
      </c>
      <c r="Q167" s="29">
        <v>0</v>
      </c>
      <c r="R167" s="16">
        <v>0</v>
      </c>
      <c r="S167" s="30">
        <f t="shared" si="157"/>
        <v>0</v>
      </c>
      <c r="T167" s="29">
        <v>0</v>
      </c>
      <c r="U167" s="16">
        <v>0</v>
      </c>
      <c r="V167" s="30">
        <f t="shared" si="158"/>
        <v>0</v>
      </c>
      <c r="W167" s="29">
        <v>0</v>
      </c>
      <c r="X167" s="16">
        <v>0</v>
      </c>
      <c r="Y167" s="30">
        <f t="shared" si="159"/>
        <v>0</v>
      </c>
      <c r="Z167" s="29">
        <v>0</v>
      </c>
      <c r="AA167" s="16">
        <v>0</v>
      </c>
      <c r="AB167" s="30">
        <f t="shared" si="160"/>
        <v>0</v>
      </c>
      <c r="AC167" s="29">
        <v>0</v>
      </c>
      <c r="AD167" s="16">
        <v>0</v>
      </c>
      <c r="AE167" s="30">
        <f t="shared" si="161"/>
        <v>0</v>
      </c>
      <c r="AF167" s="29">
        <v>0</v>
      </c>
      <c r="AG167" s="16">
        <v>0</v>
      </c>
      <c r="AH167" s="30">
        <f t="shared" si="162"/>
        <v>0</v>
      </c>
      <c r="AI167" s="29">
        <v>0</v>
      </c>
      <c r="AJ167" s="16">
        <v>0</v>
      </c>
      <c r="AK167" s="30">
        <f t="shared" si="163"/>
        <v>0</v>
      </c>
      <c r="AL167" s="29">
        <v>0</v>
      </c>
      <c r="AM167" s="16">
        <v>0</v>
      </c>
      <c r="AN167" s="30">
        <f t="shared" si="164"/>
        <v>0</v>
      </c>
      <c r="AO167" s="29">
        <v>0</v>
      </c>
      <c r="AP167" s="16">
        <v>0</v>
      </c>
      <c r="AQ167" s="30">
        <f t="shared" si="165"/>
        <v>0</v>
      </c>
      <c r="AR167" s="29">
        <v>0</v>
      </c>
      <c r="AS167" s="16">
        <v>0</v>
      </c>
      <c r="AT167" s="30">
        <f t="shared" si="166"/>
        <v>0</v>
      </c>
      <c r="AU167" s="29">
        <v>0</v>
      </c>
      <c r="AV167" s="16">
        <v>0</v>
      </c>
      <c r="AW167" s="30">
        <f t="shared" si="167"/>
        <v>0</v>
      </c>
      <c r="AX167" s="29">
        <v>0</v>
      </c>
      <c r="AY167" s="16">
        <v>0</v>
      </c>
      <c r="AZ167" s="30">
        <f t="shared" si="168"/>
        <v>0</v>
      </c>
      <c r="BA167" s="29">
        <v>0</v>
      </c>
      <c r="BB167" s="16">
        <v>0</v>
      </c>
      <c r="BC167" s="30">
        <f t="shared" si="169"/>
        <v>0</v>
      </c>
      <c r="BD167" s="29">
        <v>0</v>
      </c>
      <c r="BE167" s="16">
        <v>0</v>
      </c>
      <c r="BF167" s="30">
        <f t="shared" si="170"/>
        <v>0</v>
      </c>
      <c r="BG167" s="50"/>
    </row>
    <row r="168" spans="1:59" s="2" customFormat="1">
      <c r="A168" s="52" t="s">
        <v>165</v>
      </c>
      <c r="B168" s="29">
        <v>0</v>
      </c>
      <c r="C168" s="16">
        <v>0</v>
      </c>
      <c r="D168" s="30">
        <f t="shared" si="152"/>
        <v>0</v>
      </c>
      <c r="E168" s="29">
        <v>0</v>
      </c>
      <c r="F168" s="16">
        <v>0</v>
      </c>
      <c r="G168" s="30">
        <f t="shared" si="153"/>
        <v>0</v>
      </c>
      <c r="H168" s="29">
        <v>0</v>
      </c>
      <c r="I168" s="16">
        <v>0</v>
      </c>
      <c r="J168" s="30">
        <f t="shared" si="154"/>
        <v>0</v>
      </c>
      <c r="K168" s="29">
        <v>0</v>
      </c>
      <c r="L168" s="16">
        <v>0</v>
      </c>
      <c r="M168" s="30">
        <f t="shared" si="155"/>
        <v>0</v>
      </c>
      <c r="N168" s="29">
        <v>0</v>
      </c>
      <c r="O168" s="16">
        <v>0</v>
      </c>
      <c r="P168" s="30">
        <f t="shared" si="156"/>
        <v>0</v>
      </c>
      <c r="Q168" s="29">
        <v>0</v>
      </c>
      <c r="R168" s="16">
        <v>0</v>
      </c>
      <c r="S168" s="30">
        <f t="shared" si="157"/>
        <v>0</v>
      </c>
      <c r="T168" s="29">
        <v>0</v>
      </c>
      <c r="U168" s="16">
        <v>0</v>
      </c>
      <c r="V168" s="30">
        <f t="shared" si="158"/>
        <v>0</v>
      </c>
      <c r="W168" s="29">
        <v>0</v>
      </c>
      <c r="X168" s="16">
        <v>0</v>
      </c>
      <c r="Y168" s="30">
        <f t="shared" si="159"/>
        <v>0</v>
      </c>
      <c r="Z168" s="29">
        <v>0</v>
      </c>
      <c r="AA168" s="16">
        <v>0</v>
      </c>
      <c r="AB168" s="30">
        <f t="shared" si="160"/>
        <v>0</v>
      </c>
      <c r="AC168" s="29">
        <v>0</v>
      </c>
      <c r="AD168" s="16">
        <v>0</v>
      </c>
      <c r="AE168" s="30">
        <f t="shared" si="161"/>
        <v>0</v>
      </c>
      <c r="AF168" s="29">
        <v>0</v>
      </c>
      <c r="AG168" s="16">
        <v>0</v>
      </c>
      <c r="AH168" s="30">
        <f t="shared" si="162"/>
        <v>0</v>
      </c>
      <c r="AI168" s="29">
        <v>0</v>
      </c>
      <c r="AJ168" s="16">
        <v>0</v>
      </c>
      <c r="AK168" s="30">
        <f t="shared" si="163"/>
        <v>0</v>
      </c>
      <c r="AL168" s="29">
        <v>0</v>
      </c>
      <c r="AM168" s="16">
        <v>0</v>
      </c>
      <c r="AN168" s="30">
        <f t="shared" si="164"/>
        <v>0</v>
      </c>
      <c r="AO168" s="29">
        <v>0</v>
      </c>
      <c r="AP168" s="16">
        <v>0</v>
      </c>
      <c r="AQ168" s="30">
        <f t="shared" si="165"/>
        <v>0</v>
      </c>
      <c r="AR168" s="29">
        <v>0</v>
      </c>
      <c r="AS168" s="16">
        <v>0</v>
      </c>
      <c r="AT168" s="30">
        <f t="shared" si="166"/>
        <v>0</v>
      </c>
      <c r="AU168" s="29">
        <v>0</v>
      </c>
      <c r="AV168" s="16">
        <v>0</v>
      </c>
      <c r="AW168" s="30">
        <f t="shared" si="167"/>
        <v>0</v>
      </c>
      <c r="AX168" s="29">
        <v>0</v>
      </c>
      <c r="AY168" s="16">
        <v>0</v>
      </c>
      <c r="AZ168" s="30">
        <f t="shared" si="168"/>
        <v>0</v>
      </c>
      <c r="BA168" s="29">
        <v>0</v>
      </c>
      <c r="BB168" s="16">
        <v>0</v>
      </c>
      <c r="BC168" s="30">
        <f t="shared" si="169"/>
        <v>0</v>
      </c>
      <c r="BD168" s="29">
        <v>0</v>
      </c>
      <c r="BE168" s="16">
        <v>0</v>
      </c>
      <c r="BF168" s="30">
        <f t="shared" si="170"/>
        <v>0</v>
      </c>
      <c r="BG168" s="50"/>
    </row>
    <row r="169" spans="1:59" s="2" customFormat="1">
      <c r="A169" s="52" t="s">
        <v>166</v>
      </c>
      <c r="B169" s="29">
        <v>0</v>
      </c>
      <c r="C169" s="16">
        <v>0</v>
      </c>
      <c r="D169" s="30">
        <f t="shared" si="152"/>
        <v>0</v>
      </c>
      <c r="E169" s="29">
        <v>0</v>
      </c>
      <c r="F169" s="16">
        <v>0</v>
      </c>
      <c r="G169" s="30">
        <f t="shared" si="153"/>
        <v>0</v>
      </c>
      <c r="H169" s="29">
        <v>0</v>
      </c>
      <c r="I169" s="16">
        <v>0</v>
      </c>
      <c r="J169" s="30">
        <f t="shared" si="154"/>
        <v>0</v>
      </c>
      <c r="K169" s="29">
        <v>0</v>
      </c>
      <c r="L169" s="16">
        <v>0</v>
      </c>
      <c r="M169" s="30">
        <f t="shared" si="155"/>
        <v>0</v>
      </c>
      <c r="N169" s="29">
        <v>0</v>
      </c>
      <c r="O169" s="16">
        <v>0</v>
      </c>
      <c r="P169" s="30">
        <f t="shared" si="156"/>
        <v>0</v>
      </c>
      <c r="Q169" s="29">
        <v>0</v>
      </c>
      <c r="R169" s="16">
        <v>0</v>
      </c>
      <c r="S169" s="30">
        <f t="shared" si="157"/>
        <v>0</v>
      </c>
      <c r="T169" s="29">
        <v>0</v>
      </c>
      <c r="U169" s="16">
        <v>0</v>
      </c>
      <c r="V169" s="30">
        <f t="shared" si="158"/>
        <v>0</v>
      </c>
      <c r="W169" s="29">
        <v>0</v>
      </c>
      <c r="X169" s="16">
        <v>0</v>
      </c>
      <c r="Y169" s="30">
        <f t="shared" si="159"/>
        <v>0</v>
      </c>
      <c r="Z169" s="29">
        <v>0</v>
      </c>
      <c r="AA169" s="16">
        <v>0</v>
      </c>
      <c r="AB169" s="30">
        <f t="shared" si="160"/>
        <v>0</v>
      </c>
      <c r="AC169" s="29">
        <v>0</v>
      </c>
      <c r="AD169" s="16">
        <v>0</v>
      </c>
      <c r="AE169" s="30">
        <f t="shared" si="161"/>
        <v>0</v>
      </c>
      <c r="AF169" s="29">
        <v>0</v>
      </c>
      <c r="AG169" s="16">
        <v>0</v>
      </c>
      <c r="AH169" s="30">
        <f t="shared" si="162"/>
        <v>0</v>
      </c>
      <c r="AI169" s="29">
        <v>0</v>
      </c>
      <c r="AJ169" s="16">
        <v>0</v>
      </c>
      <c r="AK169" s="30">
        <f t="shared" si="163"/>
        <v>0</v>
      </c>
      <c r="AL169" s="29">
        <v>0</v>
      </c>
      <c r="AM169" s="16">
        <v>0</v>
      </c>
      <c r="AN169" s="30">
        <f t="shared" si="164"/>
        <v>0</v>
      </c>
      <c r="AO169" s="29">
        <v>0</v>
      </c>
      <c r="AP169" s="16">
        <v>0</v>
      </c>
      <c r="AQ169" s="30">
        <f t="shared" si="165"/>
        <v>0</v>
      </c>
      <c r="AR169" s="29">
        <v>0</v>
      </c>
      <c r="AS169" s="16">
        <v>0</v>
      </c>
      <c r="AT169" s="30">
        <f t="shared" si="166"/>
        <v>0</v>
      </c>
      <c r="AU169" s="29">
        <v>0</v>
      </c>
      <c r="AV169" s="16">
        <v>0</v>
      </c>
      <c r="AW169" s="30">
        <f t="shared" si="167"/>
        <v>0</v>
      </c>
      <c r="AX169" s="29">
        <v>0</v>
      </c>
      <c r="AY169" s="16">
        <v>0</v>
      </c>
      <c r="AZ169" s="30">
        <f t="shared" si="168"/>
        <v>0</v>
      </c>
      <c r="BA169" s="29">
        <v>0</v>
      </c>
      <c r="BB169" s="16">
        <v>0</v>
      </c>
      <c r="BC169" s="30">
        <f t="shared" si="169"/>
        <v>0</v>
      </c>
      <c r="BD169" s="29">
        <v>0</v>
      </c>
      <c r="BE169" s="16">
        <v>0</v>
      </c>
      <c r="BF169" s="30">
        <f t="shared" si="170"/>
        <v>0</v>
      </c>
      <c r="BG169" s="50"/>
    </row>
    <row r="170" spans="1:59" s="61" customFormat="1">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c r="AK170" s="64"/>
      <c r="AL170" s="64"/>
      <c r="AM170" s="64"/>
      <c r="AN170" s="64"/>
      <c r="AO170" s="64"/>
      <c r="AP170" s="64"/>
      <c r="AQ170" s="64"/>
      <c r="AR170" s="64"/>
      <c r="AS170" s="64"/>
      <c r="AT170" s="64"/>
      <c r="AU170" s="64"/>
      <c r="AV170" s="64"/>
      <c r="AW170" s="64"/>
      <c r="AX170" s="64"/>
      <c r="AY170" s="64"/>
      <c r="AZ170" s="64"/>
      <c r="BA170" s="64"/>
      <c r="BB170" s="64"/>
      <c r="BC170" s="64"/>
      <c r="BD170" s="64"/>
      <c r="BE170" s="64"/>
      <c r="BF170" s="64"/>
    </row>
    <row r="171" spans="1:59" s="6" customFormat="1">
      <c r="A171" s="143" t="s">
        <v>167</v>
      </c>
      <c r="B171" s="143" t="s">
        <v>167</v>
      </c>
      <c r="C171" s="143" t="s">
        <v>167</v>
      </c>
      <c r="D171" s="143" t="s">
        <v>167</v>
      </c>
      <c r="E171" s="143" t="s">
        <v>167</v>
      </c>
      <c r="F171" s="143" t="s">
        <v>167</v>
      </c>
      <c r="G171" s="143" t="s">
        <v>167</v>
      </c>
      <c r="H171" s="143" t="s">
        <v>167</v>
      </c>
      <c r="I171" s="143" t="s">
        <v>167</v>
      </c>
      <c r="J171" s="143" t="s">
        <v>167</v>
      </c>
      <c r="K171" s="143" t="s">
        <v>167</v>
      </c>
      <c r="L171" s="143" t="s">
        <v>167</v>
      </c>
      <c r="M171" s="143" t="s">
        <v>167</v>
      </c>
      <c r="N171" s="143" t="s">
        <v>167</v>
      </c>
      <c r="O171" s="143" t="s">
        <v>167</v>
      </c>
      <c r="P171" s="143" t="s">
        <v>167</v>
      </c>
      <c r="Q171" s="143" t="s">
        <v>167</v>
      </c>
      <c r="R171" s="143" t="s">
        <v>167</v>
      </c>
      <c r="S171" s="143" t="s">
        <v>167</v>
      </c>
      <c r="T171" s="143" t="s">
        <v>167</v>
      </c>
      <c r="U171" s="143" t="s">
        <v>167</v>
      </c>
      <c r="V171" s="143" t="s">
        <v>167</v>
      </c>
      <c r="W171" s="143" t="s">
        <v>167</v>
      </c>
      <c r="X171" s="143" t="s">
        <v>167</v>
      </c>
      <c r="Y171" s="143" t="s">
        <v>167</v>
      </c>
      <c r="Z171" s="143" t="s">
        <v>167</v>
      </c>
      <c r="AA171" s="143" t="s">
        <v>167</v>
      </c>
      <c r="AB171" s="143" t="s">
        <v>167</v>
      </c>
      <c r="AC171" s="143" t="s">
        <v>167</v>
      </c>
      <c r="AD171" s="143" t="s">
        <v>167</v>
      </c>
      <c r="AE171" s="143" t="s">
        <v>167</v>
      </c>
      <c r="AF171" s="143" t="s">
        <v>167</v>
      </c>
      <c r="AG171" s="143" t="s">
        <v>167</v>
      </c>
      <c r="AH171" s="143" t="s">
        <v>167</v>
      </c>
      <c r="AI171" s="143" t="s">
        <v>167</v>
      </c>
      <c r="AJ171" s="143" t="s">
        <v>167</v>
      </c>
      <c r="AK171" s="143" t="s">
        <v>167</v>
      </c>
      <c r="AL171" s="143" t="s">
        <v>167</v>
      </c>
      <c r="AM171" s="143" t="s">
        <v>167</v>
      </c>
      <c r="AN171" s="143" t="s">
        <v>167</v>
      </c>
      <c r="AO171" s="143" t="s">
        <v>167</v>
      </c>
      <c r="AP171" s="143" t="s">
        <v>167</v>
      </c>
      <c r="AQ171" s="143" t="s">
        <v>167</v>
      </c>
      <c r="AR171" s="143" t="s">
        <v>167</v>
      </c>
      <c r="AS171" s="143" t="s">
        <v>167</v>
      </c>
      <c r="AT171" s="143" t="s">
        <v>167</v>
      </c>
      <c r="AU171" s="143" t="s">
        <v>167</v>
      </c>
      <c r="AV171" s="143" t="s">
        <v>167</v>
      </c>
      <c r="AW171" s="143" t="s">
        <v>167</v>
      </c>
      <c r="AX171" s="143" t="s">
        <v>167</v>
      </c>
      <c r="AY171" s="143" t="s">
        <v>167</v>
      </c>
      <c r="AZ171" s="143" t="s">
        <v>167</v>
      </c>
      <c r="BA171" s="143" t="s">
        <v>167</v>
      </c>
      <c r="BB171" s="143" t="s">
        <v>167</v>
      </c>
      <c r="BC171" s="143" t="s">
        <v>167</v>
      </c>
      <c r="BD171" s="143" t="s">
        <v>167</v>
      </c>
      <c r="BE171" s="143" t="s">
        <v>167</v>
      </c>
      <c r="BF171" s="143" t="s">
        <v>167</v>
      </c>
      <c r="BG171" s="78"/>
    </row>
    <row r="172" spans="1:59" s="2" customFormat="1">
      <c r="A172" s="52" t="s">
        <v>168</v>
      </c>
      <c r="B172" s="29">
        <v>0</v>
      </c>
      <c r="C172" s="16">
        <v>0</v>
      </c>
      <c r="D172" s="30">
        <f t="shared" ref="D172:D203" si="171">B172+C172</f>
        <v>0</v>
      </c>
      <c r="E172" s="29">
        <v>0</v>
      </c>
      <c r="F172" s="16">
        <v>0</v>
      </c>
      <c r="G172" s="30">
        <f t="shared" ref="G172:G203" si="172">E172+F172</f>
        <v>0</v>
      </c>
      <c r="H172" s="29">
        <v>0</v>
      </c>
      <c r="I172" s="16">
        <v>0</v>
      </c>
      <c r="J172" s="30">
        <f t="shared" ref="J172:J203" si="173">H172+I172</f>
        <v>0</v>
      </c>
      <c r="K172" s="29">
        <v>0</v>
      </c>
      <c r="L172" s="16">
        <v>0</v>
      </c>
      <c r="M172" s="30">
        <f t="shared" ref="M172:M203" si="174">K172+L172</f>
        <v>0</v>
      </c>
      <c r="N172" s="29">
        <v>0</v>
      </c>
      <c r="O172" s="16">
        <v>0</v>
      </c>
      <c r="P172" s="30">
        <f t="shared" ref="P172:P203" si="175">N172+O172</f>
        <v>0</v>
      </c>
      <c r="Q172" s="29">
        <v>0</v>
      </c>
      <c r="R172" s="16">
        <v>0</v>
      </c>
      <c r="S172" s="30">
        <f t="shared" ref="S172:S203" si="176">Q172+R172</f>
        <v>0</v>
      </c>
      <c r="T172" s="29">
        <v>0</v>
      </c>
      <c r="U172" s="16">
        <v>0</v>
      </c>
      <c r="V172" s="30">
        <f t="shared" ref="V172:V203" si="177">T172+U172</f>
        <v>0</v>
      </c>
      <c r="W172" s="29">
        <v>0</v>
      </c>
      <c r="X172" s="16">
        <v>0</v>
      </c>
      <c r="Y172" s="30">
        <f t="shared" ref="Y172:Y203" si="178">W172+X172</f>
        <v>0</v>
      </c>
      <c r="Z172" s="29">
        <v>0</v>
      </c>
      <c r="AA172" s="16">
        <v>0</v>
      </c>
      <c r="AB172" s="30">
        <f t="shared" ref="AB172:AB203" si="179">Z172+AA172</f>
        <v>0</v>
      </c>
      <c r="AC172" s="29">
        <v>0</v>
      </c>
      <c r="AD172" s="16">
        <v>0</v>
      </c>
      <c r="AE172" s="30">
        <f t="shared" ref="AE172:AE203" si="180">AC172+AD172</f>
        <v>0</v>
      </c>
      <c r="AF172" s="29">
        <v>0</v>
      </c>
      <c r="AG172" s="16">
        <v>0</v>
      </c>
      <c r="AH172" s="30">
        <f t="shared" ref="AH172:AH203" si="181">AF172+AG172</f>
        <v>0</v>
      </c>
      <c r="AI172" s="29">
        <v>0</v>
      </c>
      <c r="AJ172" s="16">
        <v>0</v>
      </c>
      <c r="AK172" s="30">
        <f t="shared" ref="AK172:AK203" si="182">AI172+AJ172</f>
        <v>0</v>
      </c>
      <c r="AL172" s="29">
        <v>0</v>
      </c>
      <c r="AM172" s="16">
        <v>0</v>
      </c>
      <c r="AN172" s="30">
        <f t="shared" ref="AN172:AN203" si="183">AL172+AM172</f>
        <v>0</v>
      </c>
      <c r="AO172" s="29">
        <v>0</v>
      </c>
      <c r="AP172" s="16">
        <v>0</v>
      </c>
      <c r="AQ172" s="30">
        <f t="shared" ref="AQ172:AQ203" si="184">AO172+AP172</f>
        <v>0</v>
      </c>
      <c r="AR172" s="29">
        <v>0</v>
      </c>
      <c r="AS172" s="16">
        <v>0</v>
      </c>
      <c r="AT172" s="30">
        <f t="shared" ref="AT172:AT203" si="185">AR172+AS172</f>
        <v>0</v>
      </c>
      <c r="AU172" s="29">
        <v>0</v>
      </c>
      <c r="AV172" s="16">
        <v>0</v>
      </c>
      <c r="AW172" s="30">
        <f t="shared" ref="AW172:AW203" si="186">AU172+AV172</f>
        <v>0</v>
      </c>
      <c r="AX172" s="29">
        <v>0</v>
      </c>
      <c r="AY172" s="16">
        <v>0</v>
      </c>
      <c r="AZ172" s="30">
        <f t="shared" ref="AZ172:AZ203" si="187">AX172+AY172</f>
        <v>0</v>
      </c>
      <c r="BA172" s="29">
        <v>0</v>
      </c>
      <c r="BB172" s="16">
        <v>0</v>
      </c>
      <c r="BC172" s="30">
        <f t="shared" ref="BC172:BC203" si="188">BA172+BB172</f>
        <v>0</v>
      </c>
      <c r="BD172" s="29">
        <v>0</v>
      </c>
      <c r="BE172" s="16">
        <v>0</v>
      </c>
      <c r="BF172" s="30">
        <f t="shared" ref="BF172:BF203" si="189">BD172+BE172</f>
        <v>0</v>
      </c>
      <c r="BG172" s="50"/>
    </row>
    <row r="173" spans="1:59" s="2" customFormat="1">
      <c r="A173" s="52" t="s">
        <v>169</v>
      </c>
      <c r="B173" s="29">
        <v>0</v>
      </c>
      <c r="C173" s="16">
        <v>0</v>
      </c>
      <c r="D173" s="30">
        <f t="shared" si="171"/>
        <v>0</v>
      </c>
      <c r="E173" s="29">
        <v>0</v>
      </c>
      <c r="F173" s="16">
        <v>0</v>
      </c>
      <c r="G173" s="30">
        <f t="shared" si="172"/>
        <v>0</v>
      </c>
      <c r="H173" s="29">
        <v>0</v>
      </c>
      <c r="I173" s="16">
        <v>0</v>
      </c>
      <c r="J173" s="30">
        <f t="shared" si="173"/>
        <v>0</v>
      </c>
      <c r="K173" s="29">
        <v>0</v>
      </c>
      <c r="L173" s="16">
        <v>0</v>
      </c>
      <c r="M173" s="30">
        <f t="shared" si="174"/>
        <v>0</v>
      </c>
      <c r="N173" s="29">
        <v>0</v>
      </c>
      <c r="O173" s="16">
        <v>0</v>
      </c>
      <c r="P173" s="30">
        <f t="shared" si="175"/>
        <v>0</v>
      </c>
      <c r="Q173" s="29">
        <v>0</v>
      </c>
      <c r="R173" s="16">
        <v>0</v>
      </c>
      <c r="S173" s="30">
        <f t="shared" si="176"/>
        <v>0</v>
      </c>
      <c r="T173" s="29">
        <v>0</v>
      </c>
      <c r="U173" s="16">
        <v>0</v>
      </c>
      <c r="V173" s="30">
        <f t="shared" si="177"/>
        <v>0</v>
      </c>
      <c r="W173" s="29">
        <v>0</v>
      </c>
      <c r="X173" s="16">
        <v>0</v>
      </c>
      <c r="Y173" s="30">
        <f t="shared" si="178"/>
        <v>0</v>
      </c>
      <c r="Z173" s="29">
        <v>0</v>
      </c>
      <c r="AA173" s="16">
        <v>0</v>
      </c>
      <c r="AB173" s="30">
        <f t="shared" si="179"/>
        <v>0</v>
      </c>
      <c r="AC173" s="29">
        <v>0</v>
      </c>
      <c r="AD173" s="16">
        <v>0</v>
      </c>
      <c r="AE173" s="30">
        <f t="shared" si="180"/>
        <v>0</v>
      </c>
      <c r="AF173" s="29">
        <v>0</v>
      </c>
      <c r="AG173" s="16">
        <v>0</v>
      </c>
      <c r="AH173" s="30">
        <f t="shared" si="181"/>
        <v>0</v>
      </c>
      <c r="AI173" s="29">
        <v>0</v>
      </c>
      <c r="AJ173" s="16">
        <v>0</v>
      </c>
      <c r="AK173" s="30">
        <f t="shared" si="182"/>
        <v>0</v>
      </c>
      <c r="AL173" s="29">
        <v>0</v>
      </c>
      <c r="AM173" s="16">
        <v>0</v>
      </c>
      <c r="AN173" s="30">
        <f t="shared" si="183"/>
        <v>0</v>
      </c>
      <c r="AO173" s="29">
        <v>0</v>
      </c>
      <c r="AP173" s="16">
        <v>0</v>
      </c>
      <c r="AQ173" s="30">
        <f t="shared" si="184"/>
        <v>0</v>
      </c>
      <c r="AR173" s="29">
        <v>0</v>
      </c>
      <c r="AS173" s="16">
        <v>0</v>
      </c>
      <c r="AT173" s="30">
        <f t="shared" si="185"/>
        <v>0</v>
      </c>
      <c r="AU173" s="29">
        <v>0</v>
      </c>
      <c r="AV173" s="16">
        <v>0</v>
      </c>
      <c r="AW173" s="30">
        <f t="shared" si="186"/>
        <v>0</v>
      </c>
      <c r="AX173" s="29">
        <v>0</v>
      </c>
      <c r="AY173" s="16">
        <v>0</v>
      </c>
      <c r="AZ173" s="30">
        <f t="shared" si="187"/>
        <v>0</v>
      </c>
      <c r="BA173" s="29">
        <v>0</v>
      </c>
      <c r="BB173" s="16">
        <v>0</v>
      </c>
      <c r="BC173" s="30">
        <f t="shared" si="188"/>
        <v>0</v>
      </c>
      <c r="BD173" s="29">
        <v>0</v>
      </c>
      <c r="BE173" s="16">
        <v>0</v>
      </c>
      <c r="BF173" s="30">
        <f t="shared" si="189"/>
        <v>0</v>
      </c>
      <c r="BG173" s="50"/>
    </row>
    <row r="174" spans="1:59" s="2" customFormat="1">
      <c r="A174" s="52" t="s">
        <v>170</v>
      </c>
      <c r="B174" s="29">
        <v>0</v>
      </c>
      <c r="C174" s="16">
        <v>0</v>
      </c>
      <c r="D174" s="30">
        <f t="shared" si="171"/>
        <v>0</v>
      </c>
      <c r="E174" s="29">
        <v>0</v>
      </c>
      <c r="F174" s="16">
        <v>0</v>
      </c>
      <c r="G174" s="30">
        <f t="shared" si="172"/>
        <v>0</v>
      </c>
      <c r="H174" s="29">
        <v>0</v>
      </c>
      <c r="I174" s="16">
        <v>0</v>
      </c>
      <c r="J174" s="30">
        <f t="shared" si="173"/>
        <v>0</v>
      </c>
      <c r="K174" s="29">
        <v>0</v>
      </c>
      <c r="L174" s="16">
        <v>0</v>
      </c>
      <c r="M174" s="30">
        <f t="shared" si="174"/>
        <v>0</v>
      </c>
      <c r="N174" s="29">
        <v>0</v>
      </c>
      <c r="O174" s="16">
        <v>0</v>
      </c>
      <c r="P174" s="30">
        <f t="shared" si="175"/>
        <v>0</v>
      </c>
      <c r="Q174" s="29">
        <v>0</v>
      </c>
      <c r="R174" s="16">
        <v>0</v>
      </c>
      <c r="S174" s="30">
        <f t="shared" si="176"/>
        <v>0</v>
      </c>
      <c r="T174" s="29">
        <v>0</v>
      </c>
      <c r="U174" s="16">
        <v>0</v>
      </c>
      <c r="V174" s="30">
        <f t="shared" si="177"/>
        <v>0</v>
      </c>
      <c r="W174" s="29">
        <v>0</v>
      </c>
      <c r="X174" s="16">
        <v>0</v>
      </c>
      <c r="Y174" s="30">
        <f t="shared" si="178"/>
        <v>0</v>
      </c>
      <c r="Z174" s="29">
        <v>0</v>
      </c>
      <c r="AA174" s="16">
        <v>0</v>
      </c>
      <c r="AB174" s="30">
        <f t="shared" si="179"/>
        <v>0</v>
      </c>
      <c r="AC174" s="29">
        <v>0</v>
      </c>
      <c r="AD174" s="16">
        <v>0</v>
      </c>
      <c r="AE174" s="30">
        <f t="shared" si="180"/>
        <v>0</v>
      </c>
      <c r="AF174" s="29">
        <v>0</v>
      </c>
      <c r="AG174" s="16">
        <v>0</v>
      </c>
      <c r="AH174" s="30">
        <f t="shared" si="181"/>
        <v>0</v>
      </c>
      <c r="AI174" s="29">
        <v>0</v>
      </c>
      <c r="AJ174" s="16">
        <v>0</v>
      </c>
      <c r="AK174" s="30">
        <f t="shared" si="182"/>
        <v>0</v>
      </c>
      <c r="AL174" s="29">
        <v>0</v>
      </c>
      <c r="AM174" s="16">
        <v>0</v>
      </c>
      <c r="AN174" s="30">
        <f t="shared" si="183"/>
        <v>0</v>
      </c>
      <c r="AO174" s="29">
        <v>0</v>
      </c>
      <c r="AP174" s="16">
        <v>0</v>
      </c>
      <c r="AQ174" s="30">
        <f t="shared" si="184"/>
        <v>0</v>
      </c>
      <c r="AR174" s="29">
        <v>0</v>
      </c>
      <c r="AS174" s="16">
        <v>0</v>
      </c>
      <c r="AT174" s="30">
        <f t="shared" si="185"/>
        <v>0</v>
      </c>
      <c r="AU174" s="29">
        <v>0</v>
      </c>
      <c r="AV174" s="16">
        <v>0</v>
      </c>
      <c r="AW174" s="30">
        <f t="shared" si="186"/>
        <v>0</v>
      </c>
      <c r="AX174" s="29">
        <v>0</v>
      </c>
      <c r="AY174" s="16">
        <v>0</v>
      </c>
      <c r="AZ174" s="30">
        <f t="shared" si="187"/>
        <v>0</v>
      </c>
      <c r="BA174" s="29">
        <v>0</v>
      </c>
      <c r="BB174" s="16">
        <v>0</v>
      </c>
      <c r="BC174" s="30">
        <f t="shared" si="188"/>
        <v>0</v>
      </c>
      <c r="BD174" s="29">
        <v>0</v>
      </c>
      <c r="BE174" s="16">
        <v>0</v>
      </c>
      <c r="BF174" s="30">
        <f t="shared" si="189"/>
        <v>0</v>
      </c>
      <c r="BG174" s="50"/>
    </row>
    <row r="175" spans="1:59" s="2" customFormat="1">
      <c r="A175" s="52" t="s">
        <v>171</v>
      </c>
      <c r="B175" s="29">
        <v>0</v>
      </c>
      <c r="C175" s="16">
        <v>0</v>
      </c>
      <c r="D175" s="30">
        <f t="shared" si="171"/>
        <v>0</v>
      </c>
      <c r="E175" s="29">
        <v>0</v>
      </c>
      <c r="F175" s="16">
        <v>0</v>
      </c>
      <c r="G175" s="30">
        <f t="shared" si="172"/>
        <v>0</v>
      </c>
      <c r="H175" s="29">
        <v>0</v>
      </c>
      <c r="I175" s="16">
        <v>0</v>
      </c>
      <c r="J175" s="30">
        <f t="shared" si="173"/>
        <v>0</v>
      </c>
      <c r="K175" s="29">
        <v>0</v>
      </c>
      <c r="L175" s="16">
        <v>0</v>
      </c>
      <c r="M175" s="30">
        <f t="shared" si="174"/>
        <v>0</v>
      </c>
      <c r="N175" s="29">
        <v>0</v>
      </c>
      <c r="O175" s="16">
        <v>0</v>
      </c>
      <c r="P175" s="30">
        <f t="shared" si="175"/>
        <v>0</v>
      </c>
      <c r="Q175" s="29">
        <v>0</v>
      </c>
      <c r="R175" s="16">
        <v>0</v>
      </c>
      <c r="S175" s="30">
        <f t="shared" si="176"/>
        <v>0</v>
      </c>
      <c r="T175" s="29">
        <v>0</v>
      </c>
      <c r="U175" s="16">
        <v>0</v>
      </c>
      <c r="V175" s="30">
        <f t="shared" si="177"/>
        <v>0</v>
      </c>
      <c r="W175" s="29">
        <v>0</v>
      </c>
      <c r="X175" s="16">
        <v>0</v>
      </c>
      <c r="Y175" s="30">
        <f t="shared" si="178"/>
        <v>0</v>
      </c>
      <c r="Z175" s="29">
        <v>0</v>
      </c>
      <c r="AA175" s="16">
        <v>0</v>
      </c>
      <c r="AB175" s="30">
        <f t="shared" si="179"/>
        <v>0</v>
      </c>
      <c r="AC175" s="29">
        <v>0</v>
      </c>
      <c r="AD175" s="16">
        <v>0</v>
      </c>
      <c r="AE175" s="30">
        <f t="shared" si="180"/>
        <v>0</v>
      </c>
      <c r="AF175" s="29">
        <v>0</v>
      </c>
      <c r="AG175" s="16">
        <v>0</v>
      </c>
      <c r="AH175" s="30">
        <f t="shared" si="181"/>
        <v>0</v>
      </c>
      <c r="AI175" s="29">
        <v>0</v>
      </c>
      <c r="AJ175" s="16">
        <v>0</v>
      </c>
      <c r="AK175" s="30">
        <f t="shared" si="182"/>
        <v>0</v>
      </c>
      <c r="AL175" s="29">
        <v>0</v>
      </c>
      <c r="AM175" s="16">
        <v>0</v>
      </c>
      <c r="AN175" s="30">
        <f t="shared" si="183"/>
        <v>0</v>
      </c>
      <c r="AO175" s="29">
        <v>0</v>
      </c>
      <c r="AP175" s="16">
        <v>0</v>
      </c>
      <c r="AQ175" s="30">
        <f t="shared" si="184"/>
        <v>0</v>
      </c>
      <c r="AR175" s="29">
        <v>0</v>
      </c>
      <c r="AS175" s="16">
        <v>0</v>
      </c>
      <c r="AT175" s="30">
        <f t="shared" si="185"/>
        <v>0</v>
      </c>
      <c r="AU175" s="29">
        <v>0</v>
      </c>
      <c r="AV175" s="16">
        <v>0</v>
      </c>
      <c r="AW175" s="30">
        <f t="shared" si="186"/>
        <v>0</v>
      </c>
      <c r="AX175" s="29">
        <v>0</v>
      </c>
      <c r="AY175" s="16">
        <v>0</v>
      </c>
      <c r="AZ175" s="30">
        <f t="shared" si="187"/>
        <v>0</v>
      </c>
      <c r="BA175" s="29">
        <v>0</v>
      </c>
      <c r="BB175" s="16">
        <v>0</v>
      </c>
      <c r="BC175" s="30">
        <f t="shared" si="188"/>
        <v>0</v>
      </c>
      <c r="BD175" s="29">
        <v>0</v>
      </c>
      <c r="BE175" s="16">
        <v>0</v>
      </c>
      <c r="BF175" s="30">
        <f t="shared" si="189"/>
        <v>0</v>
      </c>
      <c r="BG175" s="50"/>
    </row>
    <row r="176" spans="1:59" s="2" customFormat="1">
      <c r="A176" s="52" t="s">
        <v>172</v>
      </c>
      <c r="B176" s="29">
        <v>0</v>
      </c>
      <c r="C176" s="16">
        <v>0</v>
      </c>
      <c r="D176" s="30">
        <f t="shared" si="171"/>
        <v>0</v>
      </c>
      <c r="E176" s="29">
        <v>0</v>
      </c>
      <c r="F176" s="16">
        <v>0</v>
      </c>
      <c r="G176" s="30">
        <f t="shared" si="172"/>
        <v>0</v>
      </c>
      <c r="H176" s="29">
        <v>0</v>
      </c>
      <c r="I176" s="16">
        <v>0</v>
      </c>
      <c r="J176" s="30">
        <f t="shared" si="173"/>
        <v>0</v>
      </c>
      <c r="K176" s="29">
        <v>0</v>
      </c>
      <c r="L176" s="16">
        <v>0</v>
      </c>
      <c r="M176" s="30">
        <f t="shared" si="174"/>
        <v>0</v>
      </c>
      <c r="N176" s="29">
        <v>0</v>
      </c>
      <c r="O176" s="16">
        <v>0</v>
      </c>
      <c r="P176" s="30">
        <f t="shared" si="175"/>
        <v>0</v>
      </c>
      <c r="Q176" s="29">
        <v>0</v>
      </c>
      <c r="R176" s="16">
        <v>0</v>
      </c>
      <c r="S176" s="30">
        <f t="shared" si="176"/>
        <v>0</v>
      </c>
      <c r="T176" s="29">
        <v>0</v>
      </c>
      <c r="U176" s="16">
        <v>0</v>
      </c>
      <c r="V176" s="30">
        <f t="shared" si="177"/>
        <v>0</v>
      </c>
      <c r="W176" s="29">
        <v>0</v>
      </c>
      <c r="X176" s="16">
        <v>0</v>
      </c>
      <c r="Y176" s="30">
        <f t="shared" si="178"/>
        <v>0</v>
      </c>
      <c r="Z176" s="29">
        <v>0</v>
      </c>
      <c r="AA176" s="16">
        <v>0</v>
      </c>
      <c r="AB176" s="30">
        <f t="shared" si="179"/>
        <v>0</v>
      </c>
      <c r="AC176" s="29">
        <v>0</v>
      </c>
      <c r="AD176" s="16">
        <v>0</v>
      </c>
      <c r="AE176" s="30">
        <f t="shared" si="180"/>
        <v>0</v>
      </c>
      <c r="AF176" s="29">
        <v>0</v>
      </c>
      <c r="AG176" s="16">
        <v>0</v>
      </c>
      <c r="AH176" s="30">
        <f t="shared" si="181"/>
        <v>0</v>
      </c>
      <c r="AI176" s="29">
        <v>0</v>
      </c>
      <c r="AJ176" s="16">
        <v>0</v>
      </c>
      <c r="AK176" s="30">
        <f t="shared" si="182"/>
        <v>0</v>
      </c>
      <c r="AL176" s="29">
        <v>0</v>
      </c>
      <c r="AM176" s="16">
        <v>0</v>
      </c>
      <c r="AN176" s="30">
        <f t="shared" si="183"/>
        <v>0</v>
      </c>
      <c r="AO176" s="29">
        <v>0</v>
      </c>
      <c r="AP176" s="16">
        <v>0</v>
      </c>
      <c r="AQ176" s="30">
        <f t="shared" si="184"/>
        <v>0</v>
      </c>
      <c r="AR176" s="29">
        <v>0</v>
      </c>
      <c r="AS176" s="16">
        <v>0</v>
      </c>
      <c r="AT176" s="30">
        <f t="shared" si="185"/>
        <v>0</v>
      </c>
      <c r="AU176" s="29">
        <v>0</v>
      </c>
      <c r="AV176" s="16">
        <v>0</v>
      </c>
      <c r="AW176" s="30">
        <f t="shared" si="186"/>
        <v>0</v>
      </c>
      <c r="AX176" s="29">
        <v>0</v>
      </c>
      <c r="AY176" s="16">
        <v>0</v>
      </c>
      <c r="AZ176" s="30">
        <f t="shared" si="187"/>
        <v>0</v>
      </c>
      <c r="BA176" s="29">
        <v>0</v>
      </c>
      <c r="BB176" s="16">
        <v>0</v>
      </c>
      <c r="BC176" s="30">
        <f t="shared" si="188"/>
        <v>0</v>
      </c>
      <c r="BD176" s="29">
        <v>0</v>
      </c>
      <c r="BE176" s="16">
        <v>0</v>
      </c>
      <c r="BF176" s="30">
        <f t="shared" si="189"/>
        <v>0</v>
      </c>
      <c r="BG176" s="50"/>
    </row>
    <row r="177" spans="1:59" s="2" customFormat="1">
      <c r="A177" s="52" t="s">
        <v>173</v>
      </c>
      <c r="B177" s="29">
        <v>0</v>
      </c>
      <c r="C177" s="16">
        <v>0</v>
      </c>
      <c r="D177" s="30">
        <f t="shared" si="171"/>
        <v>0</v>
      </c>
      <c r="E177" s="29">
        <v>0</v>
      </c>
      <c r="F177" s="16">
        <v>0</v>
      </c>
      <c r="G177" s="30">
        <f t="shared" si="172"/>
        <v>0</v>
      </c>
      <c r="H177" s="29">
        <v>0</v>
      </c>
      <c r="I177" s="16">
        <v>0</v>
      </c>
      <c r="J177" s="30">
        <f t="shared" si="173"/>
        <v>0</v>
      </c>
      <c r="K177" s="29">
        <v>0</v>
      </c>
      <c r="L177" s="16">
        <v>0</v>
      </c>
      <c r="M177" s="30">
        <f t="shared" si="174"/>
        <v>0</v>
      </c>
      <c r="N177" s="29">
        <v>0</v>
      </c>
      <c r="O177" s="16">
        <v>0</v>
      </c>
      <c r="P177" s="30">
        <f t="shared" si="175"/>
        <v>0</v>
      </c>
      <c r="Q177" s="29">
        <v>0</v>
      </c>
      <c r="R177" s="16">
        <v>0</v>
      </c>
      <c r="S177" s="30">
        <f t="shared" si="176"/>
        <v>0</v>
      </c>
      <c r="T177" s="29">
        <v>0</v>
      </c>
      <c r="U177" s="16">
        <v>0</v>
      </c>
      <c r="V177" s="30">
        <f t="shared" si="177"/>
        <v>0</v>
      </c>
      <c r="W177" s="29">
        <v>0</v>
      </c>
      <c r="X177" s="16">
        <v>0</v>
      </c>
      <c r="Y177" s="30">
        <f t="shared" si="178"/>
        <v>0</v>
      </c>
      <c r="Z177" s="29">
        <v>0</v>
      </c>
      <c r="AA177" s="16">
        <v>0</v>
      </c>
      <c r="AB177" s="30">
        <f t="shared" si="179"/>
        <v>0</v>
      </c>
      <c r="AC177" s="29">
        <v>0</v>
      </c>
      <c r="AD177" s="16">
        <v>0</v>
      </c>
      <c r="AE177" s="30">
        <f t="shared" si="180"/>
        <v>0</v>
      </c>
      <c r="AF177" s="29">
        <v>0</v>
      </c>
      <c r="AG177" s="16">
        <v>0</v>
      </c>
      <c r="AH177" s="30">
        <f t="shared" si="181"/>
        <v>0</v>
      </c>
      <c r="AI177" s="29">
        <v>0</v>
      </c>
      <c r="AJ177" s="16">
        <v>0</v>
      </c>
      <c r="AK177" s="30">
        <f t="shared" si="182"/>
        <v>0</v>
      </c>
      <c r="AL177" s="29">
        <v>0</v>
      </c>
      <c r="AM177" s="16">
        <v>0</v>
      </c>
      <c r="AN177" s="30">
        <f t="shared" si="183"/>
        <v>0</v>
      </c>
      <c r="AO177" s="29">
        <v>0</v>
      </c>
      <c r="AP177" s="16">
        <v>0</v>
      </c>
      <c r="AQ177" s="30">
        <f t="shared" si="184"/>
        <v>0</v>
      </c>
      <c r="AR177" s="29">
        <v>0</v>
      </c>
      <c r="AS177" s="16">
        <v>0</v>
      </c>
      <c r="AT177" s="30">
        <f t="shared" si="185"/>
        <v>0</v>
      </c>
      <c r="AU177" s="29">
        <v>0</v>
      </c>
      <c r="AV177" s="16">
        <v>0</v>
      </c>
      <c r="AW177" s="30">
        <f t="shared" si="186"/>
        <v>0</v>
      </c>
      <c r="AX177" s="29">
        <v>0</v>
      </c>
      <c r="AY177" s="16">
        <v>0</v>
      </c>
      <c r="AZ177" s="30">
        <f t="shared" si="187"/>
        <v>0</v>
      </c>
      <c r="BA177" s="29">
        <v>0</v>
      </c>
      <c r="BB177" s="16">
        <v>0</v>
      </c>
      <c r="BC177" s="30">
        <f t="shared" si="188"/>
        <v>0</v>
      </c>
      <c r="BD177" s="29">
        <v>0</v>
      </c>
      <c r="BE177" s="16">
        <v>0</v>
      </c>
      <c r="BF177" s="30">
        <f t="shared" si="189"/>
        <v>0</v>
      </c>
      <c r="BG177" s="50"/>
    </row>
    <row r="178" spans="1:59" s="2" customFormat="1">
      <c r="A178" s="52" t="s">
        <v>174</v>
      </c>
      <c r="B178" s="29">
        <v>0</v>
      </c>
      <c r="C178" s="16">
        <v>0</v>
      </c>
      <c r="D178" s="30">
        <f t="shared" si="171"/>
        <v>0</v>
      </c>
      <c r="E178" s="29">
        <v>0</v>
      </c>
      <c r="F178" s="16">
        <v>0</v>
      </c>
      <c r="G178" s="30">
        <f t="shared" si="172"/>
        <v>0</v>
      </c>
      <c r="H178" s="29">
        <v>0</v>
      </c>
      <c r="I178" s="16">
        <v>0</v>
      </c>
      <c r="J178" s="30">
        <f t="shared" si="173"/>
        <v>0</v>
      </c>
      <c r="K178" s="29">
        <v>0</v>
      </c>
      <c r="L178" s="16">
        <v>0</v>
      </c>
      <c r="M178" s="30">
        <f t="shared" si="174"/>
        <v>0</v>
      </c>
      <c r="N178" s="29">
        <v>0</v>
      </c>
      <c r="O178" s="16">
        <v>0</v>
      </c>
      <c r="P178" s="30">
        <f t="shared" si="175"/>
        <v>0</v>
      </c>
      <c r="Q178" s="29">
        <v>0</v>
      </c>
      <c r="R178" s="16">
        <v>0</v>
      </c>
      <c r="S178" s="30">
        <f t="shared" si="176"/>
        <v>0</v>
      </c>
      <c r="T178" s="29">
        <v>0</v>
      </c>
      <c r="U178" s="16">
        <v>0</v>
      </c>
      <c r="V178" s="30">
        <f t="shared" si="177"/>
        <v>0</v>
      </c>
      <c r="W178" s="29">
        <v>0</v>
      </c>
      <c r="X178" s="16">
        <v>0</v>
      </c>
      <c r="Y178" s="30">
        <f t="shared" si="178"/>
        <v>0</v>
      </c>
      <c r="Z178" s="29">
        <v>0</v>
      </c>
      <c r="AA178" s="16">
        <v>0</v>
      </c>
      <c r="AB178" s="30">
        <f t="shared" si="179"/>
        <v>0</v>
      </c>
      <c r="AC178" s="29">
        <v>0</v>
      </c>
      <c r="AD178" s="16">
        <v>0</v>
      </c>
      <c r="AE178" s="30">
        <f t="shared" si="180"/>
        <v>0</v>
      </c>
      <c r="AF178" s="29">
        <v>0</v>
      </c>
      <c r="AG178" s="16">
        <v>0</v>
      </c>
      <c r="AH178" s="30">
        <f t="shared" si="181"/>
        <v>0</v>
      </c>
      <c r="AI178" s="29">
        <v>0</v>
      </c>
      <c r="AJ178" s="16">
        <v>0</v>
      </c>
      <c r="AK178" s="30">
        <f t="shared" si="182"/>
        <v>0</v>
      </c>
      <c r="AL178" s="29">
        <v>0</v>
      </c>
      <c r="AM178" s="16">
        <v>0</v>
      </c>
      <c r="AN178" s="30">
        <f t="shared" si="183"/>
        <v>0</v>
      </c>
      <c r="AO178" s="29">
        <v>0</v>
      </c>
      <c r="AP178" s="16">
        <v>0</v>
      </c>
      <c r="AQ178" s="30">
        <f t="shared" si="184"/>
        <v>0</v>
      </c>
      <c r="AR178" s="29">
        <v>0</v>
      </c>
      <c r="AS178" s="16">
        <v>0</v>
      </c>
      <c r="AT178" s="30">
        <f t="shared" si="185"/>
        <v>0</v>
      </c>
      <c r="AU178" s="29">
        <v>0</v>
      </c>
      <c r="AV178" s="16">
        <v>0</v>
      </c>
      <c r="AW178" s="30">
        <f t="shared" si="186"/>
        <v>0</v>
      </c>
      <c r="AX178" s="29">
        <v>0</v>
      </c>
      <c r="AY178" s="16">
        <v>0</v>
      </c>
      <c r="AZ178" s="30">
        <f t="shared" si="187"/>
        <v>0</v>
      </c>
      <c r="BA178" s="29">
        <v>0</v>
      </c>
      <c r="BB178" s="16">
        <v>0</v>
      </c>
      <c r="BC178" s="30">
        <f t="shared" si="188"/>
        <v>0</v>
      </c>
      <c r="BD178" s="29">
        <v>0</v>
      </c>
      <c r="BE178" s="16">
        <v>0</v>
      </c>
      <c r="BF178" s="30">
        <f t="shared" si="189"/>
        <v>0</v>
      </c>
      <c r="BG178" s="50"/>
    </row>
    <row r="179" spans="1:59" s="2" customFormat="1">
      <c r="A179" s="52" t="s">
        <v>175</v>
      </c>
      <c r="B179" s="29">
        <v>0</v>
      </c>
      <c r="C179" s="16">
        <v>0</v>
      </c>
      <c r="D179" s="30">
        <f t="shared" si="171"/>
        <v>0</v>
      </c>
      <c r="E179" s="29">
        <v>0</v>
      </c>
      <c r="F179" s="16">
        <v>0</v>
      </c>
      <c r="G179" s="30">
        <f t="shared" si="172"/>
        <v>0</v>
      </c>
      <c r="H179" s="29">
        <v>0</v>
      </c>
      <c r="I179" s="16">
        <v>0</v>
      </c>
      <c r="J179" s="30">
        <f t="shared" si="173"/>
        <v>0</v>
      </c>
      <c r="K179" s="29">
        <v>0</v>
      </c>
      <c r="L179" s="16">
        <v>0</v>
      </c>
      <c r="M179" s="30">
        <f t="shared" si="174"/>
        <v>0</v>
      </c>
      <c r="N179" s="29">
        <v>0</v>
      </c>
      <c r="O179" s="16">
        <v>0</v>
      </c>
      <c r="P179" s="30">
        <f t="shared" si="175"/>
        <v>0</v>
      </c>
      <c r="Q179" s="29">
        <v>0</v>
      </c>
      <c r="R179" s="16">
        <v>0</v>
      </c>
      <c r="S179" s="30">
        <f t="shared" si="176"/>
        <v>0</v>
      </c>
      <c r="T179" s="29">
        <v>0</v>
      </c>
      <c r="U179" s="16">
        <v>0</v>
      </c>
      <c r="V179" s="30">
        <f t="shared" si="177"/>
        <v>0</v>
      </c>
      <c r="W179" s="29">
        <v>0</v>
      </c>
      <c r="X179" s="16">
        <v>0</v>
      </c>
      <c r="Y179" s="30">
        <f t="shared" si="178"/>
        <v>0</v>
      </c>
      <c r="Z179" s="29">
        <v>0</v>
      </c>
      <c r="AA179" s="16">
        <v>0</v>
      </c>
      <c r="AB179" s="30">
        <f t="shared" si="179"/>
        <v>0</v>
      </c>
      <c r="AC179" s="29">
        <v>0</v>
      </c>
      <c r="AD179" s="16">
        <v>0</v>
      </c>
      <c r="AE179" s="30">
        <f t="shared" si="180"/>
        <v>0</v>
      </c>
      <c r="AF179" s="29">
        <v>0</v>
      </c>
      <c r="AG179" s="16">
        <v>0</v>
      </c>
      <c r="AH179" s="30">
        <f t="shared" si="181"/>
        <v>0</v>
      </c>
      <c r="AI179" s="29">
        <v>0</v>
      </c>
      <c r="AJ179" s="16">
        <v>0</v>
      </c>
      <c r="AK179" s="30">
        <f t="shared" si="182"/>
        <v>0</v>
      </c>
      <c r="AL179" s="29">
        <v>0</v>
      </c>
      <c r="AM179" s="16">
        <v>0</v>
      </c>
      <c r="AN179" s="30">
        <f t="shared" si="183"/>
        <v>0</v>
      </c>
      <c r="AO179" s="29">
        <v>0</v>
      </c>
      <c r="AP179" s="16">
        <v>0</v>
      </c>
      <c r="AQ179" s="30">
        <f t="shared" si="184"/>
        <v>0</v>
      </c>
      <c r="AR179" s="29">
        <v>0</v>
      </c>
      <c r="AS179" s="16">
        <v>0</v>
      </c>
      <c r="AT179" s="30">
        <f t="shared" si="185"/>
        <v>0</v>
      </c>
      <c r="AU179" s="29">
        <v>0</v>
      </c>
      <c r="AV179" s="16">
        <v>0</v>
      </c>
      <c r="AW179" s="30">
        <f t="shared" si="186"/>
        <v>0</v>
      </c>
      <c r="AX179" s="29">
        <v>0</v>
      </c>
      <c r="AY179" s="16">
        <v>0</v>
      </c>
      <c r="AZ179" s="30">
        <f t="shared" si="187"/>
        <v>0</v>
      </c>
      <c r="BA179" s="29">
        <v>0</v>
      </c>
      <c r="BB179" s="16">
        <v>0</v>
      </c>
      <c r="BC179" s="30">
        <f t="shared" si="188"/>
        <v>0</v>
      </c>
      <c r="BD179" s="29">
        <v>0</v>
      </c>
      <c r="BE179" s="16">
        <v>0</v>
      </c>
      <c r="BF179" s="30">
        <f t="shared" si="189"/>
        <v>0</v>
      </c>
      <c r="BG179" s="50"/>
    </row>
    <row r="180" spans="1:59" s="2" customFormat="1">
      <c r="A180" s="52" t="s">
        <v>176</v>
      </c>
      <c r="B180" s="29">
        <v>0</v>
      </c>
      <c r="C180" s="16">
        <v>0</v>
      </c>
      <c r="D180" s="30">
        <f t="shared" si="171"/>
        <v>0</v>
      </c>
      <c r="E180" s="29">
        <v>0</v>
      </c>
      <c r="F180" s="16">
        <v>0</v>
      </c>
      <c r="G180" s="30">
        <f t="shared" si="172"/>
        <v>0</v>
      </c>
      <c r="H180" s="29">
        <v>0</v>
      </c>
      <c r="I180" s="16">
        <v>0</v>
      </c>
      <c r="J180" s="30">
        <f t="shared" si="173"/>
        <v>0</v>
      </c>
      <c r="K180" s="29">
        <v>0</v>
      </c>
      <c r="L180" s="16">
        <v>0</v>
      </c>
      <c r="M180" s="30">
        <f t="shared" si="174"/>
        <v>0</v>
      </c>
      <c r="N180" s="29">
        <v>0</v>
      </c>
      <c r="O180" s="16">
        <v>0</v>
      </c>
      <c r="P180" s="30">
        <f t="shared" si="175"/>
        <v>0</v>
      </c>
      <c r="Q180" s="29">
        <v>0</v>
      </c>
      <c r="R180" s="16">
        <v>0</v>
      </c>
      <c r="S180" s="30">
        <f t="shared" si="176"/>
        <v>0</v>
      </c>
      <c r="T180" s="29">
        <v>0</v>
      </c>
      <c r="U180" s="16">
        <v>0</v>
      </c>
      <c r="V180" s="30">
        <f t="shared" si="177"/>
        <v>0</v>
      </c>
      <c r="W180" s="29">
        <v>0</v>
      </c>
      <c r="X180" s="16">
        <v>0</v>
      </c>
      <c r="Y180" s="30">
        <f t="shared" si="178"/>
        <v>0</v>
      </c>
      <c r="Z180" s="29">
        <v>0</v>
      </c>
      <c r="AA180" s="16">
        <v>0</v>
      </c>
      <c r="AB180" s="30">
        <f t="shared" si="179"/>
        <v>0</v>
      </c>
      <c r="AC180" s="29">
        <v>0</v>
      </c>
      <c r="AD180" s="16">
        <v>0</v>
      </c>
      <c r="AE180" s="30">
        <f t="shared" si="180"/>
        <v>0</v>
      </c>
      <c r="AF180" s="29">
        <v>0</v>
      </c>
      <c r="AG180" s="16">
        <v>0</v>
      </c>
      <c r="AH180" s="30">
        <f t="shared" si="181"/>
        <v>0</v>
      </c>
      <c r="AI180" s="29">
        <v>0</v>
      </c>
      <c r="AJ180" s="16">
        <v>0</v>
      </c>
      <c r="AK180" s="30">
        <f t="shared" si="182"/>
        <v>0</v>
      </c>
      <c r="AL180" s="29">
        <v>0</v>
      </c>
      <c r="AM180" s="16">
        <v>0</v>
      </c>
      <c r="AN180" s="30">
        <f t="shared" si="183"/>
        <v>0</v>
      </c>
      <c r="AO180" s="29">
        <v>0</v>
      </c>
      <c r="AP180" s="16">
        <v>0</v>
      </c>
      <c r="AQ180" s="30">
        <f t="shared" si="184"/>
        <v>0</v>
      </c>
      <c r="AR180" s="29">
        <v>0</v>
      </c>
      <c r="AS180" s="16">
        <v>0</v>
      </c>
      <c r="AT180" s="30">
        <f t="shared" si="185"/>
        <v>0</v>
      </c>
      <c r="AU180" s="29">
        <v>0</v>
      </c>
      <c r="AV180" s="16">
        <v>0</v>
      </c>
      <c r="AW180" s="30">
        <f t="shared" si="186"/>
        <v>0</v>
      </c>
      <c r="AX180" s="29">
        <v>0</v>
      </c>
      <c r="AY180" s="16">
        <v>0</v>
      </c>
      <c r="AZ180" s="30">
        <f t="shared" si="187"/>
        <v>0</v>
      </c>
      <c r="BA180" s="29">
        <v>0</v>
      </c>
      <c r="BB180" s="16">
        <v>0</v>
      </c>
      <c r="BC180" s="30">
        <f t="shared" si="188"/>
        <v>0</v>
      </c>
      <c r="BD180" s="29">
        <v>0</v>
      </c>
      <c r="BE180" s="16">
        <v>0</v>
      </c>
      <c r="BF180" s="30">
        <f t="shared" si="189"/>
        <v>0</v>
      </c>
      <c r="BG180" s="50"/>
    </row>
    <row r="181" spans="1:59" s="2" customFormat="1">
      <c r="A181" s="52" t="s">
        <v>177</v>
      </c>
      <c r="B181" s="29">
        <v>0</v>
      </c>
      <c r="C181" s="16">
        <v>0</v>
      </c>
      <c r="D181" s="30">
        <f t="shared" si="171"/>
        <v>0</v>
      </c>
      <c r="E181" s="29">
        <v>0</v>
      </c>
      <c r="F181" s="16">
        <v>0</v>
      </c>
      <c r="G181" s="30">
        <f t="shared" si="172"/>
        <v>0</v>
      </c>
      <c r="H181" s="29">
        <v>0</v>
      </c>
      <c r="I181" s="16">
        <v>0</v>
      </c>
      <c r="J181" s="30">
        <f t="shared" si="173"/>
        <v>0</v>
      </c>
      <c r="K181" s="29">
        <v>0</v>
      </c>
      <c r="L181" s="16">
        <v>0</v>
      </c>
      <c r="M181" s="30">
        <f t="shared" si="174"/>
        <v>0</v>
      </c>
      <c r="N181" s="29">
        <v>0</v>
      </c>
      <c r="O181" s="16">
        <v>0</v>
      </c>
      <c r="P181" s="30">
        <f t="shared" si="175"/>
        <v>0</v>
      </c>
      <c r="Q181" s="29">
        <v>0</v>
      </c>
      <c r="R181" s="16">
        <v>0</v>
      </c>
      <c r="S181" s="30">
        <f t="shared" si="176"/>
        <v>0</v>
      </c>
      <c r="T181" s="29">
        <v>0</v>
      </c>
      <c r="U181" s="16">
        <v>0</v>
      </c>
      <c r="V181" s="30">
        <f t="shared" si="177"/>
        <v>0</v>
      </c>
      <c r="W181" s="29">
        <v>0</v>
      </c>
      <c r="X181" s="16">
        <v>0</v>
      </c>
      <c r="Y181" s="30">
        <f t="shared" si="178"/>
        <v>0</v>
      </c>
      <c r="Z181" s="29">
        <v>0</v>
      </c>
      <c r="AA181" s="16">
        <v>0</v>
      </c>
      <c r="AB181" s="30">
        <f t="shared" si="179"/>
        <v>0</v>
      </c>
      <c r="AC181" s="29">
        <v>0</v>
      </c>
      <c r="AD181" s="16">
        <v>0</v>
      </c>
      <c r="AE181" s="30">
        <f t="shared" si="180"/>
        <v>0</v>
      </c>
      <c r="AF181" s="29">
        <v>0</v>
      </c>
      <c r="AG181" s="16">
        <v>0</v>
      </c>
      <c r="AH181" s="30">
        <f t="shared" si="181"/>
        <v>0</v>
      </c>
      <c r="AI181" s="29">
        <v>0</v>
      </c>
      <c r="AJ181" s="16">
        <v>0</v>
      </c>
      <c r="AK181" s="30">
        <f t="shared" si="182"/>
        <v>0</v>
      </c>
      <c r="AL181" s="29">
        <v>0</v>
      </c>
      <c r="AM181" s="16">
        <v>0</v>
      </c>
      <c r="AN181" s="30">
        <f t="shared" si="183"/>
        <v>0</v>
      </c>
      <c r="AO181" s="29">
        <v>0</v>
      </c>
      <c r="AP181" s="16">
        <v>0</v>
      </c>
      <c r="AQ181" s="30">
        <f t="shared" si="184"/>
        <v>0</v>
      </c>
      <c r="AR181" s="29">
        <v>0</v>
      </c>
      <c r="AS181" s="16">
        <v>0</v>
      </c>
      <c r="AT181" s="30">
        <f t="shared" si="185"/>
        <v>0</v>
      </c>
      <c r="AU181" s="29">
        <v>0</v>
      </c>
      <c r="AV181" s="16">
        <v>2</v>
      </c>
      <c r="AW181" s="30">
        <f t="shared" si="186"/>
        <v>2</v>
      </c>
      <c r="AX181" s="29">
        <v>0</v>
      </c>
      <c r="AY181" s="16">
        <v>1</v>
      </c>
      <c r="AZ181" s="30">
        <f t="shared" si="187"/>
        <v>1</v>
      </c>
      <c r="BA181" s="29">
        <v>0</v>
      </c>
      <c r="BB181" s="16">
        <v>0</v>
      </c>
      <c r="BC181" s="30">
        <f t="shared" si="188"/>
        <v>0</v>
      </c>
      <c r="BD181" s="29">
        <v>0</v>
      </c>
      <c r="BE181" s="16">
        <v>0</v>
      </c>
      <c r="BF181" s="30">
        <f t="shared" si="189"/>
        <v>0</v>
      </c>
      <c r="BG181" s="50"/>
    </row>
    <row r="182" spans="1:59" s="2" customFormat="1">
      <c r="A182" s="52" t="s">
        <v>178</v>
      </c>
      <c r="B182" s="29">
        <v>0</v>
      </c>
      <c r="C182" s="16">
        <v>2</v>
      </c>
      <c r="D182" s="30">
        <f t="shared" si="171"/>
        <v>2</v>
      </c>
      <c r="E182" s="29">
        <v>0</v>
      </c>
      <c r="F182" s="16">
        <v>0</v>
      </c>
      <c r="G182" s="30">
        <f t="shared" si="172"/>
        <v>0</v>
      </c>
      <c r="H182" s="29">
        <v>0</v>
      </c>
      <c r="I182" s="16">
        <v>0</v>
      </c>
      <c r="J182" s="30">
        <f t="shared" si="173"/>
        <v>0</v>
      </c>
      <c r="K182" s="29">
        <v>0</v>
      </c>
      <c r="L182" s="16">
        <v>0</v>
      </c>
      <c r="M182" s="30">
        <f t="shared" si="174"/>
        <v>0</v>
      </c>
      <c r="N182" s="29">
        <v>0</v>
      </c>
      <c r="O182" s="16">
        <v>0</v>
      </c>
      <c r="P182" s="30">
        <f t="shared" si="175"/>
        <v>0</v>
      </c>
      <c r="Q182" s="29">
        <v>0</v>
      </c>
      <c r="R182" s="16">
        <v>0</v>
      </c>
      <c r="S182" s="30">
        <f t="shared" si="176"/>
        <v>0</v>
      </c>
      <c r="T182" s="29">
        <v>0</v>
      </c>
      <c r="U182" s="16">
        <v>0</v>
      </c>
      <c r="V182" s="30">
        <f t="shared" si="177"/>
        <v>0</v>
      </c>
      <c r="W182" s="29">
        <v>0</v>
      </c>
      <c r="X182" s="16">
        <v>0</v>
      </c>
      <c r="Y182" s="30">
        <f t="shared" si="178"/>
        <v>0</v>
      </c>
      <c r="Z182" s="29">
        <v>0</v>
      </c>
      <c r="AA182" s="16">
        <v>0</v>
      </c>
      <c r="AB182" s="30">
        <f t="shared" si="179"/>
        <v>0</v>
      </c>
      <c r="AC182" s="29">
        <v>0</v>
      </c>
      <c r="AD182" s="16">
        <v>0</v>
      </c>
      <c r="AE182" s="30">
        <f t="shared" si="180"/>
        <v>0</v>
      </c>
      <c r="AF182" s="29">
        <v>0</v>
      </c>
      <c r="AG182" s="16">
        <v>0</v>
      </c>
      <c r="AH182" s="30">
        <f t="shared" si="181"/>
        <v>0</v>
      </c>
      <c r="AI182" s="29">
        <v>0</v>
      </c>
      <c r="AJ182" s="16">
        <v>1</v>
      </c>
      <c r="AK182" s="30">
        <f t="shared" si="182"/>
        <v>1</v>
      </c>
      <c r="AL182" s="29">
        <v>0</v>
      </c>
      <c r="AM182" s="16">
        <v>0</v>
      </c>
      <c r="AN182" s="30">
        <f t="shared" si="183"/>
        <v>0</v>
      </c>
      <c r="AO182" s="29">
        <v>0</v>
      </c>
      <c r="AP182" s="16">
        <v>0</v>
      </c>
      <c r="AQ182" s="30">
        <f t="shared" si="184"/>
        <v>0</v>
      </c>
      <c r="AR182" s="29">
        <v>0</v>
      </c>
      <c r="AS182" s="16">
        <v>0</v>
      </c>
      <c r="AT182" s="30">
        <f t="shared" si="185"/>
        <v>0</v>
      </c>
      <c r="AU182" s="29">
        <v>0</v>
      </c>
      <c r="AV182" s="16">
        <v>0</v>
      </c>
      <c r="AW182" s="30">
        <f t="shared" si="186"/>
        <v>0</v>
      </c>
      <c r="AX182" s="29">
        <v>0</v>
      </c>
      <c r="AY182" s="16">
        <v>0</v>
      </c>
      <c r="AZ182" s="30">
        <f t="shared" si="187"/>
        <v>0</v>
      </c>
      <c r="BA182" s="29">
        <v>0</v>
      </c>
      <c r="BB182" s="16">
        <v>0</v>
      </c>
      <c r="BC182" s="30">
        <f t="shared" si="188"/>
        <v>0</v>
      </c>
      <c r="BD182" s="29">
        <v>0</v>
      </c>
      <c r="BE182" s="16">
        <v>0</v>
      </c>
      <c r="BF182" s="30">
        <f t="shared" si="189"/>
        <v>0</v>
      </c>
      <c r="BG182" s="50"/>
    </row>
    <row r="183" spans="1:59" s="2" customFormat="1">
      <c r="A183" s="52" t="s">
        <v>179</v>
      </c>
      <c r="B183" s="29">
        <v>0</v>
      </c>
      <c r="C183" s="16">
        <v>0</v>
      </c>
      <c r="D183" s="30">
        <f t="shared" si="171"/>
        <v>0</v>
      </c>
      <c r="E183" s="29">
        <v>0</v>
      </c>
      <c r="F183" s="16">
        <v>0</v>
      </c>
      <c r="G183" s="30">
        <f t="shared" si="172"/>
        <v>0</v>
      </c>
      <c r="H183" s="29">
        <v>0</v>
      </c>
      <c r="I183" s="16">
        <v>0</v>
      </c>
      <c r="J183" s="30">
        <f t="shared" si="173"/>
        <v>0</v>
      </c>
      <c r="K183" s="29">
        <v>0</v>
      </c>
      <c r="L183" s="16">
        <v>0</v>
      </c>
      <c r="M183" s="30">
        <f t="shared" si="174"/>
        <v>0</v>
      </c>
      <c r="N183" s="29">
        <v>0</v>
      </c>
      <c r="O183" s="16">
        <v>0</v>
      </c>
      <c r="P183" s="30">
        <f t="shared" si="175"/>
        <v>0</v>
      </c>
      <c r="Q183" s="29">
        <v>0</v>
      </c>
      <c r="R183" s="16">
        <v>0</v>
      </c>
      <c r="S183" s="30">
        <f t="shared" si="176"/>
        <v>0</v>
      </c>
      <c r="T183" s="29">
        <v>0</v>
      </c>
      <c r="U183" s="16">
        <v>0</v>
      </c>
      <c r="V183" s="30">
        <f t="shared" si="177"/>
        <v>0</v>
      </c>
      <c r="W183" s="29">
        <v>0</v>
      </c>
      <c r="X183" s="16">
        <v>0</v>
      </c>
      <c r="Y183" s="30">
        <f t="shared" si="178"/>
        <v>0</v>
      </c>
      <c r="Z183" s="29">
        <v>0</v>
      </c>
      <c r="AA183" s="16">
        <v>0</v>
      </c>
      <c r="AB183" s="30">
        <f t="shared" si="179"/>
        <v>0</v>
      </c>
      <c r="AC183" s="29">
        <v>0</v>
      </c>
      <c r="AD183" s="16">
        <v>0</v>
      </c>
      <c r="AE183" s="30">
        <f t="shared" si="180"/>
        <v>0</v>
      </c>
      <c r="AF183" s="29">
        <v>0</v>
      </c>
      <c r="AG183" s="16">
        <v>0</v>
      </c>
      <c r="AH183" s="30">
        <f t="shared" si="181"/>
        <v>0</v>
      </c>
      <c r="AI183" s="29">
        <v>0</v>
      </c>
      <c r="AJ183" s="16">
        <v>0</v>
      </c>
      <c r="AK183" s="30">
        <f t="shared" si="182"/>
        <v>0</v>
      </c>
      <c r="AL183" s="29">
        <v>0</v>
      </c>
      <c r="AM183" s="16">
        <v>0</v>
      </c>
      <c r="AN183" s="30">
        <f t="shared" si="183"/>
        <v>0</v>
      </c>
      <c r="AO183" s="29">
        <v>0</v>
      </c>
      <c r="AP183" s="16">
        <v>0</v>
      </c>
      <c r="AQ183" s="30">
        <f t="shared" si="184"/>
        <v>0</v>
      </c>
      <c r="AR183" s="29">
        <v>0</v>
      </c>
      <c r="AS183" s="16">
        <v>0</v>
      </c>
      <c r="AT183" s="30">
        <f t="shared" si="185"/>
        <v>0</v>
      </c>
      <c r="AU183" s="29">
        <v>0</v>
      </c>
      <c r="AV183" s="16">
        <v>0</v>
      </c>
      <c r="AW183" s="30">
        <f t="shared" si="186"/>
        <v>0</v>
      </c>
      <c r="AX183" s="29">
        <v>0</v>
      </c>
      <c r="AY183" s="16">
        <v>0</v>
      </c>
      <c r="AZ183" s="30">
        <f t="shared" si="187"/>
        <v>0</v>
      </c>
      <c r="BA183" s="29">
        <v>0</v>
      </c>
      <c r="BB183" s="16">
        <v>0</v>
      </c>
      <c r="BC183" s="30">
        <f t="shared" si="188"/>
        <v>0</v>
      </c>
      <c r="BD183" s="29">
        <v>0</v>
      </c>
      <c r="BE183" s="16">
        <v>0</v>
      </c>
      <c r="BF183" s="30">
        <f t="shared" si="189"/>
        <v>0</v>
      </c>
      <c r="BG183" s="50"/>
    </row>
    <row r="184" spans="1:59" s="2" customFormat="1">
      <c r="A184" s="52" t="s">
        <v>180</v>
      </c>
      <c r="B184" s="29">
        <v>0</v>
      </c>
      <c r="C184" s="16">
        <v>0</v>
      </c>
      <c r="D184" s="30">
        <f t="shared" si="171"/>
        <v>0</v>
      </c>
      <c r="E184" s="29">
        <v>0</v>
      </c>
      <c r="F184" s="16">
        <v>0</v>
      </c>
      <c r="G184" s="30">
        <f t="shared" si="172"/>
        <v>0</v>
      </c>
      <c r="H184" s="29">
        <v>0</v>
      </c>
      <c r="I184" s="16">
        <v>0</v>
      </c>
      <c r="J184" s="30">
        <f t="shared" si="173"/>
        <v>0</v>
      </c>
      <c r="K184" s="29">
        <v>0</v>
      </c>
      <c r="L184" s="16">
        <v>0</v>
      </c>
      <c r="M184" s="30">
        <f t="shared" si="174"/>
        <v>0</v>
      </c>
      <c r="N184" s="29">
        <v>0</v>
      </c>
      <c r="O184" s="16">
        <v>0</v>
      </c>
      <c r="P184" s="30">
        <f t="shared" si="175"/>
        <v>0</v>
      </c>
      <c r="Q184" s="29">
        <v>0</v>
      </c>
      <c r="R184" s="16">
        <v>0</v>
      </c>
      <c r="S184" s="30">
        <f t="shared" si="176"/>
        <v>0</v>
      </c>
      <c r="T184" s="29">
        <v>0</v>
      </c>
      <c r="U184" s="16">
        <v>0</v>
      </c>
      <c r="V184" s="30">
        <f t="shared" si="177"/>
        <v>0</v>
      </c>
      <c r="W184" s="29">
        <v>0</v>
      </c>
      <c r="X184" s="16">
        <v>0</v>
      </c>
      <c r="Y184" s="30">
        <f t="shared" si="178"/>
        <v>0</v>
      </c>
      <c r="Z184" s="29">
        <v>0</v>
      </c>
      <c r="AA184" s="16">
        <v>0</v>
      </c>
      <c r="AB184" s="30">
        <f t="shared" si="179"/>
        <v>0</v>
      </c>
      <c r="AC184" s="29">
        <v>0</v>
      </c>
      <c r="AD184" s="16">
        <v>0</v>
      </c>
      <c r="AE184" s="30">
        <f t="shared" si="180"/>
        <v>0</v>
      </c>
      <c r="AF184" s="29">
        <v>0</v>
      </c>
      <c r="AG184" s="16">
        <v>0</v>
      </c>
      <c r="AH184" s="30">
        <f t="shared" si="181"/>
        <v>0</v>
      </c>
      <c r="AI184" s="29">
        <v>0</v>
      </c>
      <c r="AJ184" s="16">
        <v>0</v>
      </c>
      <c r="AK184" s="30">
        <f t="shared" si="182"/>
        <v>0</v>
      </c>
      <c r="AL184" s="29">
        <v>0</v>
      </c>
      <c r="AM184" s="16">
        <v>0</v>
      </c>
      <c r="AN184" s="30">
        <f t="shared" si="183"/>
        <v>0</v>
      </c>
      <c r="AO184" s="29">
        <v>0</v>
      </c>
      <c r="AP184" s="16">
        <v>0</v>
      </c>
      <c r="AQ184" s="30">
        <f t="shared" si="184"/>
        <v>0</v>
      </c>
      <c r="AR184" s="29">
        <v>0</v>
      </c>
      <c r="AS184" s="16">
        <v>0</v>
      </c>
      <c r="AT184" s="30">
        <f t="shared" si="185"/>
        <v>0</v>
      </c>
      <c r="AU184" s="29">
        <v>0</v>
      </c>
      <c r="AV184" s="16">
        <v>0</v>
      </c>
      <c r="AW184" s="30">
        <f t="shared" si="186"/>
        <v>0</v>
      </c>
      <c r="AX184" s="29">
        <v>0</v>
      </c>
      <c r="AY184" s="16">
        <v>0</v>
      </c>
      <c r="AZ184" s="30">
        <f t="shared" si="187"/>
        <v>0</v>
      </c>
      <c r="BA184" s="29">
        <v>0</v>
      </c>
      <c r="BB184" s="16">
        <v>0</v>
      </c>
      <c r="BC184" s="30">
        <f t="shared" si="188"/>
        <v>0</v>
      </c>
      <c r="BD184" s="29">
        <v>0</v>
      </c>
      <c r="BE184" s="16">
        <v>0</v>
      </c>
      <c r="BF184" s="30">
        <f t="shared" si="189"/>
        <v>0</v>
      </c>
      <c r="BG184" s="50"/>
    </row>
    <row r="185" spans="1:59" s="2" customFormat="1">
      <c r="A185" s="52" t="s">
        <v>181</v>
      </c>
      <c r="B185" s="29">
        <v>0</v>
      </c>
      <c r="C185" s="16">
        <v>0</v>
      </c>
      <c r="D185" s="30">
        <f t="shared" si="171"/>
        <v>0</v>
      </c>
      <c r="E185" s="29">
        <v>0</v>
      </c>
      <c r="F185" s="16">
        <v>0</v>
      </c>
      <c r="G185" s="30">
        <f t="shared" si="172"/>
        <v>0</v>
      </c>
      <c r="H185" s="29">
        <v>0</v>
      </c>
      <c r="I185" s="16">
        <v>0</v>
      </c>
      <c r="J185" s="30">
        <f t="shared" si="173"/>
        <v>0</v>
      </c>
      <c r="K185" s="29">
        <v>0</v>
      </c>
      <c r="L185" s="16">
        <v>0</v>
      </c>
      <c r="M185" s="30">
        <f t="shared" si="174"/>
        <v>0</v>
      </c>
      <c r="N185" s="29">
        <v>0</v>
      </c>
      <c r="O185" s="16">
        <v>0</v>
      </c>
      <c r="P185" s="30">
        <f t="shared" si="175"/>
        <v>0</v>
      </c>
      <c r="Q185" s="29">
        <v>0</v>
      </c>
      <c r="R185" s="16">
        <v>0</v>
      </c>
      <c r="S185" s="30">
        <f t="shared" si="176"/>
        <v>0</v>
      </c>
      <c r="T185" s="29">
        <v>0</v>
      </c>
      <c r="U185" s="16">
        <v>0</v>
      </c>
      <c r="V185" s="30">
        <f t="shared" si="177"/>
        <v>0</v>
      </c>
      <c r="W185" s="29">
        <v>0</v>
      </c>
      <c r="X185" s="16">
        <v>0</v>
      </c>
      <c r="Y185" s="30">
        <f t="shared" si="178"/>
        <v>0</v>
      </c>
      <c r="Z185" s="29">
        <v>0</v>
      </c>
      <c r="AA185" s="16">
        <v>0</v>
      </c>
      <c r="AB185" s="30">
        <f t="shared" si="179"/>
        <v>0</v>
      </c>
      <c r="AC185" s="29">
        <v>0</v>
      </c>
      <c r="AD185" s="16">
        <v>0</v>
      </c>
      <c r="AE185" s="30">
        <f t="shared" si="180"/>
        <v>0</v>
      </c>
      <c r="AF185" s="29">
        <v>0</v>
      </c>
      <c r="AG185" s="16">
        <v>0</v>
      </c>
      <c r="AH185" s="30">
        <f t="shared" si="181"/>
        <v>0</v>
      </c>
      <c r="AI185" s="29">
        <v>0</v>
      </c>
      <c r="AJ185" s="16">
        <v>0</v>
      </c>
      <c r="AK185" s="30">
        <f t="shared" si="182"/>
        <v>0</v>
      </c>
      <c r="AL185" s="29">
        <v>0</v>
      </c>
      <c r="AM185" s="16">
        <v>0</v>
      </c>
      <c r="AN185" s="30">
        <f t="shared" si="183"/>
        <v>0</v>
      </c>
      <c r="AO185" s="29">
        <v>0</v>
      </c>
      <c r="AP185" s="16">
        <v>0</v>
      </c>
      <c r="AQ185" s="30">
        <f t="shared" si="184"/>
        <v>0</v>
      </c>
      <c r="AR185" s="29">
        <v>0</v>
      </c>
      <c r="AS185" s="16">
        <v>0</v>
      </c>
      <c r="AT185" s="30">
        <f t="shared" si="185"/>
        <v>0</v>
      </c>
      <c r="AU185" s="29">
        <v>0</v>
      </c>
      <c r="AV185" s="16">
        <v>0</v>
      </c>
      <c r="AW185" s="30">
        <f t="shared" si="186"/>
        <v>0</v>
      </c>
      <c r="AX185" s="29">
        <v>0</v>
      </c>
      <c r="AY185" s="16">
        <v>0</v>
      </c>
      <c r="AZ185" s="30">
        <f t="shared" si="187"/>
        <v>0</v>
      </c>
      <c r="BA185" s="29">
        <v>0</v>
      </c>
      <c r="BB185" s="16">
        <v>0</v>
      </c>
      <c r="BC185" s="30">
        <f t="shared" si="188"/>
        <v>0</v>
      </c>
      <c r="BD185" s="29">
        <v>0</v>
      </c>
      <c r="BE185" s="16">
        <v>0</v>
      </c>
      <c r="BF185" s="30">
        <f t="shared" si="189"/>
        <v>0</v>
      </c>
      <c r="BG185" s="50"/>
    </row>
    <row r="186" spans="1:59" s="2" customFormat="1">
      <c r="A186" s="52" t="s">
        <v>182</v>
      </c>
      <c r="B186" s="29">
        <v>0</v>
      </c>
      <c r="C186" s="16">
        <v>0</v>
      </c>
      <c r="D186" s="30">
        <f t="shared" si="171"/>
        <v>0</v>
      </c>
      <c r="E186" s="29">
        <v>0</v>
      </c>
      <c r="F186" s="16">
        <v>0</v>
      </c>
      <c r="G186" s="30">
        <f t="shared" si="172"/>
        <v>0</v>
      </c>
      <c r="H186" s="29">
        <v>0</v>
      </c>
      <c r="I186" s="16">
        <v>0</v>
      </c>
      <c r="J186" s="30">
        <f t="shared" si="173"/>
        <v>0</v>
      </c>
      <c r="K186" s="29">
        <v>0</v>
      </c>
      <c r="L186" s="16">
        <v>0</v>
      </c>
      <c r="M186" s="30">
        <f t="shared" si="174"/>
        <v>0</v>
      </c>
      <c r="N186" s="29">
        <v>0</v>
      </c>
      <c r="O186" s="16">
        <v>0</v>
      </c>
      <c r="P186" s="30">
        <f t="shared" si="175"/>
        <v>0</v>
      </c>
      <c r="Q186" s="29">
        <v>0</v>
      </c>
      <c r="R186" s="16">
        <v>0</v>
      </c>
      <c r="S186" s="30">
        <f t="shared" si="176"/>
        <v>0</v>
      </c>
      <c r="T186" s="29">
        <v>0</v>
      </c>
      <c r="U186" s="16">
        <v>0</v>
      </c>
      <c r="V186" s="30">
        <f t="shared" si="177"/>
        <v>0</v>
      </c>
      <c r="W186" s="29">
        <v>0</v>
      </c>
      <c r="X186" s="16">
        <v>0</v>
      </c>
      <c r="Y186" s="30">
        <f t="shared" si="178"/>
        <v>0</v>
      </c>
      <c r="Z186" s="29">
        <v>0</v>
      </c>
      <c r="AA186" s="16">
        <v>0</v>
      </c>
      <c r="AB186" s="30">
        <f t="shared" si="179"/>
        <v>0</v>
      </c>
      <c r="AC186" s="29">
        <v>0</v>
      </c>
      <c r="AD186" s="16">
        <v>0</v>
      </c>
      <c r="AE186" s="30">
        <f t="shared" si="180"/>
        <v>0</v>
      </c>
      <c r="AF186" s="29">
        <v>0</v>
      </c>
      <c r="AG186" s="16">
        <v>0</v>
      </c>
      <c r="AH186" s="30">
        <f t="shared" si="181"/>
        <v>0</v>
      </c>
      <c r="AI186" s="29">
        <v>0</v>
      </c>
      <c r="AJ186" s="16">
        <v>0</v>
      </c>
      <c r="AK186" s="30">
        <f t="shared" si="182"/>
        <v>0</v>
      </c>
      <c r="AL186" s="29">
        <v>0</v>
      </c>
      <c r="AM186" s="16">
        <v>0</v>
      </c>
      <c r="AN186" s="30">
        <f t="shared" si="183"/>
        <v>0</v>
      </c>
      <c r="AO186" s="29">
        <v>0</v>
      </c>
      <c r="AP186" s="16">
        <v>0</v>
      </c>
      <c r="AQ186" s="30">
        <f t="shared" si="184"/>
        <v>0</v>
      </c>
      <c r="AR186" s="29">
        <v>0</v>
      </c>
      <c r="AS186" s="16">
        <v>0</v>
      </c>
      <c r="AT186" s="30">
        <f t="shared" si="185"/>
        <v>0</v>
      </c>
      <c r="AU186" s="29">
        <v>0</v>
      </c>
      <c r="AV186" s="16">
        <v>0</v>
      </c>
      <c r="AW186" s="30">
        <f t="shared" si="186"/>
        <v>0</v>
      </c>
      <c r="AX186" s="29">
        <v>0</v>
      </c>
      <c r="AY186" s="16">
        <v>0</v>
      </c>
      <c r="AZ186" s="30">
        <f t="shared" si="187"/>
        <v>0</v>
      </c>
      <c r="BA186" s="29">
        <v>0</v>
      </c>
      <c r="BB186" s="16">
        <v>0</v>
      </c>
      <c r="BC186" s="30">
        <f t="shared" si="188"/>
        <v>0</v>
      </c>
      <c r="BD186" s="29">
        <v>0</v>
      </c>
      <c r="BE186" s="16">
        <v>0</v>
      </c>
      <c r="BF186" s="30">
        <f t="shared" si="189"/>
        <v>0</v>
      </c>
      <c r="BG186" s="50"/>
    </row>
    <row r="187" spans="1:59" s="2" customFormat="1">
      <c r="A187" s="52" t="s">
        <v>183</v>
      </c>
      <c r="B187" s="29">
        <v>0</v>
      </c>
      <c r="C187" s="16">
        <v>0</v>
      </c>
      <c r="D187" s="30">
        <f t="shared" si="171"/>
        <v>0</v>
      </c>
      <c r="E187" s="29">
        <v>0</v>
      </c>
      <c r="F187" s="16">
        <v>0</v>
      </c>
      <c r="G187" s="30">
        <f t="shared" si="172"/>
        <v>0</v>
      </c>
      <c r="H187" s="29">
        <v>0</v>
      </c>
      <c r="I187" s="16">
        <v>0</v>
      </c>
      <c r="J187" s="30">
        <f t="shared" si="173"/>
        <v>0</v>
      </c>
      <c r="K187" s="29">
        <v>0</v>
      </c>
      <c r="L187" s="16">
        <v>0</v>
      </c>
      <c r="M187" s="30">
        <f t="shared" si="174"/>
        <v>0</v>
      </c>
      <c r="N187" s="29">
        <v>0</v>
      </c>
      <c r="O187" s="16">
        <v>0</v>
      </c>
      <c r="P187" s="30">
        <f t="shared" si="175"/>
        <v>0</v>
      </c>
      <c r="Q187" s="29">
        <v>0</v>
      </c>
      <c r="R187" s="16">
        <v>0</v>
      </c>
      <c r="S187" s="30">
        <f t="shared" si="176"/>
        <v>0</v>
      </c>
      <c r="T187" s="29">
        <v>0</v>
      </c>
      <c r="U187" s="16">
        <v>0</v>
      </c>
      <c r="V187" s="30">
        <f t="shared" si="177"/>
        <v>0</v>
      </c>
      <c r="W187" s="29">
        <v>0</v>
      </c>
      <c r="X187" s="16">
        <v>0</v>
      </c>
      <c r="Y187" s="30">
        <f t="shared" si="178"/>
        <v>0</v>
      </c>
      <c r="Z187" s="29">
        <v>0</v>
      </c>
      <c r="AA187" s="16">
        <v>0</v>
      </c>
      <c r="AB187" s="30">
        <f t="shared" si="179"/>
        <v>0</v>
      </c>
      <c r="AC187" s="29">
        <v>0</v>
      </c>
      <c r="AD187" s="16">
        <v>0</v>
      </c>
      <c r="AE187" s="30">
        <f t="shared" si="180"/>
        <v>0</v>
      </c>
      <c r="AF187" s="29">
        <v>0</v>
      </c>
      <c r="AG187" s="16">
        <v>0</v>
      </c>
      <c r="AH187" s="30">
        <f t="shared" si="181"/>
        <v>0</v>
      </c>
      <c r="AI187" s="29">
        <v>0</v>
      </c>
      <c r="AJ187" s="16">
        <v>0</v>
      </c>
      <c r="AK187" s="30">
        <f t="shared" si="182"/>
        <v>0</v>
      </c>
      <c r="AL187" s="29">
        <v>0</v>
      </c>
      <c r="AM187" s="16">
        <v>0</v>
      </c>
      <c r="AN187" s="30">
        <f t="shared" si="183"/>
        <v>0</v>
      </c>
      <c r="AO187" s="29">
        <v>0</v>
      </c>
      <c r="AP187" s="16">
        <v>0</v>
      </c>
      <c r="AQ187" s="30">
        <f t="shared" si="184"/>
        <v>0</v>
      </c>
      <c r="AR187" s="29">
        <v>0</v>
      </c>
      <c r="AS187" s="16">
        <v>0</v>
      </c>
      <c r="AT187" s="30">
        <f t="shared" si="185"/>
        <v>0</v>
      </c>
      <c r="AU187" s="29">
        <v>0</v>
      </c>
      <c r="AV187" s="16">
        <v>0</v>
      </c>
      <c r="AW187" s="30">
        <f t="shared" si="186"/>
        <v>0</v>
      </c>
      <c r="AX187" s="29">
        <v>0</v>
      </c>
      <c r="AY187" s="16">
        <v>0</v>
      </c>
      <c r="AZ187" s="30">
        <f t="shared" si="187"/>
        <v>0</v>
      </c>
      <c r="BA187" s="29">
        <v>0</v>
      </c>
      <c r="BB187" s="16">
        <v>0</v>
      </c>
      <c r="BC187" s="30">
        <f t="shared" si="188"/>
        <v>0</v>
      </c>
      <c r="BD187" s="29">
        <v>0</v>
      </c>
      <c r="BE187" s="16">
        <v>0</v>
      </c>
      <c r="BF187" s="30">
        <f t="shared" si="189"/>
        <v>0</v>
      </c>
      <c r="BG187" s="50"/>
    </row>
    <row r="188" spans="1:59" s="2" customFormat="1">
      <c r="A188" s="52" t="s">
        <v>184</v>
      </c>
      <c r="B188" s="29">
        <v>0</v>
      </c>
      <c r="C188" s="16">
        <v>0</v>
      </c>
      <c r="D188" s="30">
        <f t="shared" si="171"/>
        <v>0</v>
      </c>
      <c r="E188" s="29">
        <v>0</v>
      </c>
      <c r="F188" s="16">
        <v>0</v>
      </c>
      <c r="G188" s="30">
        <f t="shared" si="172"/>
        <v>0</v>
      </c>
      <c r="H188" s="29">
        <v>0</v>
      </c>
      <c r="I188" s="16">
        <v>0</v>
      </c>
      <c r="J188" s="30">
        <f t="shared" si="173"/>
        <v>0</v>
      </c>
      <c r="K188" s="29">
        <v>0</v>
      </c>
      <c r="L188" s="16">
        <v>0</v>
      </c>
      <c r="M188" s="30">
        <f t="shared" si="174"/>
        <v>0</v>
      </c>
      <c r="N188" s="29">
        <v>0</v>
      </c>
      <c r="O188" s="16">
        <v>0</v>
      </c>
      <c r="P188" s="30">
        <f t="shared" si="175"/>
        <v>0</v>
      </c>
      <c r="Q188" s="29">
        <v>1</v>
      </c>
      <c r="R188" s="16">
        <v>0</v>
      </c>
      <c r="S188" s="30">
        <f t="shared" si="176"/>
        <v>1</v>
      </c>
      <c r="T188" s="29">
        <v>0</v>
      </c>
      <c r="U188" s="16">
        <v>0</v>
      </c>
      <c r="V188" s="30">
        <f t="shared" si="177"/>
        <v>0</v>
      </c>
      <c r="W188" s="29">
        <v>0</v>
      </c>
      <c r="X188" s="16">
        <v>0</v>
      </c>
      <c r="Y188" s="30">
        <f t="shared" si="178"/>
        <v>0</v>
      </c>
      <c r="Z188" s="29">
        <v>0</v>
      </c>
      <c r="AA188" s="16">
        <v>0</v>
      </c>
      <c r="AB188" s="30">
        <f t="shared" si="179"/>
        <v>0</v>
      </c>
      <c r="AC188" s="29">
        <v>0</v>
      </c>
      <c r="AD188" s="16">
        <v>0</v>
      </c>
      <c r="AE188" s="30">
        <f t="shared" si="180"/>
        <v>0</v>
      </c>
      <c r="AF188" s="29">
        <v>0</v>
      </c>
      <c r="AG188" s="16">
        <v>0</v>
      </c>
      <c r="AH188" s="30">
        <f t="shared" si="181"/>
        <v>0</v>
      </c>
      <c r="AI188" s="29">
        <v>0</v>
      </c>
      <c r="AJ188" s="16">
        <v>0</v>
      </c>
      <c r="AK188" s="30">
        <f t="shared" si="182"/>
        <v>0</v>
      </c>
      <c r="AL188" s="29">
        <v>0</v>
      </c>
      <c r="AM188" s="16">
        <v>0</v>
      </c>
      <c r="AN188" s="30">
        <f t="shared" si="183"/>
        <v>0</v>
      </c>
      <c r="AO188" s="29">
        <v>0</v>
      </c>
      <c r="AP188" s="16">
        <v>0</v>
      </c>
      <c r="AQ188" s="30">
        <f t="shared" si="184"/>
        <v>0</v>
      </c>
      <c r="AR188" s="29">
        <v>0</v>
      </c>
      <c r="AS188" s="16">
        <v>0</v>
      </c>
      <c r="AT188" s="30">
        <f t="shared" si="185"/>
        <v>0</v>
      </c>
      <c r="AU188" s="29">
        <v>1</v>
      </c>
      <c r="AV188" s="16">
        <v>0</v>
      </c>
      <c r="AW188" s="30">
        <f t="shared" si="186"/>
        <v>1</v>
      </c>
      <c r="AX188" s="29">
        <v>1</v>
      </c>
      <c r="AY188" s="16">
        <v>0</v>
      </c>
      <c r="AZ188" s="30">
        <f t="shared" si="187"/>
        <v>1</v>
      </c>
      <c r="BA188" s="29">
        <v>0</v>
      </c>
      <c r="BB188" s="16">
        <v>0</v>
      </c>
      <c r="BC188" s="30">
        <f t="shared" si="188"/>
        <v>0</v>
      </c>
      <c r="BD188" s="29">
        <v>0</v>
      </c>
      <c r="BE188" s="16">
        <v>0</v>
      </c>
      <c r="BF188" s="30">
        <f t="shared" si="189"/>
        <v>0</v>
      </c>
      <c r="BG188" s="50"/>
    </row>
    <row r="189" spans="1:59" s="2" customFormat="1">
      <c r="A189" s="52" t="s">
        <v>185</v>
      </c>
      <c r="B189" s="29">
        <v>0</v>
      </c>
      <c r="C189" s="16">
        <v>0</v>
      </c>
      <c r="D189" s="30">
        <f t="shared" si="171"/>
        <v>0</v>
      </c>
      <c r="E189" s="29">
        <v>0</v>
      </c>
      <c r="F189" s="16">
        <v>0</v>
      </c>
      <c r="G189" s="30">
        <f t="shared" si="172"/>
        <v>0</v>
      </c>
      <c r="H189" s="29">
        <v>0</v>
      </c>
      <c r="I189" s="16">
        <v>0</v>
      </c>
      <c r="J189" s="30">
        <f t="shared" si="173"/>
        <v>0</v>
      </c>
      <c r="K189" s="29">
        <v>0</v>
      </c>
      <c r="L189" s="16">
        <v>5</v>
      </c>
      <c r="M189" s="30">
        <f t="shared" si="174"/>
        <v>5</v>
      </c>
      <c r="N189" s="29">
        <v>0</v>
      </c>
      <c r="O189" s="16">
        <v>0</v>
      </c>
      <c r="P189" s="30">
        <f t="shared" si="175"/>
        <v>0</v>
      </c>
      <c r="Q189" s="29">
        <v>0</v>
      </c>
      <c r="R189" s="16">
        <v>1</v>
      </c>
      <c r="S189" s="30">
        <f t="shared" si="176"/>
        <v>1</v>
      </c>
      <c r="T189" s="29">
        <v>0</v>
      </c>
      <c r="U189" s="16">
        <v>3</v>
      </c>
      <c r="V189" s="30">
        <f t="shared" si="177"/>
        <v>3</v>
      </c>
      <c r="W189" s="29">
        <v>0</v>
      </c>
      <c r="X189" s="16">
        <v>0</v>
      </c>
      <c r="Y189" s="30">
        <f t="shared" si="178"/>
        <v>0</v>
      </c>
      <c r="Z189" s="29">
        <v>0</v>
      </c>
      <c r="AA189" s="16">
        <v>0</v>
      </c>
      <c r="AB189" s="30">
        <f t="shared" si="179"/>
        <v>0</v>
      </c>
      <c r="AC189" s="29">
        <v>0</v>
      </c>
      <c r="AD189" s="16">
        <v>1</v>
      </c>
      <c r="AE189" s="30">
        <f t="shared" si="180"/>
        <v>1</v>
      </c>
      <c r="AF189" s="29">
        <v>0</v>
      </c>
      <c r="AG189" s="16">
        <v>0</v>
      </c>
      <c r="AH189" s="30">
        <f t="shared" si="181"/>
        <v>0</v>
      </c>
      <c r="AI189" s="29">
        <v>0</v>
      </c>
      <c r="AJ189" s="16">
        <v>0</v>
      </c>
      <c r="AK189" s="30">
        <f t="shared" si="182"/>
        <v>0</v>
      </c>
      <c r="AL189" s="29">
        <v>0</v>
      </c>
      <c r="AM189" s="16">
        <v>3</v>
      </c>
      <c r="AN189" s="30">
        <f t="shared" si="183"/>
        <v>3</v>
      </c>
      <c r="AO189" s="29">
        <v>0</v>
      </c>
      <c r="AP189" s="16">
        <v>0</v>
      </c>
      <c r="AQ189" s="30">
        <f t="shared" si="184"/>
        <v>0</v>
      </c>
      <c r="AR189" s="29">
        <v>0</v>
      </c>
      <c r="AS189" s="16">
        <v>2</v>
      </c>
      <c r="AT189" s="30">
        <f t="shared" si="185"/>
        <v>2</v>
      </c>
      <c r="AU189" s="29">
        <v>0</v>
      </c>
      <c r="AV189" s="16">
        <v>8</v>
      </c>
      <c r="AW189" s="30">
        <f t="shared" si="186"/>
        <v>8</v>
      </c>
      <c r="AX189" s="29">
        <v>0</v>
      </c>
      <c r="AY189" s="16">
        <v>3</v>
      </c>
      <c r="AZ189" s="30">
        <f t="shared" si="187"/>
        <v>3</v>
      </c>
      <c r="BA189" s="29">
        <v>0</v>
      </c>
      <c r="BB189" s="16">
        <v>0</v>
      </c>
      <c r="BC189" s="30">
        <f t="shared" si="188"/>
        <v>0</v>
      </c>
      <c r="BD189" s="29">
        <v>0</v>
      </c>
      <c r="BE189" s="16">
        <v>0</v>
      </c>
      <c r="BF189" s="30">
        <f t="shared" si="189"/>
        <v>0</v>
      </c>
      <c r="BG189" s="50"/>
    </row>
    <row r="190" spans="1:59" s="2" customFormat="1">
      <c r="A190" s="52" t="s">
        <v>186</v>
      </c>
      <c r="B190" s="29">
        <v>0</v>
      </c>
      <c r="C190" s="16">
        <v>1</v>
      </c>
      <c r="D190" s="30">
        <f t="shared" si="171"/>
        <v>1</v>
      </c>
      <c r="E190" s="29">
        <v>0</v>
      </c>
      <c r="F190" s="16">
        <v>0</v>
      </c>
      <c r="G190" s="30">
        <f t="shared" si="172"/>
        <v>0</v>
      </c>
      <c r="H190" s="29">
        <v>0</v>
      </c>
      <c r="I190" s="16">
        <v>0</v>
      </c>
      <c r="J190" s="30">
        <f t="shared" si="173"/>
        <v>0</v>
      </c>
      <c r="K190" s="29">
        <v>0</v>
      </c>
      <c r="L190" s="16">
        <v>0</v>
      </c>
      <c r="M190" s="30">
        <f t="shared" si="174"/>
        <v>0</v>
      </c>
      <c r="N190" s="29">
        <v>0</v>
      </c>
      <c r="O190" s="16">
        <v>0</v>
      </c>
      <c r="P190" s="30">
        <f t="shared" si="175"/>
        <v>0</v>
      </c>
      <c r="Q190" s="29">
        <v>0</v>
      </c>
      <c r="R190" s="16">
        <v>0</v>
      </c>
      <c r="S190" s="30">
        <f t="shared" si="176"/>
        <v>0</v>
      </c>
      <c r="T190" s="29">
        <v>0</v>
      </c>
      <c r="U190" s="16">
        <v>0</v>
      </c>
      <c r="V190" s="30">
        <f t="shared" si="177"/>
        <v>0</v>
      </c>
      <c r="W190" s="29">
        <v>0</v>
      </c>
      <c r="X190" s="16">
        <v>0</v>
      </c>
      <c r="Y190" s="30">
        <f t="shared" si="178"/>
        <v>0</v>
      </c>
      <c r="Z190" s="29">
        <v>0</v>
      </c>
      <c r="AA190" s="16">
        <v>0</v>
      </c>
      <c r="AB190" s="30">
        <f t="shared" si="179"/>
        <v>0</v>
      </c>
      <c r="AC190" s="29">
        <v>0</v>
      </c>
      <c r="AD190" s="16">
        <v>0</v>
      </c>
      <c r="AE190" s="30">
        <f t="shared" si="180"/>
        <v>0</v>
      </c>
      <c r="AF190" s="29">
        <v>0</v>
      </c>
      <c r="AG190" s="16">
        <v>0</v>
      </c>
      <c r="AH190" s="30">
        <f t="shared" si="181"/>
        <v>0</v>
      </c>
      <c r="AI190" s="29">
        <v>0</v>
      </c>
      <c r="AJ190" s="16">
        <v>0</v>
      </c>
      <c r="AK190" s="30">
        <f t="shared" si="182"/>
        <v>0</v>
      </c>
      <c r="AL190" s="29">
        <v>0</v>
      </c>
      <c r="AM190" s="16">
        <v>0</v>
      </c>
      <c r="AN190" s="30">
        <f t="shared" si="183"/>
        <v>0</v>
      </c>
      <c r="AO190" s="29">
        <v>0</v>
      </c>
      <c r="AP190" s="16">
        <v>0</v>
      </c>
      <c r="AQ190" s="30">
        <f t="shared" si="184"/>
        <v>0</v>
      </c>
      <c r="AR190" s="29">
        <v>0</v>
      </c>
      <c r="AS190" s="16">
        <v>0</v>
      </c>
      <c r="AT190" s="30">
        <f t="shared" si="185"/>
        <v>0</v>
      </c>
      <c r="AU190" s="29">
        <v>1</v>
      </c>
      <c r="AV190" s="16">
        <v>0</v>
      </c>
      <c r="AW190" s="30">
        <f t="shared" si="186"/>
        <v>1</v>
      </c>
      <c r="AX190" s="29">
        <v>0</v>
      </c>
      <c r="AY190" s="16">
        <v>1</v>
      </c>
      <c r="AZ190" s="30">
        <f t="shared" si="187"/>
        <v>1</v>
      </c>
      <c r="BA190" s="29">
        <v>0</v>
      </c>
      <c r="BB190" s="16">
        <v>0</v>
      </c>
      <c r="BC190" s="30">
        <f t="shared" si="188"/>
        <v>0</v>
      </c>
      <c r="BD190" s="29">
        <v>0</v>
      </c>
      <c r="BE190" s="16">
        <v>0</v>
      </c>
      <c r="BF190" s="30">
        <f t="shared" si="189"/>
        <v>0</v>
      </c>
      <c r="BG190" s="50"/>
    </row>
    <row r="191" spans="1:59" s="2" customFormat="1">
      <c r="A191" s="52" t="s">
        <v>187</v>
      </c>
      <c r="B191" s="29">
        <v>1</v>
      </c>
      <c r="C191" s="16">
        <v>0</v>
      </c>
      <c r="D191" s="30">
        <f t="shared" si="171"/>
        <v>1</v>
      </c>
      <c r="E191" s="29">
        <v>0</v>
      </c>
      <c r="F191" s="16">
        <v>0</v>
      </c>
      <c r="G191" s="30">
        <f t="shared" si="172"/>
        <v>0</v>
      </c>
      <c r="H191" s="29">
        <v>0</v>
      </c>
      <c r="I191" s="16">
        <v>0</v>
      </c>
      <c r="J191" s="30">
        <f t="shared" si="173"/>
        <v>0</v>
      </c>
      <c r="K191" s="29">
        <v>0</v>
      </c>
      <c r="L191" s="16">
        <v>0</v>
      </c>
      <c r="M191" s="30">
        <f t="shared" si="174"/>
        <v>0</v>
      </c>
      <c r="N191" s="29">
        <v>0</v>
      </c>
      <c r="O191" s="16">
        <v>0</v>
      </c>
      <c r="P191" s="30">
        <f t="shared" si="175"/>
        <v>0</v>
      </c>
      <c r="Q191" s="29">
        <v>0</v>
      </c>
      <c r="R191" s="16">
        <v>0</v>
      </c>
      <c r="S191" s="30">
        <f t="shared" si="176"/>
        <v>0</v>
      </c>
      <c r="T191" s="29">
        <v>0</v>
      </c>
      <c r="U191" s="16">
        <v>0</v>
      </c>
      <c r="V191" s="30">
        <f t="shared" si="177"/>
        <v>0</v>
      </c>
      <c r="W191" s="29">
        <v>0</v>
      </c>
      <c r="X191" s="16">
        <v>0</v>
      </c>
      <c r="Y191" s="30">
        <f t="shared" si="178"/>
        <v>0</v>
      </c>
      <c r="Z191" s="29">
        <v>0</v>
      </c>
      <c r="AA191" s="16">
        <v>0</v>
      </c>
      <c r="AB191" s="30">
        <f t="shared" si="179"/>
        <v>0</v>
      </c>
      <c r="AC191" s="29">
        <v>0</v>
      </c>
      <c r="AD191" s="16">
        <v>0</v>
      </c>
      <c r="AE191" s="30">
        <f t="shared" si="180"/>
        <v>0</v>
      </c>
      <c r="AF191" s="29">
        <v>0</v>
      </c>
      <c r="AG191" s="16">
        <v>0</v>
      </c>
      <c r="AH191" s="30">
        <f t="shared" si="181"/>
        <v>0</v>
      </c>
      <c r="AI191" s="29">
        <v>0</v>
      </c>
      <c r="AJ191" s="16">
        <v>0</v>
      </c>
      <c r="AK191" s="30">
        <f t="shared" si="182"/>
        <v>0</v>
      </c>
      <c r="AL191" s="29">
        <v>0</v>
      </c>
      <c r="AM191" s="16">
        <v>0</v>
      </c>
      <c r="AN191" s="30">
        <f t="shared" si="183"/>
        <v>0</v>
      </c>
      <c r="AO191" s="29">
        <v>0</v>
      </c>
      <c r="AP191" s="16">
        <v>0</v>
      </c>
      <c r="AQ191" s="30">
        <f t="shared" si="184"/>
        <v>0</v>
      </c>
      <c r="AR191" s="29">
        <v>0</v>
      </c>
      <c r="AS191" s="16">
        <v>0</v>
      </c>
      <c r="AT191" s="30">
        <f t="shared" si="185"/>
        <v>0</v>
      </c>
      <c r="AU191" s="29">
        <v>1</v>
      </c>
      <c r="AV191" s="16">
        <v>0</v>
      </c>
      <c r="AW191" s="30">
        <f t="shared" si="186"/>
        <v>1</v>
      </c>
      <c r="AX191" s="29">
        <v>0</v>
      </c>
      <c r="AY191" s="16">
        <v>0</v>
      </c>
      <c r="AZ191" s="30">
        <f t="shared" si="187"/>
        <v>0</v>
      </c>
      <c r="BA191" s="29">
        <v>0</v>
      </c>
      <c r="BB191" s="16">
        <v>0</v>
      </c>
      <c r="BC191" s="30">
        <f t="shared" si="188"/>
        <v>0</v>
      </c>
      <c r="BD191" s="29">
        <v>0</v>
      </c>
      <c r="BE191" s="16">
        <v>0</v>
      </c>
      <c r="BF191" s="30">
        <f t="shared" si="189"/>
        <v>0</v>
      </c>
      <c r="BG191" s="50"/>
    </row>
    <row r="192" spans="1:59" s="2" customFormat="1">
      <c r="A192" s="52" t="s">
        <v>188</v>
      </c>
      <c r="B192" s="29">
        <v>0</v>
      </c>
      <c r="C192" s="16">
        <v>0</v>
      </c>
      <c r="D192" s="30">
        <f t="shared" si="171"/>
        <v>0</v>
      </c>
      <c r="E192" s="29">
        <v>0</v>
      </c>
      <c r="F192" s="16">
        <v>0</v>
      </c>
      <c r="G192" s="30">
        <f t="shared" si="172"/>
        <v>0</v>
      </c>
      <c r="H192" s="29">
        <v>0</v>
      </c>
      <c r="I192" s="16">
        <v>0</v>
      </c>
      <c r="J192" s="30">
        <f t="shared" si="173"/>
        <v>0</v>
      </c>
      <c r="K192" s="29">
        <v>0</v>
      </c>
      <c r="L192" s="16">
        <v>0</v>
      </c>
      <c r="M192" s="30">
        <f t="shared" si="174"/>
        <v>0</v>
      </c>
      <c r="N192" s="29">
        <v>0</v>
      </c>
      <c r="O192" s="16">
        <v>0</v>
      </c>
      <c r="P192" s="30">
        <f t="shared" si="175"/>
        <v>0</v>
      </c>
      <c r="Q192" s="29">
        <v>0</v>
      </c>
      <c r="R192" s="16">
        <v>0</v>
      </c>
      <c r="S192" s="30">
        <f t="shared" si="176"/>
        <v>0</v>
      </c>
      <c r="T192" s="29">
        <v>0</v>
      </c>
      <c r="U192" s="16">
        <v>0</v>
      </c>
      <c r="V192" s="30">
        <f t="shared" si="177"/>
        <v>0</v>
      </c>
      <c r="W192" s="29">
        <v>0</v>
      </c>
      <c r="X192" s="16">
        <v>0</v>
      </c>
      <c r="Y192" s="30">
        <f t="shared" si="178"/>
        <v>0</v>
      </c>
      <c r="Z192" s="29">
        <v>0</v>
      </c>
      <c r="AA192" s="16">
        <v>0</v>
      </c>
      <c r="AB192" s="30">
        <f t="shared" si="179"/>
        <v>0</v>
      </c>
      <c r="AC192" s="29">
        <v>0</v>
      </c>
      <c r="AD192" s="16">
        <v>0</v>
      </c>
      <c r="AE192" s="30">
        <f t="shared" si="180"/>
        <v>0</v>
      </c>
      <c r="AF192" s="29">
        <v>0</v>
      </c>
      <c r="AG192" s="16">
        <v>0</v>
      </c>
      <c r="AH192" s="30">
        <f t="shared" si="181"/>
        <v>0</v>
      </c>
      <c r="AI192" s="29">
        <v>0</v>
      </c>
      <c r="AJ192" s="16">
        <v>0</v>
      </c>
      <c r="AK192" s="30">
        <f t="shared" si="182"/>
        <v>0</v>
      </c>
      <c r="AL192" s="29">
        <v>0</v>
      </c>
      <c r="AM192" s="16">
        <v>0</v>
      </c>
      <c r="AN192" s="30">
        <f t="shared" si="183"/>
        <v>0</v>
      </c>
      <c r="AO192" s="29">
        <v>0</v>
      </c>
      <c r="AP192" s="16">
        <v>0</v>
      </c>
      <c r="AQ192" s="30">
        <f t="shared" si="184"/>
        <v>0</v>
      </c>
      <c r="AR192" s="29">
        <v>0</v>
      </c>
      <c r="AS192" s="16">
        <v>0</v>
      </c>
      <c r="AT192" s="30">
        <f t="shared" si="185"/>
        <v>0</v>
      </c>
      <c r="AU192" s="29">
        <v>0</v>
      </c>
      <c r="AV192" s="16">
        <v>0</v>
      </c>
      <c r="AW192" s="30">
        <f t="shared" si="186"/>
        <v>0</v>
      </c>
      <c r="AX192" s="29">
        <v>0</v>
      </c>
      <c r="AY192" s="16">
        <v>0</v>
      </c>
      <c r="AZ192" s="30">
        <f t="shared" si="187"/>
        <v>0</v>
      </c>
      <c r="BA192" s="29">
        <v>0</v>
      </c>
      <c r="BB192" s="16">
        <v>0</v>
      </c>
      <c r="BC192" s="30">
        <f t="shared" si="188"/>
        <v>0</v>
      </c>
      <c r="BD192" s="29">
        <v>0</v>
      </c>
      <c r="BE192" s="16">
        <v>0</v>
      </c>
      <c r="BF192" s="30">
        <f t="shared" si="189"/>
        <v>0</v>
      </c>
      <c r="BG192" s="50"/>
    </row>
    <row r="193" spans="1:59" s="2" customFormat="1">
      <c r="A193" s="52" t="s">
        <v>189</v>
      </c>
      <c r="B193" s="29">
        <v>3</v>
      </c>
      <c r="C193" s="16">
        <v>231</v>
      </c>
      <c r="D193" s="30">
        <f t="shared" si="171"/>
        <v>234</v>
      </c>
      <c r="E193" s="29">
        <v>0</v>
      </c>
      <c r="F193" s="16">
        <v>4</v>
      </c>
      <c r="G193" s="30">
        <f t="shared" si="172"/>
        <v>4</v>
      </c>
      <c r="H193" s="29">
        <v>0</v>
      </c>
      <c r="I193" s="16">
        <v>6</v>
      </c>
      <c r="J193" s="30">
        <f t="shared" si="173"/>
        <v>6</v>
      </c>
      <c r="K193" s="29">
        <v>0</v>
      </c>
      <c r="L193" s="16">
        <v>1</v>
      </c>
      <c r="M193" s="30">
        <f t="shared" si="174"/>
        <v>1</v>
      </c>
      <c r="N193" s="29">
        <v>0</v>
      </c>
      <c r="O193" s="16">
        <v>11</v>
      </c>
      <c r="P193" s="30">
        <f t="shared" si="175"/>
        <v>11</v>
      </c>
      <c r="Q193" s="29">
        <v>0</v>
      </c>
      <c r="R193" s="16">
        <v>5</v>
      </c>
      <c r="S193" s="30">
        <f t="shared" si="176"/>
        <v>5</v>
      </c>
      <c r="T193" s="29">
        <v>0</v>
      </c>
      <c r="U193" s="16">
        <v>2</v>
      </c>
      <c r="V193" s="30">
        <f t="shared" si="177"/>
        <v>2</v>
      </c>
      <c r="W193" s="29">
        <v>0</v>
      </c>
      <c r="X193" s="16">
        <v>0</v>
      </c>
      <c r="Y193" s="30">
        <f t="shared" si="178"/>
        <v>0</v>
      </c>
      <c r="Z193" s="29">
        <v>0</v>
      </c>
      <c r="AA193" s="16">
        <v>0</v>
      </c>
      <c r="AB193" s="30">
        <f t="shared" si="179"/>
        <v>0</v>
      </c>
      <c r="AC193" s="29">
        <v>0</v>
      </c>
      <c r="AD193" s="16">
        <v>5</v>
      </c>
      <c r="AE193" s="30">
        <f t="shared" si="180"/>
        <v>5</v>
      </c>
      <c r="AF193" s="29">
        <v>0</v>
      </c>
      <c r="AG193" s="16">
        <v>0</v>
      </c>
      <c r="AH193" s="30">
        <f t="shared" si="181"/>
        <v>0</v>
      </c>
      <c r="AI193" s="29">
        <v>0</v>
      </c>
      <c r="AJ193" s="16">
        <v>15</v>
      </c>
      <c r="AK193" s="30">
        <f t="shared" si="182"/>
        <v>15</v>
      </c>
      <c r="AL193" s="29">
        <v>0</v>
      </c>
      <c r="AM193" s="16">
        <v>31</v>
      </c>
      <c r="AN193" s="30">
        <f t="shared" si="183"/>
        <v>31</v>
      </c>
      <c r="AO193" s="29">
        <v>0</v>
      </c>
      <c r="AP193" s="16">
        <v>1</v>
      </c>
      <c r="AQ193" s="30">
        <f t="shared" si="184"/>
        <v>1</v>
      </c>
      <c r="AR193" s="29">
        <v>0</v>
      </c>
      <c r="AS193" s="16">
        <v>10</v>
      </c>
      <c r="AT193" s="30">
        <f t="shared" si="185"/>
        <v>10</v>
      </c>
      <c r="AU193" s="29">
        <v>0</v>
      </c>
      <c r="AV193" s="16">
        <v>22</v>
      </c>
      <c r="AW193" s="30">
        <f t="shared" si="186"/>
        <v>22</v>
      </c>
      <c r="AX193" s="29">
        <v>0</v>
      </c>
      <c r="AY193" s="16">
        <v>14</v>
      </c>
      <c r="AZ193" s="30">
        <f t="shared" si="187"/>
        <v>14</v>
      </c>
      <c r="BA193" s="29">
        <v>0</v>
      </c>
      <c r="BB193" s="16">
        <v>0</v>
      </c>
      <c r="BC193" s="30">
        <f t="shared" si="188"/>
        <v>0</v>
      </c>
      <c r="BD193" s="29">
        <v>0</v>
      </c>
      <c r="BE193" s="16">
        <v>0</v>
      </c>
      <c r="BF193" s="30">
        <f t="shared" si="189"/>
        <v>0</v>
      </c>
      <c r="BG193" s="50"/>
    </row>
    <row r="194" spans="1:59" s="2" customFormat="1">
      <c r="A194" s="52" t="s">
        <v>190</v>
      </c>
      <c r="B194" s="29">
        <v>0</v>
      </c>
      <c r="C194" s="16">
        <v>0</v>
      </c>
      <c r="D194" s="30">
        <f t="shared" si="171"/>
        <v>0</v>
      </c>
      <c r="E194" s="29">
        <v>0</v>
      </c>
      <c r="F194" s="16">
        <v>0</v>
      </c>
      <c r="G194" s="30">
        <f t="shared" si="172"/>
        <v>0</v>
      </c>
      <c r="H194" s="29">
        <v>0</v>
      </c>
      <c r="I194" s="16">
        <v>0</v>
      </c>
      <c r="J194" s="30">
        <f t="shared" si="173"/>
        <v>0</v>
      </c>
      <c r="K194" s="29">
        <v>0</v>
      </c>
      <c r="L194" s="16">
        <v>0</v>
      </c>
      <c r="M194" s="30">
        <f t="shared" si="174"/>
        <v>0</v>
      </c>
      <c r="N194" s="29">
        <v>0</v>
      </c>
      <c r="O194" s="16">
        <v>0</v>
      </c>
      <c r="P194" s="30">
        <f t="shared" si="175"/>
        <v>0</v>
      </c>
      <c r="Q194" s="29">
        <v>0</v>
      </c>
      <c r="R194" s="16">
        <v>0</v>
      </c>
      <c r="S194" s="30">
        <f t="shared" si="176"/>
        <v>0</v>
      </c>
      <c r="T194" s="29">
        <v>0</v>
      </c>
      <c r="U194" s="16">
        <v>0</v>
      </c>
      <c r="V194" s="30">
        <f t="shared" si="177"/>
        <v>0</v>
      </c>
      <c r="W194" s="29">
        <v>0</v>
      </c>
      <c r="X194" s="16">
        <v>0</v>
      </c>
      <c r="Y194" s="30">
        <f t="shared" si="178"/>
        <v>0</v>
      </c>
      <c r="Z194" s="29">
        <v>0</v>
      </c>
      <c r="AA194" s="16">
        <v>0</v>
      </c>
      <c r="AB194" s="30">
        <f t="shared" si="179"/>
        <v>0</v>
      </c>
      <c r="AC194" s="29">
        <v>0</v>
      </c>
      <c r="AD194" s="16">
        <v>0</v>
      </c>
      <c r="AE194" s="30">
        <f t="shared" si="180"/>
        <v>0</v>
      </c>
      <c r="AF194" s="29">
        <v>0</v>
      </c>
      <c r="AG194" s="16">
        <v>0</v>
      </c>
      <c r="AH194" s="30">
        <f t="shared" si="181"/>
        <v>0</v>
      </c>
      <c r="AI194" s="29">
        <v>0</v>
      </c>
      <c r="AJ194" s="16">
        <v>0</v>
      </c>
      <c r="AK194" s="30">
        <f t="shared" si="182"/>
        <v>0</v>
      </c>
      <c r="AL194" s="29">
        <v>0</v>
      </c>
      <c r="AM194" s="16">
        <v>0</v>
      </c>
      <c r="AN194" s="30">
        <f t="shared" si="183"/>
        <v>0</v>
      </c>
      <c r="AO194" s="29">
        <v>0</v>
      </c>
      <c r="AP194" s="16">
        <v>0</v>
      </c>
      <c r="AQ194" s="30">
        <f t="shared" si="184"/>
        <v>0</v>
      </c>
      <c r="AR194" s="29">
        <v>0</v>
      </c>
      <c r="AS194" s="16">
        <v>0</v>
      </c>
      <c r="AT194" s="30">
        <f t="shared" si="185"/>
        <v>0</v>
      </c>
      <c r="AU194" s="29">
        <v>0</v>
      </c>
      <c r="AV194" s="16">
        <v>0</v>
      </c>
      <c r="AW194" s="30">
        <f t="shared" si="186"/>
        <v>0</v>
      </c>
      <c r="AX194" s="29">
        <v>0</v>
      </c>
      <c r="AY194" s="16">
        <v>0</v>
      </c>
      <c r="AZ194" s="30">
        <f t="shared" si="187"/>
        <v>0</v>
      </c>
      <c r="BA194" s="29">
        <v>0</v>
      </c>
      <c r="BB194" s="16">
        <v>0</v>
      </c>
      <c r="BC194" s="30">
        <f t="shared" si="188"/>
        <v>0</v>
      </c>
      <c r="BD194" s="29">
        <v>0</v>
      </c>
      <c r="BE194" s="16">
        <v>0</v>
      </c>
      <c r="BF194" s="30">
        <f t="shared" si="189"/>
        <v>0</v>
      </c>
      <c r="BG194" s="50"/>
    </row>
    <row r="195" spans="1:59" s="2" customFormat="1">
      <c r="A195" s="52" t="s">
        <v>191</v>
      </c>
      <c r="B195" s="29">
        <v>0</v>
      </c>
      <c r="C195" s="16">
        <v>0</v>
      </c>
      <c r="D195" s="30">
        <f t="shared" si="171"/>
        <v>0</v>
      </c>
      <c r="E195" s="29">
        <v>0</v>
      </c>
      <c r="F195" s="16">
        <v>0</v>
      </c>
      <c r="G195" s="30">
        <f t="shared" si="172"/>
        <v>0</v>
      </c>
      <c r="H195" s="29">
        <v>0</v>
      </c>
      <c r="I195" s="16">
        <v>0</v>
      </c>
      <c r="J195" s="30">
        <f t="shared" si="173"/>
        <v>0</v>
      </c>
      <c r="K195" s="29">
        <v>0</v>
      </c>
      <c r="L195" s="16">
        <v>0</v>
      </c>
      <c r="M195" s="30">
        <f t="shared" si="174"/>
        <v>0</v>
      </c>
      <c r="N195" s="29">
        <v>0</v>
      </c>
      <c r="O195" s="16">
        <v>0</v>
      </c>
      <c r="P195" s="30">
        <f t="shared" si="175"/>
        <v>0</v>
      </c>
      <c r="Q195" s="29">
        <v>0</v>
      </c>
      <c r="R195" s="16">
        <v>0</v>
      </c>
      <c r="S195" s="30">
        <f t="shared" si="176"/>
        <v>0</v>
      </c>
      <c r="T195" s="29">
        <v>0</v>
      </c>
      <c r="U195" s="16">
        <v>0</v>
      </c>
      <c r="V195" s="30">
        <f t="shared" si="177"/>
        <v>0</v>
      </c>
      <c r="W195" s="29">
        <v>0</v>
      </c>
      <c r="X195" s="16">
        <v>0</v>
      </c>
      <c r="Y195" s="30">
        <f t="shared" si="178"/>
        <v>0</v>
      </c>
      <c r="Z195" s="29">
        <v>0</v>
      </c>
      <c r="AA195" s="16">
        <v>0</v>
      </c>
      <c r="AB195" s="30">
        <f t="shared" si="179"/>
        <v>0</v>
      </c>
      <c r="AC195" s="29">
        <v>0</v>
      </c>
      <c r="AD195" s="16">
        <v>0</v>
      </c>
      <c r="AE195" s="30">
        <f t="shared" si="180"/>
        <v>0</v>
      </c>
      <c r="AF195" s="29">
        <v>0</v>
      </c>
      <c r="AG195" s="16">
        <v>0</v>
      </c>
      <c r="AH195" s="30">
        <f t="shared" si="181"/>
        <v>0</v>
      </c>
      <c r="AI195" s="29">
        <v>0</v>
      </c>
      <c r="AJ195" s="16">
        <v>0</v>
      </c>
      <c r="AK195" s="30">
        <f t="shared" si="182"/>
        <v>0</v>
      </c>
      <c r="AL195" s="29">
        <v>0</v>
      </c>
      <c r="AM195" s="16">
        <v>0</v>
      </c>
      <c r="AN195" s="30">
        <f t="shared" si="183"/>
        <v>0</v>
      </c>
      <c r="AO195" s="29">
        <v>0</v>
      </c>
      <c r="AP195" s="16">
        <v>0</v>
      </c>
      <c r="AQ195" s="30">
        <f t="shared" si="184"/>
        <v>0</v>
      </c>
      <c r="AR195" s="29">
        <v>0</v>
      </c>
      <c r="AS195" s="16">
        <v>0</v>
      </c>
      <c r="AT195" s="30">
        <f t="shared" si="185"/>
        <v>0</v>
      </c>
      <c r="AU195" s="29">
        <v>0</v>
      </c>
      <c r="AV195" s="16">
        <v>0</v>
      </c>
      <c r="AW195" s="30">
        <f t="shared" si="186"/>
        <v>0</v>
      </c>
      <c r="AX195" s="29">
        <v>0</v>
      </c>
      <c r="AY195" s="16">
        <v>0</v>
      </c>
      <c r="AZ195" s="30">
        <f t="shared" si="187"/>
        <v>0</v>
      </c>
      <c r="BA195" s="29">
        <v>0</v>
      </c>
      <c r="BB195" s="16">
        <v>0</v>
      </c>
      <c r="BC195" s="30">
        <f t="shared" si="188"/>
        <v>0</v>
      </c>
      <c r="BD195" s="29">
        <v>0</v>
      </c>
      <c r="BE195" s="16">
        <v>0</v>
      </c>
      <c r="BF195" s="30">
        <f t="shared" si="189"/>
        <v>0</v>
      </c>
      <c r="BG195" s="50"/>
    </row>
    <row r="196" spans="1:59" s="2" customFormat="1">
      <c r="A196" s="52" t="s">
        <v>192</v>
      </c>
      <c r="B196" s="29">
        <v>0</v>
      </c>
      <c r="C196" s="16">
        <v>0</v>
      </c>
      <c r="D196" s="30">
        <f t="shared" si="171"/>
        <v>0</v>
      </c>
      <c r="E196" s="29">
        <v>0</v>
      </c>
      <c r="F196" s="16">
        <v>0</v>
      </c>
      <c r="G196" s="30">
        <f t="shared" si="172"/>
        <v>0</v>
      </c>
      <c r="H196" s="29">
        <v>0</v>
      </c>
      <c r="I196" s="16">
        <v>0</v>
      </c>
      <c r="J196" s="30">
        <f t="shared" si="173"/>
        <v>0</v>
      </c>
      <c r="K196" s="29">
        <v>0</v>
      </c>
      <c r="L196" s="16">
        <v>0</v>
      </c>
      <c r="M196" s="30">
        <f t="shared" si="174"/>
        <v>0</v>
      </c>
      <c r="N196" s="29">
        <v>0</v>
      </c>
      <c r="O196" s="16">
        <v>0</v>
      </c>
      <c r="P196" s="30">
        <f t="shared" si="175"/>
        <v>0</v>
      </c>
      <c r="Q196" s="29">
        <v>0</v>
      </c>
      <c r="R196" s="16">
        <v>0</v>
      </c>
      <c r="S196" s="30">
        <f t="shared" si="176"/>
        <v>0</v>
      </c>
      <c r="T196" s="29">
        <v>0</v>
      </c>
      <c r="U196" s="16">
        <v>0</v>
      </c>
      <c r="V196" s="30">
        <f t="shared" si="177"/>
        <v>0</v>
      </c>
      <c r="W196" s="29">
        <v>0</v>
      </c>
      <c r="X196" s="16">
        <v>0</v>
      </c>
      <c r="Y196" s="30">
        <f t="shared" si="178"/>
        <v>0</v>
      </c>
      <c r="Z196" s="29">
        <v>0</v>
      </c>
      <c r="AA196" s="16">
        <v>0</v>
      </c>
      <c r="AB196" s="30">
        <f t="shared" si="179"/>
        <v>0</v>
      </c>
      <c r="AC196" s="29">
        <v>0</v>
      </c>
      <c r="AD196" s="16">
        <v>0</v>
      </c>
      <c r="AE196" s="30">
        <f t="shared" si="180"/>
        <v>0</v>
      </c>
      <c r="AF196" s="29">
        <v>0</v>
      </c>
      <c r="AG196" s="16">
        <v>0</v>
      </c>
      <c r="AH196" s="30">
        <f t="shared" si="181"/>
        <v>0</v>
      </c>
      <c r="AI196" s="29">
        <v>0</v>
      </c>
      <c r="AJ196" s="16">
        <v>0</v>
      </c>
      <c r="AK196" s="30">
        <f t="shared" si="182"/>
        <v>0</v>
      </c>
      <c r="AL196" s="29">
        <v>0</v>
      </c>
      <c r="AM196" s="16">
        <v>0</v>
      </c>
      <c r="AN196" s="30">
        <f t="shared" si="183"/>
        <v>0</v>
      </c>
      <c r="AO196" s="29">
        <v>0</v>
      </c>
      <c r="AP196" s="16">
        <v>0</v>
      </c>
      <c r="AQ196" s="30">
        <f t="shared" si="184"/>
        <v>0</v>
      </c>
      <c r="AR196" s="29">
        <v>0</v>
      </c>
      <c r="AS196" s="16">
        <v>0</v>
      </c>
      <c r="AT196" s="30">
        <f t="shared" si="185"/>
        <v>0</v>
      </c>
      <c r="AU196" s="29">
        <v>0</v>
      </c>
      <c r="AV196" s="16">
        <v>0</v>
      </c>
      <c r="AW196" s="30">
        <f t="shared" si="186"/>
        <v>0</v>
      </c>
      <c r="AX196" s="29">
        <v>0</v>
      </c>
      <c r="AY196" s="16">
        <v>0</v>
      </c>
      <c r="AZ196" s="30">
        <f t="shared" si="187"/>
        <v>0</v>
      </c>
      <c r="BA196" s="29">
        <v>0</v>
      </c>
      <c r="BB196" s="16">
        <v>0</v>
      </c>
      <c r="BC196" s="30">
        <f t="shared" si="188"/>
        <v>0</v>
      </c>
      <c r="BD196" s="29">
        <v>0</v>
      </c>
      <c r="BE196" s="16">
        <v>0</v>
      </c>
      <c r="BF196" s="30">
        <f t="shared" si="189"/>
        <v>0</v>
      </c>
      <c r="BG196" s="50"/>
    </row>
    <row r="197" spans="1:59" s="2" customFormat="1">
      <c r="A197" s="52" t="s">
        <v>193</v>
      </c>
      <c r="B197" s="29">
        <v>0</v>
      </c>
      <c r="C197" s="16">
        <v>0</v>
      </c>
      <c r="D197" s="30">
        <f t="shared" si="171"/>
        <v>0</v>
      </c>
      <c r="E197" s="29">
        <v>0</v>
      </c>
      <c r="F197" s="16">
        <v>0</v>
      </c>
      <c r="G197" s="30">
        <f t="shared" si="172"/>
        <v>0</v>
      </c>
      <c r="H197" s="29">
        <v>0</v>
      </c>
      <c r="I197" s="16">
        <v>0</v>
      </c>
      <c r="J197" s="30">
        <f t="shared" si="173"/>
        <v>0</v>
      </c>
      <c r="K197" s="29">
        <v>0</v>
      </c>
      <c r="L197" s="16">
        <v>1</v>
      </c>
      <c r="M197" s="30">
        <f t="shared" si="174"/>
        <v>1</v>
      </c>
      <c r="N197" s="29">
        <v>0</v>
      </c>
      <c r="O197" s="16">
        <v>0</v>
      </c>
      <c r="P197" s="30">
        <f t="shared" si="175"/>
        <v>0</v>
      </c>
      <c r="Q197" s="29">
        <v>0</v>
      </c>
      <c r="R197" s="16">
        <v>0</v>
      </c>
      <c r="S197" s="30">
        <f t="shared" si="176"/>
        <v>0</v>
      </c>
      <c r="T197" s="29">
        <v>0</v>
      </c>
      <c r="U197" s="16">
        <v>0</v>
      </c>
      <c r="V197" s="30">
        <f t="shared" si="177"/>
        <v>0</v>
      </c>
      <c r="W197" s="29">
        <v>0</v>
      </c>
      <c r="X197" s="16">
        <v>0</v>
      </c>
      <c r="Y197" s="30">
        <f t="shared" si="178"/>
        <v>0</v>
      </c>
      <c r="Z197" s="29">
        <v>0</v>
      </c>
      <c r="AA197" s="16">
        <v>0</v>
      </c>
      <c r="AB197" s="30">
        <f t="shared" si="179"/>
        <v>0</v>
      </c>
      <c r="AC197" s="29">
        <v>0</v>
      </c>
      <c r="AD197" s="16">
        <v>1</v>
      </c>
      <c r="AE197" s="30">
        <f t="shared" si="180"/>
        <v>1</v>
      </c>
      <c r="AF197" s="29">
        <v>0</v>
      </c>
      <c r="AG197" s="16">
        <v>0</v>
      </c>
      <c r="AH197" s="30">
        <f t="shared" si="181"/>
        <v>0</v>
      </c>
      <c r="AI197" s="29">
        <v>0</v>
      </c>
      <c r="AJ197" s="16">
        <v>1</v>
      </c>
      <c r="AK197" s="30">
        <f t="shared" si="182"/>
        <v>1</v>
      </c>
      <c r="AL197" s="29">
        <v>0</v>
      </c>
      <c r="AM197" s="16">
        <v>1</v>
      </c>
      <c r="AN197" s="30">
        <f t="shared" si="183"/>
        <v>1</v>
      </c>
      <c r="AO197" s="29">
        <v>0</v>
      </c>
      <c r="AP197" s="16">
        <v>0</v>
      </c>
      <c r="AQ197" s="30">
        <f t="shared" si="184"/>
        <v>0</v>
      </c>
      <c r="AR197" s="29">
        <v>0</v>
      </c>
      <c r="AS197" s="16">
        <v>1</v>
      </c>
      <c r="AT197" s="30">
        <f t="shared" si="185"/>
        <v>1</v>
      </c>
      <c r="AU197" s="29">
        <v>0</v>
      </c>
      <c r="AV197" s="16">
        <v>1</v>
      </c>
      <c r="AW197" s="30">
        <f t="shared" si="186"/>
        <v>1</v>
      </c>
      <c r="AX197" s="29">
        <v>0</v>
      </c>
      <c r="AY197" s="16">
        <v>0</v>
      </c>
      <c r="AZ197" s="30">
        <f t="shared" si="187"/>
        <v>0</v>
      </c>
      <c r="BA197" s="29">
        <v>0</v>
      </c>
      <c r="BB197" s="16">
        <v>0</v>
      </c>
      <c r="BC197" s="30">
        <f t="shared" si="188"/>
        <v>0</v>
      </c>
      <c r="BD197" s="29">
        <v>0</v>
      </c>
      <c r="BE197" s="16">
        <v>0</v>
      </c>
      <c r="BF197" s="30">
        <f t="shared" si="189"/>
        <v>0</v>
      </c>
      <c r="BG197" s="50"/>
    </row>
    <row r="198" spans="1:59" s="2" customFormat="1">
      <c r="A198" s="52" t="s">
        <v>194</v>
      </c>
      <c r="B198" s="29">
        <v>0</v>
      </c>
      <c r="C198" s="16">
        <v>0</v>
      </c>
      <c r="D198" s="30">
        <f t="shared" si="171"/>
        <v>0</v>
      </c>
      <c r="E198" s="29">
        <v>0</v>
      </c>
      <c r="F198" s="16">
        <v>0</v>
      </c>
      <c r="G198" s="30">
        <f t="shared" si="172"/>
        <v>0</v>
      </c>
      <c r="H198" s="29">
        <v>0</v>
      </c>
      <c r="I198" s="16">
        <v>0</v>
      </c>
      <c r="J198" s="30">
        <f t="shared" si="173"/>
        <v>0</v>
      </c>
      <c r="K198" s="29">
        <v>0</v>
      </c>
      <c r="L198" s="16">
        <v>0</v>
      </c>
      <c r="M198" s="30">
        <f t="shared" si="174"/>
        <v>0</v>
      </c>
      <c r="N198" s="29">
        <v>0</v>
      </c>
      <c r="O198" s="16">
        <v>0</v>
      </c>
      <c r="P198" s="30">
        <f t="shared" si="175"/>
        <v>0</v>
      </c>
      <c r="Q198" s="29">
        <v>0</v>
      </c>
      <c r="R198" s="16">
        <v>0</v>
      </c>
      <c r="S198" s="30">
        <f t="shared" si="176"/>
        <v>0</v>
      </c>
      <c r="T198" s="29">
        <v>0</v>
      </c>
      <c r="U198" s="16">
        <v>0</v>
      </c>
      <c r="V198" s="30">
        <f t="shared" si="177"/>
        <v>0</v>
      </c>
      <c r="W198" s="29">
        <v>0</v>
      </c>
      <c r="X198" s="16">
        <v>0</v>
      </c>
      <c r="Y198" s="30">
        <f t="shared" si="178"/>
        <v>0</v>
      </c>
      <c r="Z198" s="29">
        <v>0</v>
      </c>
      <c r="AA198" s="16">
        <v>0</v>
      </c>
      <c r="AB198" s="30">
        <f t="shared" si="179"/>
        <v>0</v>
      </c>
      <c r="AC198" s="29">
        <v>0</v>
      </c>
      <c r="AD198" s="16">
        <v>0</v>
      </c>
      <c r="AE198" s="30">
        <f t="shared" si="180"/>
        <v>0</v>
      </c>
      <c r="AF198" s="29">
        <v>0</v>
      </c>
      <c r="AG198" s="16">
        <v>0</v>
      </c>
      <c r="AH198" s="30">
        <f t="shared" si="181"/>
        <v>0</v>
      </c>
      <c r="AI198" s="29">
        <v>0</v>
      </c>
      <c r="AJ198" s="16">
        <v>0</v>
      </c>
      <c r="AK198" s="30">
        <f t="shared" si="182"/>
        <v>0</v>
      </c>
      <c r="AL198" s="29">
        <v>0</v>
      </c>
      <c r="AM198" s="16">
        <v>0</v>
      </c>
      <c r="AN198" s="30">
        <f t="shared" si="183"/>
        <v>0</v>
      </c>
      <c r="AO198" s="29">
        <v>0</v>
      </c>
      <c r="AP198" s="16">
        <v>0</v>
      </c>
      <c r="AQ198" s="30">
        <f t="shared" si="184"/>
        <v>0</v>
      </c>
      <c r="AR198" s="29">
        <v>0</v>
      </c>
      <c r="AS198" s="16">
        <v>0</v>
      </c>
      <c r="AT198" s="30">
        <f t="shared" si="185"/>
        <v>0</v>
      </c>
      <c r="AU198" s="29">
        <v>0</v>
      </c>
      <c r="AV198" s="16">
        <v>0</v>
      </c>
      <c r="AW198" s="30">
        <f t="shared" si="186"/>
        <v>0</v>
      </c>
      <c r="AX198" s="29">
        <v>0</v>
      </c>
      <c r="AY198" s="16">
        <v>0</v>
      </c>
      <c r="AZ198" s="30">
        <f t="shared" si="187"/>
        <v>0</v>
      </c>
      <c r="BA198" s="29">
        <v>0</v>
      </c>
      <c r="BB198" s="16">
        <v>0</v>
      </c>
      <c r="BC198" s="30">
        <f t="shared" si="188"/>
        <v>0</v>
      </c>
      <c r="BD198" s="29">
        <v>0</v>
      </c>
      <c r="BE198" s="16">
        <v>0</v>
      </c>
      <c r="BF198" s="30">
        <f t="shared" si="189"/>
        <v>0</v>
      </c>
      <c r="BG198" s="50"/>
    </row>
    <row r="199" spans="1:59" s="2" customFormat="1">
      <c r="A199" s="52" t="s">
        <v>195</v>
      </c>
      <c r="B199" s="29">
        <v>0</v>
      </c>
      <c r="C199" s="16">
        <v>0</v>
      </c>
      <c r="D199" s="30">
        <f t="shared" si="171"/>
        <v>0</v>
      </c>
      <c r="E199" s="29">
        <v>0</v>
      </c>
      <c r="F199" s="16">
        <v>0</v>
      </c>
      <c r="G199" s="30">
        <f t="shared" si="172"/>
        <v>0</v>
      </c>
      <c r="H199" s="29">
        <v>0</v>
      </c>
      <c r="I199" s="16">
        <v>0</v>
      </c>
      <c r="J199" s="30">
        <f t="shared" si="173"/>
        <v>0</v>
      </c>
      <c r="K199" s="29">
        <v>0</v>
      </c>
      <c r="L199" s="16">
        <v>0</v>
      </c>
      <c r="M199" s="30">
        <f t="shared" si="174"/>
        <v>0</v>
      </c>
      <c r="N199" s="29">
        <v>0</v>
      </c>
      <c r="O199" s="16">
        <v>0</v>
      </c>
      <c r="P199" s="30">
        <f t="shared" si="175"/>
        <v>0</v>
      </c>
      <c r="Q199" s="29">
        <v>0</v>
      </c>
      <c r="R199" s="16">
        <v>0</v>
      </c>
      <c r="S199" s="30">
        <f t="shared" si="176"/>
        <v>0</v>
      </c>
      <c r="T199" s="29">
        <v>0</v>
      </c>
      <c r="U199" s="16">
        <v>0</v>
      </c>
      <c r="V199" s="30">
        <f t="shared" si="177"/>
        <v>0</v>
      </c>
      <c r="W199" s="29">
        <v>0</v>
      </c>
      <c r="X199" s="16">
        <v>0</v>
      </c>
      <c r="Y199" s="30">
        <f t="shared" si="178"/>
        <v>0</v>
      </c>
      <c r="Z199" s="29">
        <v>0</v>
      </c>
      <c r="AA199" s="16">
        <v>0</v>
      </c>
      <c r="AB199" s="30">
        <f t="shared" si="179"/>
        <v>0</v>
      </c>
      <c r="AC199" s="29">
        <v>0</v>
      </c>
      <c r="AD199" s="16">
        <v>0</v>
      </c>
      <c r="AE199" s="30">
        <f t="shared" si="180"/>
        <v>0</v>
      </c>
      <c r="AF199" s="29">
        <v>0</v>
      </c>
      <c r="AG199" s="16">
        <v>0</v>
      </c>
      <c r="AH199" s="30">
        <f t="shared" si="181"/>
        <v>0</v>
      </c>
      <c r="AI199" s="29">
        <v>0</v>
      </c>
      <c r="AJ199" s="16">
        <v>0</v>
      </c>
      <c r="AK199" s="30">
        <f t="shared" si="182"/>
        <v>0</v>
      </c>
      <c r="AL199" s="29">
        <v>0</v>
      </c>
      <c r="AM199" s="16">
        <v>0</v>
      </c>
      <c r="AN199" s="30">
        <f t="shared" si="183"/>
        <v>0</v>
      </c>
      <c r="AO199" s="29">
        <v>0</v>
      </c>
      <c r="AP199" s="16">
        <v>0</v>
      </c>
      <c r="AQ199" s="30">
        <f t="shared" si="184"/>
        <v>0</v>
      </c>
      <c r="AR199" s="29">
        <v>0</v>
      </c>
      <c r="AS199" s="16">
        <v>0</v>
      </c>
      <c r="AT199" s="30">
        <f t="shared" si="185"/>
        <v>0</v>
      </c>
      <c r="AU199" s="29">
        <v>0</v>
      </c>
      <c r="AV199" s="16">
        <v>0</v>
      </c>
      <c r="AW199" s="30">
        <f t="shared" si="186"/>
        <v>0</v>
      </c>
      <c r="AX199" s="29">
        <v>0</v>
      </c>
      <c r="AY199" s="16">
        <v>0</v>
      </c>
      <c r="AZ199" s="30">
        <f t="shared" si="187"/>
        <v>0</v>
      </c>
      <c r="BA199" s="29">
        <v>0</v>
      </c>
      <c r="BB199" s="16">
        <v>0</v>
      </c>
      <c r="BC199" s="30">
        <f t="shared" si="188"/>
        <v>0</v>
      </c>
      <c r="BD199" s="29">
        <v>0</v>
      </c>
      <c r="BE199" s="16">
        <v>0</v>
      </c>
      <c r="BF199" s="30">
        <f t="shared" si="189"/>
        <v>0</v>
      </c>
      <c r="BG199" s="50"/>
    </row>
    <row r="200" spans="1:59" s="2" customFormat="1">
      <c r="A200" s="52" t="s">
        <v>196</v>
      </c>
      <c r="B200" s="29">
        <v>0</v>
      </c>
      <c r="C200" s="16">
        <v>0</v>
      </c>
      <c r="D200" s="30">
        <f t="shared" si="171"/>
        <v>0</v>
      </c>
      <c r="E200" s="29">
        <v>0</v>
      </c>
      <c r="F200" s="16">
        <v>0</v>
      </c>
      <c r="G200" s="30">
        <f t="shared" si="172"/>
        <v>0</v>
      </c>
      <c r="H200" s="29">
        <v>0</v>
      </c>
      <c r="I200" s="16">
        <v>0</v>
      </c>
      <c r="J200" s="30">
        <f t="shared" si="173"/>
        <v>0</v>
      </c>
      <c r="K200" s="29">
        <v>0</v>
      </c>
      <c r="L200" s="16">
        <v>0</v>
      </c>
      <c r="M200" s="30">
        <f t="shared" si="174"/>
        <v>0</v>
      </c>
      <c r="N200" s="29">
        <v>0</v>
      </c>
      <c r="O200" s="16">
        <v>0</v>
      </c>
      <c r="P200" s="30">
        <f t="shared" si="175"/>
        <v>0</v>
      </c>
      <c r="Q200" s="29">
        <v>0</v>
      </c>
      <c r="R200" s="16">
        <v>0</v>
      </c>
      <c r="S200" s="30">
        <f t="shared" si="176"/>
        <v>0</v>
      </c>
      <c r="T200" s="29">
        <v>0</v>
      </c>
      <c r="U200" s="16">
        <v>0</v>
      </c>
      <c r="V200" s="30">
        <f t="shared" si="177"/>
        <v>0</v>
      </c>
      <c r="W200" s="29">
        <v>0</v>
      </c>
      <c r="X200" s="16">
        <v>0</v>
      </c>
      <c r="Y200" s="30">
        <f t="shared" si="178"/>
        <v>0</v>
      </c>
      <c r="Z200" s="29">
        <v>0</v>
      </c>
      <c r="AA200" s="16">
        <v>0</v>
      </c>
      <c r="AB200" s="30">
        <f t="shared" si="179"/>
        <v>0</v>
      </c>
      <c r="AC200" s="29">
        <v>0</v>
      </c>
      <c r="AD200" s="16">
        <v>0</v>
      </c>
      <c r="AE200" s="30">
        <f t="shared" si="180"/>
        <v>0</v>
      </c>
      <c r="AF200" s="29">
        <v>0</v>
      </c>
      <c r="AG200" s="16">
        <v>0</v>
      </c>
      <c r="AH200" s="30">
        <f t="shared" si="181"/>
        <v>0</v>
      </c>
      <c r="AI200" s="29">
        <v>0</v>
      </c>
      <c r="AJ200" s="16">
        <v>0</v>
      </c>
      <c r="AK200" s="30">
        <f t="shared" si="182"/>
        <v>0</v>
      </c>
      <c r="AL200" s="29">
        <v>0</v>
      </c>
      <c r="AM200" s="16">
        <v>0</v>
      </c>
      <c r="AN200" s="30">
        <f t="shared" si="183"/>
        <v>0</v>
      </c>
      <c r="AO200" s="29">
        <v>0</v>
      </c>
      <c r="AP200" s="16">
        <v>0</v>
      </c>
      <c r="AQ200" s="30">
        <f t="shared" si="184"/>
        <v>0</v>
      </c>
      <c r="AR200" s="29">
        <v>0</v>
      </c>
      <c r="AS200" s="16">
        <v>0</v>
      </c>
      <c r="AT200" s="30">
        <f t="shared" si="185"/>
        <v>0</v>
      </c>
      <c r="AU200" s="29">
        <v>0</v>
      </c>
      <c r="AV200" s="16">
        <v>0</v>
      </c>
      <c r="AW200" s="30">
        <f t="shared" si="186"/>
        <v>0</v>
      </c>
      <c r="AX200" s="29">
        <v>0</v>
      </c>
      <c r="AY200" s="16">
        <v>0</v>
      </c>
      <c r="AZ200" s="30">
        <f t="shared" si="187"/>
        <v>0</v>
      </c>
      <c r="BA200" s="29">
        <v>0</v>
      </c>
      <c r="BB200" s="16">
        <v>0</v>
      </c>
      <c r="BC200" s="30">
        <f t="shared" si="188"/>
        <v>0</v>
      </c>
      <c r="BD200" s="29">
        <v>0</v>
      </c>
      <c r="BE200" s="16">
        <v>0</v>
      </c>
      <c r="BF200" s="30">
        <f t="shared" si="189"/>
        <v>0</v>
      </c>
      <c r="BG200" s="50"/>
    </row>
    <row r="201" spans="1:59" s="2" customFormat="1">
      <c r="A201" s="52" t="s">
        <v>197</v>
      </c>
      <c r="B201" s="29">
        <v>0</v>
      </c>
      <c r="C201" s="16">
        <v>1</v>
      </c>
      <c r="D201" s="30">
        <f t="shared" si="171"/>
        <v>1</v>
      </c>
      <c r="E201" s="29">
        <v>0</v>
      </c>
      <c r="F201" s="16">
        <v>0</v>
      </c>
      <c r="G201" s="30">
        <f t="shared" si="172"/>
        <v>0</v>
      </c>
      <c r="H201" s="29">
        <v>0</v>
      </c>
      <c r="I201" s="16">
        <v>0</v>
      </c>
      <c r="J201" s="30">
        <f t="shared" si="173"/>
        <v>0</v>
      </c>
      <c r="K201" s="29">
        <v>0</v>
      </c>
      <c r="L201" s="16">
        <v>0</v>
      </c>
      <c r="M201" s="30">
        <f t="shared" si="174"/>
        <v>0</v>
      </c>
      <c r="N201" s="29">
        <v>0</v>
      </c>
      <c r="O201" s="16">
        <v>0</v>
      </c>
      <c r="P201" s="30">
        <f t="shared" si="175"/>
        <v>0</v>
      </c>
      <c r="Q201" s="29">
        <v>0</v>
      </c>
      <c r="R201" s="16">
        <v>0</v>
      </c>
      <c r="S201" s="30">
        <f t="shared" si="176"/>
        <v>0</v>
      </c>
      <c r="T201" s="29">
        <v>0</v>
      </c>
      <c r="U201" s="16">
        <v>0</v>
      </c>
      <c r="V201" s="30">
        <f t="shared" si="177"/>
        <v>0</v>
      </c>
      <c r="W201" s="29">
        <v>0</v>
      </c>
      <c r="X201" s="16">
        <v>0</v>
      </c>
      <c r="Y201" s="30">
        <f t="shared" si="178"/>
        <v>0</v>
      </c>
      <c r="Z201" s="29">
        <v>0</v>
      </c>
      <c r="AA201" s="16">
        <v>0</v>
      </c>
      <c r="AB201" s="30">
        <f t="shared" si="179"/>
        <v>0</v>
      </c>
      <c r="AC201" s="29">
        <v>0</v>
      </c>
      <c r="AD201" s="16">
        <v>0</v>
      </c>
      <c r="AE201" s="30">
        <f t="shared" si="180"/>
        <v>0</v>
      </c>
      <c r="AF201" s="29">
        <v>0</v>
      </c>
      <c r="AG201" s="16">
        <v>0</v>
      </c>
      <c r="AH201" s="30">
        <f t="shared" si="181"/>
        <v>0</v>
      </c>
      <c r="AI201" s="29">
        <v>0</v>
      </c>
      <c r="AJ201" s="16">
        <v>0</v>
      </c>
      <c r="AK201" s="30">
        <f t="shared" si="182"/>
        <v>0</v>
      </c>
      <c r="AL201" s="29">
        <v>0</v>
      </c>
      <c r="AM201" s="16">
        <v>0</v>
      </c>
      <c r="AN201" s="30">
        <f t="shared" si="183"/>
        <v>0</v>
      </c>
      <c r="AO201" s="29">
        <v>0</v>
      </c>
      <c r="AP201" s="16">
        <v>0</v>
      </c>
      <c r="AQ201" s="30">
        <f t="shared" si="184"/>
        <v>0</v>
      </c>
      <c r="AR201" s="29">
        <v>0</v>
      </c>
      <c r="AS201" s="16">
        <v>0</v>
      </c>
      <c r="AT201" s="30">
        <f t="shared" si="185"/>
        <v>0</v>
      </c>
      <c r="AU201" s="29">
        <v>0</v>
      </c>
      <c r="AV201" s="16">
        <v>0</v>
      </c>
      <c r="AW201" s="30">
        <f t="shared" si="186"/>
        <v>0</v>
      </c>
      <c r="AX201" s="29">
        <v>0</v>
      </c>
      <c r="AY201" s="16">
        <v>0</v>
      </c>
      <c r="AZ201" s="30">
        <f t="shared" si="187"/>
        <v>0</v>
      </c>
      <c r="BA201" s="29">
        <v>0</v>
      </c>
      <c r="BB201" s="16">
        <v>0</v>
      </c>
      <c r="BC201" s="30">
        <f t="shared" si="188"/>
        <v>0</v>
      </c>
      <c r="BD201" s="29">
        <v>0</v>
      </c>
      <c r="BE201" s="16">
        <v>0</v>
      </c>
      <c r="BF201" s="30">
        <f t="shared" si="189"/>
        <v>0</v>
      </c>
      <c r="BG201" s="50"/>
    </row>
    <row r="202" spans="1:59" s="2" customFormat="1">
      <c r="A202" s="52" t="s">
        <v>198</v>
      </c>
      <c r="B202" s="29">
        <v>0</v>
      </c>
      <c r="C202" s="16">
        <v>0</v>
      </c>
      <c r="D202" s="30">
        <f t="shared" si="171"/>
        <v>0</v>
      </c>
      <c r="E202" s="29">
        <v>0</v>
      </c>
      <c r="F202" s="16">
        <v>0</v>
      </c>
      <c r="G202" s="30">
        <f t="shared" si="172"/>
        <v>0</v>
      </c>
      <c r="H202" s="29">
        <v>0</v>
      </c>
      <c r="I202" s="16">
        <v>0</v>
      </c>
      <c r="J202" s="30">
        <f t="shared" si="173"/>
        <v>0</v>
      </c>
      <c r="K202" s="29">
        <v>0</v>
      </c>
      <c r="L202" s="16">
        <v>0</v>
      </c>
      <c r="M202" s="30">
        <f t="shared" si="174"/>
        <v>0</v>
      </c>
      <c r="N202" s="29">
        <v>0</v>
      </c>
      <c r="O202" s="16">
        <v>0</v>
      </c>
      <c r="P202" s="30">
        <f t="shared" si="175"/>
        <v>0</v>
      </c>
      <c r="Q202" s="29">
        <v>0</v>
      </c>
      <c r="R202" s="16">
        <v>0</v>
      </c>
      <c r="S202" s="30">
        <f t="shared" si="176"/>
        <v>0</v>
      </c>
      <c r="T202" s="29">
        <v>0</v>
      </c>
      <c r="U202" s="16">
        <v>0</v>
      </c>
      <c r="V202" s="30">
        <f t="shared" si="177"/>
        <v>0</v>
      </c>
      <c r="W202" s="29">
        <v>0</v>
      </c>
      <c r="X202" s="16">
        <v>0</v>
      </c>
      <c r="Y202" s="30">
        <f t="shared" si="178"/>
        <v>0</v>
      </c>
      <c r="Z202" s="29">
        <v>0</v>
      </c>
      <c r="AA202" s="16">
        <v>0</v>
      </c>
      <c r="AB202" s="30">
        <f t="shared" si="179"/>
        <v>0</v>
      </c>
      <c r="AC202" s="29">
        <v>0</v>
      </c>
      <c r="AD202" s="16">
        <v>0</v>
      </c>
      <c r="AE202" s="30">
        <f t="shared" si="180"/>
        <v>0</v>
      </c>
      <c r="AF202" s="29">
        <v>0</v>
      </c>
      <c r="AG202" s="16">
        <v>0</v>
      </c>
      <c r="AH202" s="30">
        <f t="shared" si="181"/>
        <v>0</v>
      </c>
      <c r="AI202" s="29">
        <v>0</v>
      </c>
      <c r="AJ202" s="16">
        <v>0</v>
      </c>
      <c r="AK202" s="30">
        <f t="shared" si="182"/>
        <v>0</v>
      </c>
      <c r="AL202" s="29">
        <v>0</v>
      </c>
      <c r="AM202" s="16">
        <v>0</v>
      </c>
      <c r="AN202" s="30">
        <f t="shared" si="183"/>
        <v>0</v>
      </c>
      <c r="AO202" s="29">
        <v>0</v>
      </c>
      <c r="AP202" s="16">
        <v>0</v>
      </c>
      <c r="AQ202" s="30">
        <f t="shared" si="184"/>
        <v>0</v>
      </c>
      <c r="AR202" s="29">
        <v>0</v>
      </c>
      <c r="AS202" s="16">
        <v>0</v>
      </c>
      <c r="AT202" s="30">
        <f t="shared" si="185"/>
        <v>0</v>
      </c>
      <c r="AU202" s="29">
        <v>0</v>
      </c>
      <c r="AV202" s="16">
        <v>0</v>
      </c>
      <c r="AW202" s="30">
        <f t="shared" si="186"/>
        <v>0</v>
      </c>
      <c r="AX202" s="29">
        <v>0</v>
      </c>
      <c r="AY202" s="16">
        <v>0</v>
      </c>
      <c r="AZ202" s="30">
        <f t="shared" si="187"/>
        <v>0</v>
      </c>
      <c r="BA202" s="29">
        <v>0</v>
      </c>
      <c r="BB202" s="16">
        <v>0</v>
      </c>
      <c r="BC202" s="30">
        <f t="shared" si="188"/>
        <v>0</v>
      </c>
      <c r="BD202" s="29">
        <v>0</v>
      </c>
      <c r="BE202" s="16">
        <v>0</v>
      </c>
      <c r="BF202" s="30">
        <f t="shared" si="189"/>
        <v>0</v>
      </c>
      <c r="BG202" s="50"/>
    </row>
    <row r="203" spans="1:59" s="2" customFormat="1">
      <c r="A203" s="52" t="s">
        <v>199</v>
      </c>
      <c r="B203" s="29">
        <v>0</v>
      </c>
      <c r="C203" s="16">
        <v>0</v>
      </c>
      <c r="D203" s="30">
        <f t="shared" si="171"/>
        <v>0</v>
      </c>
      <c r="E203" s="29">
        <v>0</v>
      </c>
      <c r="F203" s="16">
        <v>0</v>
      </c>
      <c r="G203" s="30">
        <f t="shared" si="172"/>
        <v>0</v>
      </c>
      <c r="H203" s="29">
        <v>0</v>
      </c>
      <c r="I203" s="16">
        <v>0</v>
      </c>
      <c r="J203" s="30">
        <f t="shared" si="173"/>
        <v>0</v>
      </c>
      <c r="K203" s="29">
        <v>0</v>
      </c>
      <c r="L203" s="16">
        <v>0</v>
      </c>
      <c r="M203" s="30">
        <f t="shared" si="174"/>
        <v>0</v>
      </c>
      <c r="N203" s="29">
        <v>0</v>
      </c>
      <c r="O203" s="16">
        <v>0</v>
      </c>
      <c r="P203" s="30">
        <f t="shared" si="175"/>
        <v>0</v>
      </c>
      <c r="Q203" s="29">
        <v>0</v>
      </c>
      <c r="R203" s="16">
        <v>0</v>
      </c>
      <c r="S203" s="30">
        <f t="shared" si="176"/>
        <v>0</v>
      </c>
      <c r="T203" s="29">
        <v>0</v>
      </c>
      <c r="U203" s="16">
        <v>0</v>
      </c>
      <c r="V203" s="30">
        <f t="shared" si="177"/>
        <v>0</v>
      </c>
      <c r="W203" s="29">
        <v>0</v>
      </c>
      <c r="X203" s="16">
        <v>0</v>
      </c>
      <c r="Y203" s="30">
        <f t="shared" si="178"/>
        <v>0</v>
      </c>
      <c r="Z203" s="29">
        <v>0</v>
      </c>
      <c r="AA203" s="16">
        <v>0</v>
      </c>
      <c r="AB203" s="30">
        <f t="shared" si="179"/>
        <v>0</v>
      </c>
      <c r="AC203" s="29">
        <v>0</v>
      </c>
      <c r="AD203" s="16">
        <v>0</v>
      </c>
      <c r="AE203" s="30">
        <f t="shared" si="180"/>
        <v>0</v>
      </c>
      <c r="AF203" s="29">
        <v>0</v>
      </c>
      <c r="AG203" s="16">
        <v>0</v>
      </c>
      <c r="AH203" s="30">
        <f t="shared" si="181"/>
        <v>0</v>
      </c>
      <c r="AI203" s="29">
        <v>0</v>
      </c>
      <c r="AJ203" s="16">
        <v>0</v>
      </c>
      <c r="AK203" s="30">
        <f t="shared" si="182"/>
        <v>0</v>
      </c>
      <c r="AL203" s="29">
        <v>0</v>
      </c>
      <c r="AM203" s="16">
        <v>0</v>
      </c>
      <c r="AN203" s="30">
        <f t="shared" si="183"/>
        <v>0</v>
      </c>
      <c r="AO203" s="29">
        <v>0</v>
      </c>
      <c r="AP203" s="16">
        <v>0</v>
      </c>
      <c r="AQ203" s="30">
        <f t="shared" si="184"/>
        <v>0</v>
      </c>
      <c r="AR203" s="29">
        <v>0</v>
      </c>
      <c r="AS203" s="16">
        <v>0</v>
      </c>
      <c r="AT203" s="30">
        <f t="shared" si="185"/>
        <v>0</v>
      </c>
      <c r="AU203" s="29">
        <v>0</v>
      </c>
      <c r="AV203" s="16">
        <v>0</v>
      </c>
      <c r="AW203" s="30">
        <f t="shared" si="186"/>
        <v>0</v>
      </c>
      <c r="AX203" s="29">
        <v>0</v>
      </c>
      <c r="AY203" s="16">
        <v>0</v>
      </c>
      <c r="AZ203" s="30">
        <f t="shared" si="187"/>
        <v>0</v>
      </c>
      <c r="BA203" s="29">
        <v>0</v>
      </c>
      <c r="BB203" s="16">
        <v>0</v>
      </c>
      <c r="BC203" s="30">
        <f t="shared" si="188"/>
        <v>0</v>
      </c>
      <c r="BD203" s="29">
        <v>0</v>
      </c>
      <c r="BE203" s="16">
        <v>0</v>
      </c>
      <c r="BF203" s="30">
        <f t="shared" si="189"/>
        <v>0</v>
      </c>
      <c r="BG203" s="50"/>
    </row>
    <row r="204" spans="1:59" s="2" customFormat="1">
      <c r="A204" s="52" t="s">
        <v>200</v>
      </c>
      <c r="B204" s="29">
        <v>0</v>
      </c>
      <c r="C204" s="16">
        <v>0</v>
      </c>
      <c r="D204" s="30">
        <f t="shared" ref="D204:D222" si="190">B204+C204</f>
        <v>0</v>
      </c>
      <c r="E204" s="29">
        <v>0</v>
      </c>
      <c r="F204" s="16">
        <v>0</v>
      </c>
      <c r="G204" s="30">
        <f t="shared" ref="G204:G222" si="191">E204+F204</f>
        <v>0</v>
      </c>
      <c r="H204" s="29">
        <v>0</v>
      </c>
      <c r="I204" s="16">
        <v>0</v>
      </c>
      <c r="J204" s="30">
        <f t="shared" ref="J204:J222" si="192">H204+I204</f>
        <v>0</v>
      </c>
      <c r="K204" s="29">
        <v>0</v>
      </c>
      <c r="L204" s="16">
        <v>0</v>
      </c>
      <c r="M204" s="30">
        <f t="shared" ref="M204:M222" si="193">K204+L204</f>
        <v>0</v>
      </c>
      <c r="N204" s="29">
        <v>0</v>
      </c>
      <c r="O204" s="16">
        <v>0</v>
      </c>
      <c r="P204" s="30">
        <f t="shared" ref="P204:P222" si="194">N204+O204</f>
        <v>0</v>
      </c>
      <c r="Q204" s="29">
        <v>0</v>
      </c>
      <c r="R204" s="16">
        <v>0</v>
      </c>
      <c r="S204" s="30">
        <f t="shared" ref="S204:S222" si="195">Q204+R204</f>
        <v>0</v>
      </c>
      <c r="T204" s="29">
        <v>0</v>
      </c>
      <c r="U204" s="16">
        <v>0</v>
      </c>
      <c r="V204" s="30">
        <f t="shared" ref="V204:V222" si="196">T204+U204</f>
        <v>0</v>
      </c>
      <c r="W204" s="29">
        <v>0</v>
      </c>
      <c r="X204" s="16">
        <v>0</v>
      </c>
      <c r="Y204" s="30">
        <f t="shared" ref="Y204:Y222" si="197">W204+X204</f>
        <v>0</v>
      </c>
      <c r="Z204" s="29">
        <v>0</v>
      </c>
      <c r="AA204" s="16">
        <v>0</v>
      </c>
      <c r="AB204" s="30">
        <f t="shared" ref="AB204:AB222" si="198">Z204+AA204</f>
        <v>0</v>
      </c>
      <c r="AC204" s="29">
        <v>0</v>
      </c>
      <c r="AD204" s="16">
        <v>0</v>
      </c>
      <c r="AE204" s="30">
        <f t="shared" ref="AE204:AE222" si="199">AC204+AD204</f>
        <v>0</v>
      </c>
      <c r="AF204" s="29">
        <v>0</v>
      </c>
      <c r="AG204" s="16">
        <v>0</v>
      </c>
      <c r="AH204" s="30">
        <f t="shared" ref="AH204:AH222" si="200">AF204+AG204</f>
        <v>0</v>
      </c>
      <c r="AI204" s="29">
        <v>0</v>
      </c>
      <c r="AJ204" s="16">
        <v>0</v>
      </c>
      <c r="AK204" s="30">
        <f t="shared" ref="AK204:AK222" si="201">AI204+AJ204</f>
        <v>0</v>
      </c>
      <c r="AL204" s="29">
        <v>0</v>
      </c>
      <c r="AM204" s="16">
        <v>0</v>
      </c>
      <c r="AN204" s="30">
        <f t="shared" ref="AN204:AN222" si="202">AL204+AM204</f>
        <v>0</v>
      </c>
      <c r="AO204" s="29">
        <v>0</v>
      </c>
      <c r="AP204" s="16">
        <v>0</v>
      </c>
      <c r="AQ204" s="30">
        <f t="shared" ref="AQ204:AQ222" si="203">AO204+AP204</f>
        <v>0</v>
      </c>
      <c r="AR204" s="29">
        <v>0</v>
      </c>
      <c r="AS204" s="16">
        <v>0</v>
      </c>
      <c r="AT204" s="30">
        <f t="shared" ref="AT204:AT222" si="204">AR204+AS204</f>
        <v>0</v>
      </c>
      <c r="AU204" s="29">
        <v>0</v>
      </c>
      <c r="AV204" s="16">
        <v>0</v>
      </c>
      <c r="AW204" s="30">
        <f t="shared" ref="AW204:AW222" si="205">AU204+AV204</f>
        <v>0</v>
      </c>
      <c r="AX204" s="29">
        <v>0</v>
      </c>
      <c r="AY204" s="16">
        <v>0</v>
      </c>
      <c r="AZ204" s="30">
        <f t="shared" ref="AZ204:AZ222" si="206">AX204+AY204</f>
        <v>0</v>
      </c>
      <c r="BA204" s="29">
        <v>0</v>
      </c>
      <c r="BB204" s="16">
        <v>0</v>
      </c>
      <c r="BC204" s="30">
        <f t="shared" ref="BC204:BC222" si="207">BA204+BB204</f>
        <v>0</v>
      </c>
      <c r="BD204" s="29">
        <v>0</v>
      </c>
      <c r="BE204" s="16">
        <v>0</v>
      </c>
      <c r="BF204" s="30">
        <f t="shared" ref="BF204:BF222" si="208">BD204+BE204</f>
        <v>0</v>
      </c>
      <c r="BG204" s="50"/>
    </row>
    <row r="205" spans="1:59" s="2" customFormat="1">
      <c r="A205" s="52" t="s">
        <v>201</v>
      </c>
      <c r="B205" s="29">
        <v>0</v>
      </c>
      <c r="C205" s="16">
        <v>6</v>
      </c>
      <c r="D205" s="30">
        <f t="shared" si="190"/>
        <v>6</v>
      </c>
      <c r="E205" s="29">
        <v>0</v>
      </c>
      <c r="F205" s="16">
        <v>0</v>
      </c>
      <c r="G205" s="30">
        <f t="shared" si="191"/>
        <v>0</v>
      </c>
      <c r="H205" s="29">
        <v>0</v>
      </c>
      <c r="I205" s="16">
        <v>0</v>
      </c>
      <c r="J205" s="30">
        <f t="shared" si="192"/>
        <v>0</v>
      </c>
      <c r="K205" s="29">
        <v>0</v>
      </c>
      <c r="L205" s="16">
        <v>0</v>
      </c>
      <c r="M205" s="30">
        <f t="shared" si="193"/>
        <v>0</v>
      </c>
      <c r="N205" s="29">
        <v>0</v>
      </c>
      <c r="O205" s="16">
        <v>0</v>
      </c>
      <c r="P205" s="30">
        <f t="shared" si="194"/>
        <v>0</v>
      </c>
      <c r="Q205" s="29">
        <v>0</v>
      </c>
      <c r="R205" s="16">
        <v>0</v>
      </c>
      <c r="S205" s="30">
        <f t="shared" si="195"/>
        <v>0</v>
      </c>
      <c r="T205" s="29">
        <v>0</v>
      </c>
      <c r="U205" s="16">
        <v>0</v>
      </c>
      <c r="V205" s="30">
        <f t="shared" si="196"/>
        <v>0</v>
      </c>
      <c r="W205" s="29">
        <v>0</v>
      </c>
      <c r="X205" s="16">
        <v>0</v>
      </c>
      <c r="Y205" s="30">
        <f t="shared" si="197"/>
        <v>0</v>
      </c>
      <c r="Z205" s="29">
        <v>0</v>
      </c>
      <c r="AA205" s="16">
        <v>0</v>
      </c>
      <c r="AB205" s="30">
        <f t="shared" si="198"/>
        <v>0</v>
      </c>
      <c r="AC205" s="29">
        <v>0</v>
      </c>
      <c r="AD205" s="16">
        <v>0</v>
      </c>
      <c r="AE205" s="30">
        <f t="shared" si="199"/>
        <v>0</v>
      </c>
      <c r="AF205" s="29">
        <v>0</v>
      </c>
      <c r="AG205" s="16">
        <v>0</v>
      </c>
      <c r="AH205" s="30">
        <f t="shared" si="200"/>
        <v>0</v>
      </c>
      <c r="AI205" s="29">
        <v>0</v>
      </c>
      <c r="AJ205" s="16">
        <v>0</v>
      </c>
      <c r="AK205" s="30">
        <f t="shared" si="201"/>
        <v>0</v>
      </c>
      <c r="AL205" s="29">
        <v>0</v>
      </c>
      <c r="AM205" s="16">
        <v>0</v>
      </c>
      <c r="AN205" s="30">
        <f t="shared" si="202"/>
        <v>0</v>
      </c>
      <c r="AO205" s="29">
        <v>0</v>
      </c>
      <c r="AP205" s="16">
        <v>0</v>
      </c>
      <c r="AQ205" s="30">
        <f t="shared" si="203"/>
        <v>0</v>
      </c>
      <c r="AR205" s="29">
        <v>0</v>
      </c>
      <c r="AS205" s="16">
        <v>0</v>
      </c>
      <c r="AT205" s="30">
        <f t="shared" si="204"/>
        <v>0</v>
      </c>
      <c r="AU205" s="29">
        <v>0</v>
      </c>
      <c r="AV205" s="16">
        <v>0</v>
      </c>
      <c r="AW205" s="30">
        <f t="shared" si="205"/>
        <v>0</v>
      </c>
      <c r="AX205" s="29">
        <v>0</v>
      </c>
      <c r="AY205" s="16">
        <v>0</v>
      </c>
      <c r="AZ205" s="30">
        <f t="shared" si="206"/>
        <v>0</v>
      </c>
      <c r="BA205" s="29">
        <v>0</v>
      </c>
      <c r="BB205" s="16">
        <v>0</v>
      </c>
      <c r="BC205" s="30">
        <f t="shared" si="207"/>
        <v>0</v>
      </c>
      <c r="BD205" s="29">
        <v>0</v>
      </c>
      <c r="BE205" s="16">
        <v>0</v>
      </c>
      <c r="BF205" s="30">
        <f t="shared" si="208"/>
        <v>0</v>
      </c>
      <c r="BG205" s="50"/>
    </row>
    <row r="206" spans="1:59" s="2" customFormat="1">
      <c r="A206" s="52" t="s">
        <v>202</v>
      </c>
      <c r="B206" s="29">
        <v>0</v>
      </c>
      <c r="C206" s="16">
        <v>0</v>
      </c>
      <c r="D206" s="30">
        <f t="shared" si="190"/>
        <v>0</v>
      </c>
      <c r="E206" s="29">
        <v>0</v>
      </c>
      <c r="F206" s="16">
        <v>0</v>
      </c>
      <c r="G206" s="30">
        <f t="shared" si="191"/>
        <v>0</v>
      </c>
      <c r="H206" s="29">
        <v>0</v>
      </c>
      <c r="I206" s="16">
        <v>0</v>
      </c>
      <c r="J206" s="30">
        <f t="shared" si="192"/>
        <v>0</v>
      </c>
      <c r="K206" s="29">
        <v>0</v>
      </c>
      <c r="L206" s="16">
        <v>0</v>
      </c>
      <c r="M206" s="30">
        <f t="shared" si="193"/>
        <v>0</v>
      </c>
      <c r="N206" s="29">
        <v>0</v>
      </c>
      <c r="O206" s="16">
        <v>0</v>
      </c>
      <c r="P206" s="30">
        <f t="shared" si="194"/>
        <v>0</v>
      </c>
      <c r="Q206" s="29">
        <v>0</v>
      </c>
      <c r="R206" s="16">
        <v>0</v>
      </c>
      <c r="S206" s="30">
        <f t="shared" si="195"/>
        <v>0</v>
      </c>
      <c r="T206" s="29">
        <v>0</v>
      </c>
      <c r="U206" s="16">
        <v>0</v>
      </c>
      <c r="V206" s="30">
        <f t="shared" si="196"/>
        <v>0</v>
      </c>
      <c r="W206" s="29">
        <v>0</v>
      </c>
      <c r="X206" s="16">
        <v>0</v>
      </c>
      <c r="Y206" s="30">
        <f t="shared" si="197"/>
        <v>0</v>
      </c>
      <c r="Z206" s="29">
        <v>0</v>
      </c>
      <c r="AA206" s="16">
        <v>0</v>
      </c>
      <c r="AB206" s="30">
        <f t="shared" si="198"/>
        <v>0</v>
      </c>
      <c r="AC206" s="29">
        <v>0</v>
      </c>
      <c r="AD206" s="16">
        <v>0</v>
      </c>
      <c r="AE206" s="30">
        <f t="shared" si="199"/>
        <v>0</v>
      </c>
      <c r="AF206" s="29">
        <v>0</v>
      </c>
      <c r="AG206" s="16">
        <v>0</v>
      </c>
      <c r="AH206" s="30">
        <f t="shared" si="200"/>
        <v>0</v>
      </c>
      <c r="AI206" s="29">
        <v>0</v>
      </c>
      <c r="AJ206" s="16">
        <v>0</v>
      </c>
      <c r="AK206" s="30">
        <f t="shared" si="201"/>
        <v>0</v>
      </c>
      <c r="AL206" s="29">
        <v>0</v>
      </c>
      <c r="AM206" s="16">
        <v>0</v>
      </c>
      <c r="AN206" s="30">
        <f t="shared" si="202"/>
        <v>0</v>
      </c>
      <c r="AO206" s="29">
        <v>0</v>
      </c>
      <c r="AP206" s="16">
        <v>0</v>
      </c>
      <c r="AQ206" s="30">
        <f t="shared" si="203"/>
        <v>0</v>
      </c>
      <c r="AR206" s="29">
        <v>0</v>
      </c>
      <c r="AS206" s="16">
        <v>0</v>
      </c>
      <c r="AT206" s="30">
        <f t="shared" si="204"/>
        <v>0</v>
      </c>
      <c r="AU206" s="29">
        <v>0</v>
      </c>
      <c r="AV206" s="16">
        <v>0</v>
      </c>
      <c r="AW206" s="30">
        <f t="shared" si="205"/>
        <v>0</v>
      </c>
      <c r="AX206" s="29">
        <v>0</v>
      </c>
      <c r="AY206" s="16">
        <v>0</v>
      </c>
      <c r="AZ206" s="30">
        <f t="shared" si="206"/>
        <v>0</v>
      </c>
      <c r="BA206" s="29">
        <v>0</v>
      </c>
      <c r="BB206" s="16">
        <v>0</v>
      </c>
      <c r="BC206" s="30">
        <f t="shared" si="207"/>
        <v>0</v>
      </c>
      <c r="BD206" s="29">
        <v>0</v>
      </c>
      <c r="BE206" s="16">
        <v>0</v>
      </c>
      <c r="BF206" s="30">
        <f t="shared" si="208"/>
        <v>0</v>
      </c>
      <c r="BG206" s="50"/>
    </row>
    <row r="207" spans="1:59" s="2" customFormat="1">
      <c r="A207" s="52" t="s">
        <v>203</v>
      </c>
      <c r="B207" s="29">
        <v>0</v>
      </c>
      <c r="C207" s="16">
        <v>0</v>
      </c>
      <c r="D207" s="30">
        <f t="shared" si="190"/>
        <v>0</v>
      </c>
      <c r="E207" s="29">
        <v>0</v>
      </c>
      <c r="F207" s="16">
        <v>0</v>
      </c>
      <c r="G207" s="30">
        <f t="shared" si="191"/>
        <v>0</v>
      </c>
      <c r="H207" s="29">
        <v>0</v>
      </c>
      <c r="I207" s="16">
        <v>0</v>
      </c>
      <c r="J207" s="30">
        <f t="shared" si="192"/>
        <v>0</v>
      </c>
      <c r="K207" s="29">
        <v>0</v>
      </c>
      <c r="L207" s="16">
        <v>0</v>
      </c>
      <c r="M207" s="30">
        <f t="shared" si="193"/>
        <v>0</v>
      </c>
      <c r="N207" s="29">
        <v>0</v>
      </c>
      <c r="O207" s="16">
        <v>0</v>
      </c>
      <c r="P207" s="30">
        <f t="shared" si="194"/>
        <v>0</v>
      </c>
      <c r="Q207" s="29">
        <v>0</v>
      </c>
      <c r="R207" s="16">
        <v>0</v>
      </c>
      <c r="S207" s="30">
        <f t="shared" si="195"/>
        <v>0</v>
      </c>
      <c r="T207" s="29">
        <v>0</v>
      </c>
      <c r="U207" s="16">
        <v>0</v>
      </c>
      <c r="V207" s="30">
        <f t="shared" si="196"/>
        <v>0</v>
      </c>
      <c r="W207" s="29">
        <v>0</v>
      </c>
      <c r="X207" s="16">
        <v>0</v>
      </c>
      <c r="Y207" s="30">
        <f t="shared" si="197"/>
        <v>0</v>
      </c>
      <c r="Z207" s="29">
        <v>0</v>
      </c>
      <c r="AA207" s="16">
        <v>0</v>
      </c>
      <c r="AB207" s="30">
        <f t="shared" si="198"/>
        <v>0</v>
      </c>
      <c r="AC207" s="29">
        <v>0</v>
      </c>
      <c r="AD207" s="16">
        <v>0</v>
      </c>
      <c r="AE207" s="30">
        <f t="shared" si="199"/>
        <v>0</v>
      </c>
      <c r="AF207" s="29">
        <v>0</v>
      </c>
      <c r="AG207" s="16">
        <v>0</v>
      </c>
      <c r="AH207" s="30">
        <f t="shared" si="200"/>
        <v>0</v>
      </c>
      <c r="AI207" s="29">
        <v>0</v>
      </c>
      <c r="AJ207" s="16">
        <v>0</v>
      </c>
      <c r="AK207" s="30">
        <f t="shared" si="201"/>
        <v>0</v>
      </c>
      <c r="AL207" s="29">
        <v>0</v>
      </c>
      <c r="AM207" s="16">
        <v>0</v>
      </c>
      <c r="AN207" s="30">
        <f t="shared" si="202"/>
        <v>0</v>
      </c>
      <c r="AO207" s="29">
        <v>0</v>
      </c>
      <c r="AP207" s="16">
        <v>0</v>
      </c>
      <c r="AQ207" s="30">
        <f t="shared" si="203"/>
        <v>0</v>
      </c>
      <c r="AR207" s="29">
        <v>0</v>
      </c>
      <c r="AS207" s="16">
        <v>0</v>
      </c>
      <c r="AT207" s="30">
        <f t="shared" si="204"/>
        <v>0</v>
      </c>
      <c r="AU207" s="29">
        <v>0</v>
      </c>
      <c r="AV207" s="16">
        <v>0</v>
      </c>
      <c r="AW207" s="30">
        <f t="shared" si="205"/>
        <v>0</v>
      </c>
      <c r="AX207" s="29">
        <v>0</v>
      </c>
      <c r="AY207" s="16">
        <v>0</v>
      </c>
      <c r="AZ207" s="30">
        <f t="shared" si="206"/>
        <v>0</v>
      </c>
      <c r="BA207" s="29">
        <v>0</v>
      </c>
      <c r="BB207" s="16">
        <v>0</v>
      </c>
      <c r="BC207" s="30">
        <f t="shared" si="207"/>
        <v>0</v>
      </c>
      <c r="BD207" s="29">
        <v>0</v>
      </c>
      <c r="BE207" s="16">
        <v>0</v>
      </c>
      <c r="BF207" s="30">
        <f t="shared" si="208"/>
        <v>0</v>
      </c>
      <c r="BG207" s="50"/>
    </row>
    <row r="208" spans="1:59" s="2" customFormat="1">
      <c r="A208" s="52" t="s">
        <v>204</v>
      </c>
      <c r="B208" s="29">
        <v>0</v>
      </c>
      <c r="C208" s="16">
        <v>9</v>
      </c>
      <c r="D208" s="30">
        <f t="shared" si="190"/>
        <v>9</v>
      </c>
      <c r="E208" s="29">
        <v>0</v>
      </c>
      <c r="F208" s="16">
        <v>0</v>
      </c>
      <c r="G208" s="30">
        <f t="shared" si="191"/>
        <v>0</v>
      </c>
      <c r="H208" s="29">
        <v>0</v>
      </c>
      <c r="I208" s="16">
        <v>0</v>
      </c>
      <c r="J208" s="30">
        <f t="shared" si="192"/>
        <v>0</v>
      </c>
      <c r="K208" s="29">
        <v>0</v>
      </c>
      <c r="L208" s="16">
        <v>0</v>
      </c>
      <c r="M208" s="30">
        <f t="shared" si="193"/>
        <v>0</v>
      </c>
      <c r="N208" s="29">
        <v>0</v>
      </c>
      <c r="O208" s="16">
        <v>0</v>
      </c>
      <c r="P208" s="30">
        <f t="shared" si="194"/>
        <v>0</v>
      </c>
      <c r="Q208" s="29">
        <v>0</v>
      </c>
      <c r="R208" s="16">
        <v>0</v>
      </c>
      <c r="S208" s="30">
        <f t="shared" si="195"/>
        <v>0</v>
      </c>
      <c r="T208" s="29">
        <v>0</v>
      </c>
      <c r="U208" s="16">
        <v>2</v>
      </c>
      <c r="V208" s="30">
        <f t="shared" si="196"/>
        <v>2</v>
      </c>
      <c r="W208" s="29">
        <v>0</v>
      </c>
      <c r="X208" s="16">
        <v>0</v>
      </c>
      <c r="Y208" s="30">
        <f t="shared" si="197"/>
        <v>0</v>
      </c>
      <c r="Z208" s="29">
        <v>0</v>
      </c>
      <c r="AA208" s="16">
        <v>0</v>
      </c>
      <c r="AB208" s="30">
        <f t="shared" si="198"/>
        <v>0</v>
      </c>
      <c r="AC208" s="29">
        <v>0</v>
      </c>
      <c r="AD208" s="16">
        <v>0</v>
      </c>
      <c r="AE208" s="30">
        <f t="shared" si="199"/>
        <v>0</v>
      </c>
      <c r="AF208" s="29">
        <v>0</v>
      </c>
      <c r="AG208" s="16">
        <v>0</v>
      </c>
      <c r="AH208" s="30">
        <f t="shared" si="200"/>
        <v>0</v>
      </c>
      <c r="AI208" s="29">
        <v>0</v>
      </c>
      <c r="AJ208" s="16">
        <v>1</v>
      </c>
      <c r="AK208" s="30">
        <f t="shared" si="201"/>
        <v>1</v>
      </c>
      <c r="AL208" s="29">
        <v>0</v>
      </c>
      <c r="AM208" s="16">
        <v>0</v>
      </c>
      <c r="AN208" s="30">
        <f t="shared" si="202"/>
        <v>0</v>
      </c>
      <c r="AO208" s="29">
        <v>0</v>
      </c>
      <c r="AP208" s="16">
        <v>0</v>
      </c>
      <c r="AQ208" s="30">
        <f t="shared" si="203"/>
        <v>0</v>
      </c>
      <c r="AR208" s="29">
        <v>0</v>
      </c>
      <c r="AS208" s="16">
        <v>1</v>
      </c>
      <c r="AT208" s="30">
        <f t="shared" si="204"/>
        <v>1</v>
      </c>
      <c r="AU208" s="29">
        <v>0</v>
      </c>
      <c r="AV208" s="16">
        <v>7</v>
      </c>
      <c r="AW208" s="30">
        <f t="shared" si="205"/>
        <v>7</v>
      </c>
      <c r="AX208" s="29">
        <v>0</v>
      </c>
      <c r="AY208" s="16">
        <v>2</v>
      </c>
      <c r="AZ208" s="30">
        <f t="shared" si="206"/>
        <v>2</v>
      </c>
      <c r="BA208" s="29">
        <v>0</v>
      </c>
      <c r="BB208" s="16">
        <v>0</v>
      </c>
      <c r="BC208" s="30">
        <f t="shared" si="207"/>
        <v>0</v>
      </c>
      <c r="BD208" s="29">
        <v>0</v>
      </c>
      <c r="BE208" s="16">
        <v>0</v>
      </c>
      <c r="BF208" s="30">
        <f t="shared" si="208"/>
        <v>0</v>
      </c>
      <c r="BG208" s="50"/>
    </row>
    <row r="209" spans="1:59" s="2" customFormat="1">
      <c r="A209" s="52" t="s">
        <v>205</v>
      </c>
      <c r="B209" s="29">
        <v>0</v>
      </c>
      <c r="C209" s="16">
        <v>0</v>
      </c>
      <c r="D209" s="30">
        <f t="shared" si="190"/>
        <v>0</v>
      </c>
      <c r="E209" s="29">
        <v>0</v>
      </c>
      <c r="F209" s="16">
        <v>0</v>
      </c>
      <c r="G209" s="30">
        <f t="shared" si="191"/>
        <v>0</v>
      </c>
      <c r="H209" s="29">
        <v>0</v>
      </c>
      <c r="I209" s="16">
        <v>0</v>
      </c>
      <c r="J209" s="30">
        <f t="shared" si="192"/>
        <v>0</v>
      </c>
      <c r="K209" s="29">
        <v>0</v>
      </c>
      <c r="L209" s="16">
        <v>0</v>
      </c>
      <c r="M209" s="30">
        <f t="shared" si="193"/>
        <v>0</v>
      </c>
      <c r="N209" s="29">
        <v>0</v>
      </c>
      <c r="O209" s="16">
        <v>0</v>
      </c>
      <c r="P209" s="30">
        <f t="shared" si="194"/>
        <v>0</v>
      </c>
      <c r="Q209" s="29">
        <v>0</v>
      </c>
      <c r="R209" s="16">
        <v>0</v>
      </c>
      <c r="S209" s="30">
        <f t="shared" si="195"/>
        <v>0</v>
      </c>
      <c r="T209" s="29">
        <v>0</v>
      </c>
      <c r="U209" s="16">
        <v>0</v>
      </c>
      <c r="V209" s="30">
        <f t="shared" si="196"/>
        <v>0</v>
      </c>
      <c r="W209" s="29">
        <v>0</v>
      </c>
      <c r="X209" s="16">
        <v>0</v>
      </c>
      <c r="Y209" s="30">
        <f t="shared" si="197"/>
        <v>0</v>
      </c>
      <c r="Z209" s="29">
        <v>0</v>
      </c>
      <c r="AA209" s="16">
        <v>0</v>
      </c>
      <c r="AB209" s="30">
        <f t="shared" si="198"/>
        <v>0</v>
      </c>
      <c r="AC209" s="29">
        <v>0</v>
      </c>
      <c r="AD209" s="16">
        <v>0</v>
      </c>
      <c r="AE209" s="30">
        <f t="shared" si="199"/>
        <v>0</v>
      </c>
      <c r="AF209" s="29">
        <v>0</v>
      </c>
      <c r="AG209" s="16">
        <v>0</v>
      </c>
      <c r="AH209" s="30">
        <f t="shared" si="200"/>
        <v>0</v>
      </c>
      <c r="AI209" s="29">
        <v>0</v>
      </c>
      <c r="AJ209" s="16">
        <v>0</v>
      </c>
      <c r="AK209" s="30">
        <f t="shared" si="201"/>
        <v>0</v>
      </c>
      <c r="AL209" s="29">
        <v>0</v>
      </c>
      <c r="AM209" s="16">
        <v>0</v>
      </c>
      <c r="AN209" s="30">
        <f t="shared" si="202"/>
        <v>0</v>
      </c>
      <c r="AO209" s="29">
        <v>0</v>
      </c>
      <c r="AP209" s="16">
        <v>0</v>
      </c>
      <c r="AQ209" s="30">
        <f t="shared" si="203"/>
        <v>0</v>
      </c>
      <c r="AR209" s="29">
        <v>0</v>
      </c>
      <c r="AS209" s="16">
        <v>0</v>
      </c>
      <c r="AT209" s="30">
        <f t="shared" si="204"/>
        <v>0</v>
      </c>
      <c r="AU209" s="29">
        <v>0</v>
      </c>
      <c r="AV209" s="16">
        <v>0</v>
      </c>
      <c r="AW209" s="30">
        <f t="shared" si="205"/>
        <v>0</v>
      </c>
      <c r="AX209" s="29">
        <v>0</v>
      </c>
      <c r="AY209" s="16">
        <v>0</v>
      </c>
      <c r="AZ209" s="30">
        <f t="shared" si="206"/>
        <v>0</v>
      </c>
      <c r="BA209" s="29">
        <v>0</v>
      </c>
      <c r="BB209" s="16">
        <v>0</v>
      </c>
      <c r="BC209" s="30">
        <f t="shared" si="207"/>
        <v>0</v>
      </c>
      <c r="BD209" s="29">
        <v>0</v>
      </c>
      <c r="BE209" s="16">
        <v>0</v>
      </c>
      <c r="BF209" s="30">
        <f t="shared" si="208"/>
        <v>0</v>
      </c>
      <c r="BG209" s="50"/>
    </row>
    <row r="210" spans="1:59" s="2" customFormat="1">
      <c r="A210" s="52" t="s">
        <v>206</v>
      </c>
      <c r="B210" s="29">
        <v>0</v>
      </c>
      <c r="C210" s="16">
        <v>0</v>
      </c>
      <c r="D210" s="30">
        <f t="shared" si="190"/>
        <v>0</v>
      </c>
      <c r="E210" s="29">
        <v>0</v>
      </c>
      <c r="F210" s="16">
        <v>0</v>
      </c>
      <c r="G210" s="30">
        <f t="shared" si="191"/>
        <v>0</v>
      </c>
      <c r="H210" s="29">
        <v>0</v>
      </c>
      <c r="I210" s="16">
        <v>0</v>
      </c>
      <c r="J210" s="30">
        <f t="shared" si="192"/>
        <v>0</v>
      </c>
      <c r="K210" s="29">
        <v>0</v>
      </c>
      <c r="L210" s="16">
        <v>0</v>
      </c>
      <c r="M210" s="30">
        <f t="shared" si="193"/>
        <v>0</v>
      </c>
      <c r="N210" s="29">
        <v>0</v>
      </c>
      <c r="O210" s="16">
        <v>0</v>
      </c>
      <c r="P210" s="30">
        <f t="shared" si="194"/>
        <v>0</v>
      </c>
      <c r="Q210" s="29">
        <v>0</v>
      </c>
      <c r="R210" s="16">
        <v>0</v>
      </c>
      <c r="S210" s="30">
        <f t="shared" si="195"/>
        <v>0</v>
      </c>
      <c r="T210" s="29">
        <v>0</v>
      </c>
      <c r="U210" s="16">
        <v>0</v>
      </c>
      <c r="V210" s="30">
        <f t="shared" si="196"/>
        <v>0</v>
      </c>
      <c r="W210" s="29">
        <v>0</v>
      </c>
      <c r="X210" s="16">
        <v>0</v>
      </c>
      <c r="Y210" s="30">
        <f t="shared" si="197"/>
        <v>0</v>
      </c>
      <c r="Z210" s="29">
        <v>0</v>
      </c>
      <c r="AA210" s="16">
        <v>0</v>
      </c>
      <c r="AB210" s="30">
        <f t="shared" si="198"/>
        <v>0</v>
      </c>
      <c r="AC210" s="29">
        <v>0</v>
      </c>
      <c r="AD210" s="16">
        <v>0</v>
      </c>
      <c r="AE210" s="30">
        <f t="shared" si="199"/>
        <v>0</v>
      </c>
      <c r="AF210" s="29">
        <v>0</v>
      </c>
      <c r="AG210" s="16">
        <v>0</v>
      </c>
      <c r="AH210" s="30">
        <f t="shared" si="200"/>
        <v>0</v>
      </c>
      <c r="AI210" s="29">
        <v>0</v>
      </c>
      <c r="AJ210" s="16">
        <v>0</v>
      </c>
      <c r="AK210" s="30">
        <f t="shared" si="201"/>
        <v>0</v>
      </c>
      <c r="AL210" s="29">
        <v>0</v>
      </c>
      <c r="AM210" s="16">
        <v>0</v>
      </c>
      <c r="AN210" s="30">
        <f t="shared" si="202"/>
        <v>0</v>
      </c>
      <c r="AO210" s="29">
        <v>0</v>
      </c>
      <c r="AP210" s="16">
        <v>0</v>
      </c>
      <c r="AQ210" s="30">
        <f t="shared" si="203"/>
        <v>0</v>
      </c>
      <c r="AR210" s="29">
        <v>0</v>
      </c>
      <c r="AS210" s="16">
        <v>0</v>
      </c>
      <c r="AT210" s="30">
        <f t="shared" si="204"/>
        <v>0</v>
      </c>
      <c r="AU210" s="29">
        <v>1</v>
      </c>
      <c r="AV210" s="16">
        <v>0</v>
      </c>
      <c r="AW210" s="30">
        <f t="shared" si="205"/>
        <v>1</v>
      </c>
      <c r="AX210" s="29">
        <v>0</v>
      </c>
      <c r="AY210" s="16">
        <v>0</v>
      </c>
      <c r="AZ210" s="30">
        <f t="shared" si="206"/>
        <v>0</v>
      </c>
      <c r="BA210" s="29">
        <v>0</v>
      </c>
      <c r="BB210" s="16">
        <v>0</v>
      </c>
      <c r="BC210" s="30">
        <f t="shared" si="207"/>
        <v>0</v>
      </c>
      <c r="BD210" s="29">
        <v>0</v>
      </c>
      <c r="BE210" s="16">
        <v>0</v>
      </c>
      <c r="BF210" s="30">
        <f t="shared" si="208"/>
        <v>0</v>
      </c>
      <c r="BG210" s="50"/>
    </row>
    <row r="211" spans="1:59" s="2" customFormat="1">
      <c r="A211" s="52" t="s">
        <v>207</v>
      </c>
      <c r="B211" s="29">
        <v>0</v>
      </c>
      <c r="C211" s="16">
        <v>0</v>
      </c>
      <c r="D211" s="30">
        <f t="shared" si="190"/>
        <v>0</v>
      </c>
      <c r="E211" s="29">
        <v>0</v>
      </c>
      <c r="F211" s="16">
        <v>0</v>
      </c>
      <c r="G211" s="30">
        <f t="shared" si="191"/>
        <v>0</v>
      </c>
      <c r="H211" s="29">
        <v>0</v>
      </c>
      <c r="I211" s="16">
        <v>0</v>
      </c>
      <c r="J211" s="30">
        <f t="shared" si="192"/>
        <v>0</v>
      </c>
      <c r="K211" s="29">
        <v>0</v>
      </c>
      <c r="L211" s="16">
        <v>0</v>
      </c>
      <c r="M211" s="30">
        <f t="shared" si="193"/>
        <v>0</v>
      </c>
      <c r="N211" s="29">
        <v>0</v>
      </c>
      <c r="O211" s="16">
        <v>0</v>
      </c>
      <c r="P211" s="30">
        <f t="shared" si="194"/>
        <v>0</v>
      </c>
      <c r="Q211" s="29">
        <v>0</v>
      </c>
      <c r="R211" s="16">
        <v>0</v>
      </c>
      <c r="S211" s="30">
        <f t="shared" si="195"/>
        <v>0</v>
      </c>
      <c r="T211" s="29">
        <v>0</v>
      </c>
      <c r="U211" s="16">
        <v>0</v>
      </c>
      <c r="V211" s="30">
        <f t="shared" si="196"/>
        <v>0</v>
      </c>
      <c r="W211" s="29">
        <v>0</v>
      </c>
      <c r="X211" s="16">
        <v>0</v>
      </c>
      <c r="Y211" s="30">
        <f t="shared" si="197"/>
        <v>0</v>
      </c>
      <c r="Z211" s="29">
        <v>0</v>
      </c>
      <c r="AA211" s="16">
        <v>0</v>
      </c>
      <c r="AB211" s="30">
        <f t="shared" si="198"/>
        <v>0</v>
      </c>
      <c r="AC211" s="29">
        <v>0</v>
      </c>
      <c r="AD211" s="16">
        <v>0</v>
      </c>
      <c r="AE211" s="30">
        <f t="shared" si="199"/>
        <v>0</v>
      </c>
      <c r="AF211" s="29">
        <v>0</v>
      </c>
      <c r="AG211" s="16">
        <v>0</v>
      </c>
      <c r="AH211" s="30">
        <f t="shared" si="200"/>
        <v>0</v>
      </c>
      <c r="AI211" s="29">
        <v>0</v>
      </c>
      <c r="AJ211" s="16">
        <v>0</v>
      </c>
      <c r="AK211" s="30">
        <f t="shared" si="201"/>
        <v>0</v>
      </c>
      <c r="AL211" s="29">
        <v>0</v>
      </c>
      <c r="AM211" s="16">
        <v>0</v>
      </c>
      <c r="AN211" s="30">
        <f t="shared" si="202"/>
        <v>0</v>
      </c>
      <c r="AO211" s="29">
        <v>0</v>
      </c>
      <c r="AP211" s="16">
        <v>0</v>
      </c>
      <c r="AQ211" s="30">
        <f t="shared" si="203"/>
        <v>0</v>
      </c>
      <c r="AR211" s="29">
        <v>0</v>
      </c>
      <c r="AS211" s="16">
        <v>0</v>
      </c>
      <c r="AT211" s="30">
        <f t="shared" si="204"/>
        <v>0</v>
      </c>
      <c r="AU211" s="29">
        <v>0</v>
      </c>
      <c r="AV211" s="16">
        <v>0</v>
      </c>
      <c r="AW211" s="30">
        <f t="shared" si="205"/>
        <v>0</v>
      </c>
      <c r="AX211" s="29">
        <v>0</v>
      </c>
      <c r="AY211" s="16">
        <v>0</v>
      </c>
      <c r="AZ211" s="30">
        <f t="shared" si="206"/>
        <v>0</v>
      </c>
      <c r="BA211" s="29">
        <v>0</v>
      </c>
      <c r="BB211" s="16">
        <v>0</v>
      </c>
      <c r="BC211" s="30">
        <f t="shared" si="207"/>
        <v>0</v>
      </c>
      <c r="BD211" s="29">
        <v>0</v>
      </c>
      <c r="BE211" s="16">
        <v>0</v>
      </c>
      <c r="BF211" s="30">
        <f t="shared" si="208"/>
        <v>0</v>
      </c>
      <c r="BG211" s="50"/>
    </row>
    <row r="212" spans="1:59" s="2" customFormat="1">
      <c r="A212" s="52" t="s">
        <v>208</v>
      </c>
      <c r="B212" s="29">
        <v>0</v>
      </c>
      <c r="C212" s="16">
        <v>0</v>
      </c>
      <c r="D212" s="30">
        <f t="shared" si="190"/>
        <v>0</v>
      </c>
      <c r="E212" s="29">
        <v>0</v>
      </c>
      <c r="F212" s="16">
        <v>0</v>
      </c>
      <c r="G212" s="30">
        <f t="shared" si="191"/>
        <v>0</v>
      </c>
      <c r="H212" s="29">
        <v>0</v>
      </c>
      <c r="I212" s="16">
        <v>0</v>
      </c>
      <c r="J212" s="30">
        <f t="shared" si="192"/>
        <v>0</v>
      </c>
      <c r="K212" s="29">
        <v>0</v>
      </c>
      <c r="L212" s="16">
        <v>0</v>
      </c>
      <c r="M212" s="30">
        <f t="shared" si="193"/>
        <v>0</v>
      </c>
      <c r="N212" s="29">
        <v>0</v>
      </c>
      <c r="O212" s="16">
        <v>0</v>
      </c>
      <c r="P212" s="30">
        <f t="shared" si="194"/>
        <v>0</v>
      </c>
      <c r="Q212" s="29">
        <v>0</v>
      </c>
      <c r="R212" s="16">
        <v>0</v>
      </c>
      <c r="S212" s="30">
        <f t="shared" si="195"/>
        <v>0</v>
      </c>
      <c r="T212" s="29">
        <v>0</v>
      </c>
      <c r="U212" s="16">
        <v>0</v>
      </c>
      <c r="V212" s="30">
        <f t="shared" si="196"/>
        <v>0</v>
      </c>
      <c r="W212" s="29">
        <v>0</v>
      </c>
      <c r="X212" s="16">
        <v>0</v>
      </c>
      <c r="Y212" s="30">
        <f t="shared" si="197"/>
        <v>0</v>
      </c>
      <c r="Z212" s="29">
        <v>0</v>
      </c>
      <c r="AA212" s="16">
        <v>0</v>
      </c>
      <c r="AB212" s="30">
        <f t="shared" si="198"/>
        <v>0</v>
      </c>
      <c r="AC212" s="29">
        <v>0</v>
      </c>
      <c r="AD212" s="16">
        <v>0</v>
      </c>
      <c r="AE212" s="30">
        <f t="shared" si="199"/>
        <v>0</v>
      </c>
      <c r="AF212" s="29">
        <v>0</v>
      </c>
      <c r="AG212" s="16">
        <v>0</v>
      </c>
      <c r="AH212" s="30">
        <f t="shared" si="200"/>
        <v>0</v>
      </c>
      <c r="AI212" s="29">
        <v>0</v>
      </c>
      <c r="AJ212" s="16">
        <v>0</v>
      </c>
      <c r="AK212" s="30">
        <f t="shared" si="201"/>
        <v>0</v>
      </c>
      <c r="AL212" s="29">
        <v>0</v>
      </c>
      <c r="AM212" s="16">
        <v>0</v>
      </c>
      <c r="AN212" s="30">
        <f t="shared" si="202"/>
        <v>0</v>
      </c>
      <c r="AO212" s="29">
        <v>0</v>
      </c>
      <c r="AP212" s="16">
        <v>0</v>
      </c>
      <c r="AQ212" s="30">
        <f t="shared" si="203"/>
        <v>0</v>
      </c>
      <c r="AR212" s="29">
        <v>0</v>
      </c>
      <c r="AS212" s="16">
        <v>0</v>
      </c>
      <c r="AT212" s="30">
        <f t="shared" si="204"/>
        <v>0</v>
      </c>
      <c r="AU212" s="29">
        <v>0</v>
      </c>
      <c r="AV212" s="16">
        <v>0</v>
      </c>
      <c r="AW212" s="30">
        <f t="shared" si="205"/>
        <v>0</v>
      </c>
      <c r="AX212" s="29">
        <v>0</v>
      </c>
      <c r="AY212" s="16">
        <v>0</v>
      </c>
      <c r="AZ212" s="30">
        <f t="shared" si="206"/>
        <v>0</v>
      </c>
      <c r="BA212" s="29">
        <v>0</v>
      </c>
      <c r="BB212" s="16">
        <v>0</v>
      </c>
      <c r="BC212" s="30">
        <f t="shared" si="207"/>
        <v>0</v>
      </c>
      <c r="BD212" s="29">
        <v>0</v>
      </c>
      <c r="BE212" s="16">
        <v>0</v>
      </c>
      <c r="BF212" s="30">
        <f t="shared" si="208"/>
        <v>0</v>
      </c>
      <c r="BG212" s="50"/>
    </row>
    <row r="213" spans="1:59" s="2" customFormat="1">
      <c r="A213" s="52" t="s">
        <v>209</v>
      </c>
      <c r="B213" s="29">
        <v>0</v>
      </c>
      <c r="C213" s="16">
        <v>0</v>
      </c>
      <c r="D213" s="30">
        <f t="shared" si="190"/>
        <v>0</v>
      </c>
      <c r="E213" s="29">
        <v>0</v>
      </c>
      <c r="F213" s="16">
        <v>0</v>
      </c>
      <c r="G213" s="30">
        <f t="shared" si="191"/>
        <v>0</v>
      </c>
      <c r="H213" s="29">
        <v>0</v>
      </c>
      <c r="I213" s="16">
        <v>0</v>
      </c>
      <c r="J213" s="30">
        <f t="shared" si="192"/>
        <v>0</v>
      </c>
      <c r="K213" s="29">
        <v>0</v>
      </c>
      <c r="L213" s="16">
        <v>0</v>
      </c>
      <c r="M213" s="30">
        <f t="shared" si="193"/>
        <v>0</v>
      </c>
      <c r="N213" s="29">
        <v>0</v>
      </c>
      <c r="O213" s="16">
        <v>0</v>
      </c>
      <c r="P213" s="30">
        <f t="shared" si="194"/>
        <v>0</v>
      </c>
      <c r="Q213" s="29">
        <v>0</v>
      </c>
      <c r="R213" s="16">
        <v>0</v>
      </c>
      <c r="S213" s="30">
        <f t="shared" si="195"/>
        <v>0</v>
      </c>
      <c r="T213" s="29">
        <v>0</v>
      </c>
      <c r="U213" s="16">
        <v>0</v>
      </c>
      <c r="V213" s="30">
        <f t="shared" si="196"/>
        <v>0</v>
      </c>
      <c r="W213" s="29">
        <v>0</v>
      </c>
      <c r="X213" s="16">
        <v>0</v>
      </c>
      <c r="Y213" s="30">
        <f t="shared" si="197"/>
        <v>0</v>
      </c>
      <c r="Z213" s="29">
        <v>0</v>
      </c>
      <c r="AA213" s="16">
        <v>0</v>
      </c>
      <c r="AB213" s="30">
        <f t="shared" si="198"/>
        <v>0</v>
      </c>
      <c r="AC213" s="29">
        <v>0</v>
      </c>
      <c r="AD213" s="16">
        <v>0</v>
      </c>
      <c r="AE213" s="30">
        <f t="shared" si="199"/>
        <v>0</v>
      </c>
      <c r="AF213" s="29">
        <v>0</v>
      </c>
      <c r="AG213" s="16">
        <v>0</v>
      </c>
      <c r="AH213" s="30">
        <f t="shared" si="200"/>
        <v>0</v>
      </c>
      <c r="AI213" s="29">
        <v>0</v>
      </c>
      <c r="AJ213" s="16">
        <v>0</v>
      </c>
      <c r="AK213" s="30">
        <f t="shared" si="201"/>
        <v>0</v>
      </c>
      <c r="AL213" s="29">
        <v>0</v>
      </c>
      <c r="AM213" s="16">
        <v>0</v>
      </c>
      <c r="AN213" s="30">
        <f t="shared" si="202"/>
        <v>0</v>
      </c>
      <c r="AO213" s="29">
        <v>0</v>
      </c>
      <c r="AP213" s="16">
        <v>0</v>
      </c>
      <c r="AQ213" s="30">
        <f t="shared" si="203"/>
        <v>0</v>
      </c>
      <c r="AR213" s="29">
        <v>0</v>
      </c>
      <c r="AS213" s="16">
        <v>0</v>
      </c>
      <c r="AT213" s="30">
        <f t="shared" si="204"/>
        <v>0</v>
      </c>
      <c r="AU213" s="29">
        <v>0</v>
      </c>
      <c r="AV213" s="16">
        <v>0</v>
      </c>
      <c r="AW213" s="30">
        <f t="shared" si="205"/>
        <v>0</v>
      </c>
      <c r="AX213" s="29">
        <v>0</v>
      </c>
      <c r="AY213" s="16">
        <v>0</v>
      </c>
      <c r="AZ213" s="30">
        <f t="shared" si="206"/>
        <v>0</v>
      </c>
      <c r="BA213" s="29">
        <v>0</v>
      </c>
      <c r="BB213" s="16">
        <v>0</v>
      </c>
      <c r="BC213" s="30">
        <f t="shared" si="207"/>
        <v>0</v>
      </c>
      <c r="BD213" s="29">
        <v>0</v>
      </c>
      <c r="BE213" s="16">
        <v>0</v>
      </c>
      <c r="BF213" s="30">
        <f t="shared" si="208"/>
        <v>0</v>
      </c>
      <c r="BG213" s="50"/>
    </row>
    <row r="214" spans="1:59" s="2" customFormat="1">
      <c r="A214" s="52" t="s">
        <v>210</v>
      </c>
      <c r="B214" s="29">
        <v>0</v>
      </c>
      <c r="C214" s="16">
        <v>0</v>
      </c>
      <c r="D214" s="30">
        <f t="shared" si="190"/>
        <v>0</v>
      </c>
      <c r="E214" s="29">
        <v>0</v>
      </c>
      <c r="F214" s="16">
        <v>0</v>
      </c>
      <c r="G214" s="30">
        <f t="shared" si="191"/>
        <v>0</v>
      </c>
      <c r="H214" s="29">
        <v>0</v>
      </c>
      <c r="I214" s="16">
        <v>0</v>
      </c>
      <c r="J214" s="30">
        <f t="shared" si="192"/>
        <v>0</v>
      </c>
      <c r="K214" s="29">
        <v>0</v>
      </c>
      <c r="L214" s="16">
        <v>0</v>
      </c>
      <c r="M214" s="30">
        <f t="shared" si="193"/>
        <v>0</v>
      </c>
      <c r="N214" s="29">
        <v>0</v>
      </c>
      <c r="O214" s="16">
        <v>0</v>
      </c>
      <c r="P214" s="30">
        <f t="shared" si="194"/>
        <v>0</v>
      </c>
      <c r="Q214" s="29">
        <v>0</v>
      </c>
      <c r="R214" s="16">
        <v>0</v>
      </c>
      <c r="S214" s="30">
        <f t="shared" si="195"/>
        <v>0</v>
      </c>
      <c r="T214" s="29">
        <v>0</v>
      </c>
      <c r="U214" s="16">
        <v>0</v>
      </c>
      <c r="V214" s="30">
        <f t="shared" si="196"/>
        <v>0</v>
      </c>
      <c r="W214" s="29">
        <v>0</v>
      </c>
      <c r="X214" s="16">
        <v>0</v>
      </c>
      <c r="Y214" s="30">
        <f t="shared" si="197"/>
        <v>0</v>
      </c>
      <c r="Z214" s="29">
        <v>0</v>
      </c>
      <c r="AA214" s="16">
        <v>0</v>
      </c>
      <c r="AB214" s="30">
        <f t="shared" si="198"/>
        <v>0</v>
      </c>
      <c r="AC214" s="29">
        <v>0</v>
      </c>
      <c r="AD214" s="16">
        <v>0</v>
      </c>
      <c r="AE214" s="30">
        <f t="shared" si="199"/>
        <v>0</v>
      </c>
      <c r="AF214" s="29">
        <v>0</v>
      </c>
      <c r="AG214" s="16">
        <v>0</v>
      </c>
      <c r="AH214" s="30">
        <f t="shared" si="200"/>
        <v>0</v>
      </c>
      <c r="AI214" s="29">
        <v>0</v>
      </c>
      <c r="AJ214" s="16">
        <v>0</v>
      </c>
      <c r="AK214" s="30">
        <f t="shared" si="201"/>
        <v>0</v>
      </c>
      <c r="AL214" s="29">
        <v>0</v>
      </c>
      <c r="AM214" s="16">
        <v>0</v>
      </c>
      <c r="AN214" s="30">
        <f t="shared" si="202"/>
        <v>0</v>
      </c>
      <c r="AO214" s="29">
        <v>0</v>
      </c>
      <c r="AP214" s="16">
        <v>0</v>
      </c>
      <c r="AQ214" s="30">
        <f t="shared" si="203"/>
        <v>0</v>
      </c>
      <c r="AR214" s="29">
        <v>0</v>
      </c>
      <c r="AS214" s="16">
        <v>0</v>
      </c>
      <c r="AT214" s="30">
        <f t="shared" si="204"/>
        <v>0</v>
      </c>
      <c r="AU214" s="29">
        <v>0</v>
      </c>
      <c r="AV214" s="16">
        <v>0</v>
      </c>
      <c r="AW214" s="30">
        <f t="shared" si="205"/>
        <v>0</v>
      </c>
      <c r="AX214" s="29">
        <v>0</v>
      </c>
      <c r="AY214" s="16">
        <v>0</v>
      </c>
      <c r="AZ214" s="30">
        <f t="shared" si="206"/>
        <v>0</v>
      </c>
      <c r="BA214" s="29">
        <v>0</v>
      </c>
      <c r="BB214" s="16">
        <v>0</v>
      </c>
      <c r="BC214" s="30">
        <f t="shared" si="207"/>
        <v>0</v>
      </c>
      <c r="BD214" s="29">
        <v>0</v>
      </c>
      <c r="BE214" s="16">
        <v>0</v>
      </c>
      <c r="BF214" s="30">
        <f t="shared" si="208"/>
        <v>0</v>
      </c>
      <c r="BG214" s="50"/>
    </row>
    <row r="215" spans="1:59" s="2" customFormat="1">
      <c r="A215" s="52" t="s">
        <v>211</v>
      </c>
      <c r="B215" s="29">
        <v>0</v>
      </c>
      <c r="C215" s="16">
        <v>0</v>
      </c>
      <c r="D215" s="30">
        <f t="shared" si="190"/>
        <v>0</v>
      </c>
      <c r="E215" s="29">
        <v>0</v>
      </c>
      <c r="F215" s="16">
        <v>0</v>
      </c>
      <c r="G215" s="30">
        <f t="shared" si="191"/>
        <v>0</v>
      </c>
      <c r="H215" s="29">
        <v>0</v>
      </c>
      <c r="I215" s="16">
        <v>0</v>
      </c>
      <c r="J215" s="30">
        <f t="shared" si="192"/>
        <v>0</v>
      </c>
      <c r="K215" s="29">
        <v>0</v>
      </c>
      <c r="L215" s="16">
        <v>0</v>
      </c>
      <c r="M215" s="30">
        <f t="shared" si="193"/>
        <v>0</v>
      </c>
      <c r="N215" s="29">
        <v>0</v>
      </c>
      <c r="O215" s="16">
        <v>0</v>
      </c>
      <c r="P215" s="30">
        <f t="shared" si="194"/>
        <v>0</v>
      </c>
      <c r="Q215" s="29">
        <v>0</v>
      </c>
      <c r="R215" s="16">
        <v>0</v>
      </c>
      <c r="S215" s="30">
        <f t="shared" si="195"/>
        <v>0</v>
      </c>
      <c r="T215" s="29">
        <v>0</v>
      </c>
      <c r="U215" s="16">
        <v>0</v>
      </c>
      <c r="V215" s="30">
        <f t="shared" si="196"/>
        <v>0</v>
      </c>
      <c r="W215" s="29">
        <v>0</v>
      </c>
      <c r="X215" s="16">
        <v>0</v>
      </c>
      <c r="Y215" s="30">
        <f t="shared" si="197"/>
        <v>0</v>
      </c>
      <c r="Z215" s="29">
        <v>0</v>
      </c>
      <c r="AA215" s="16">
        <v>0</v>
      </c>
      <c r="AB215" s="30">
        <f t="shared" si="198"/>
        <v>0</v>
      </c>
      <c r="AC215" s="29">
        <v>0</v>
      </c>
      <c r="AD215" s="16">
        <v>2</v>
      </c>
      <c r="AE215" s="30">
        <f t="shared" si="199"/>
        <v>2</v>
      </c>
      <c r="AF215" s="29">
        <v>0</v>
      </c>
      <c r="AG215" s="16">
        <v>0</v>
      </c>
      <c r="AH215" s="30">
        <f t="shared" si="200"/>
        <v>0</v>
      </c>
      <c r="AI215" s="29">
        <v>0</v>
      </c>
      <c r="AJ215" s="16">
        <v>0</v>
      </c>
      <c r="AK215" s="30">
        <f t="shared" si="201"/>
        <v>0</v>
      </c>
      <c r="AL215" s="29">
        <v>0</v>
      </c>
      <c r="AM215" s="16">
        <v>0</v>
      </c>
      <c r="AN215" s="30">
        <f t="shared" si="202"/>
        <v>0</v>
      </c>
      <c r="AO215" s="29">
        <v>0</v>
      </c>
      <c r="AP215" s="16">
        <v>0</v>
      </c>
      <c r="AQ215" s="30">
        <f t="shared" si="203"/>
        <v>0</v>
      </c>
      <c r="AR215" s="29">
        <v>0</v>
      </c>
      <c r="AS215" s="16">
        <v>0</v>
      </c>
      <c r="AT215" s="30">
        <f t="shared" si="204"/>
        <v>0</v>
      </c>
      <c r="AU215" s="29">
        <v>0</v>
      </c>
      <c r="AV215" s="16">
        <v>0</v>
      </c>
      <c r="AW215" s="30">
        <f t="shared" si="205"/>
        <v>0</v>
      </c>
      <c r="AX215" s="29">
        <v>0</v>
      </c>
      <c r="AY215" s="16">
        <v>0</v>
      </c>
      <c r="AZ215" s="30">
        <f t="shared" si="206"/>
        <v>0</v>
      </c>
      <c r="BA215" s="29">
        <v>0</v>
      </c>
      <c r="BB215" s="16">
        <v>0</v>
      </c>
      <c r="BC215" s="30">
        <f t="shared" si="207"/>
        <v>0</v>
      </c>
      <c r="BD215" s="29">
        <v>0</v>
      </c>
      <c r="BE215" s="16">
        <v>0</v>
      </c>
      <c r="BF215" s="30">
        <f t="shared" si="208"/>
        <v>0</v>
      </c>
      <c r="BG215" s="50"/>
    </row>
    <row r="216" spans="1:59" s="2" customFormat="1">
      <c r="A216" s="52" t="s">
        <v>212</v>
      </c>
      <c r="B216" s="29">
        <v>0</v>
      </c>
      <c r="C216" s="16">
        <v>0</v>
      </c>
      <c r="D216" s="30">
        <f t="shared" si="190"/>
        <v>0</v>
      </c>
      <c r="E216" s="29">
        <v>0</v>
      </c>
      <c r="F216" s="16">
        <v>0</v>
      </c>
      <c r="G216" s="30">
        <f t="shared" si="191"/>
        <v>0</v>
      </c>
      <c r="H216" s="29">
        <v>0</v>
      </c>
      <c r="I216" s="16">
        <v>0</v>
      </c>
      <c r="J216" s="30">
        <f t="shared" si="192"/>
        <v>0</v>
      </c>
      <c r="K216" s="29">
        <v>0</v>
      </c>
      <c r="L216" s="16">
        <v>0</v>
      </c>
      <c r="M216" s="30">
        <f t="shared" si="193"/>
        <v>0</v>
      </c>
      <c r="N216" s="29">
        <v>0</v>
      </c>
      <c r="O216" s="16">
        <v>0</v>
      </c>
      <c r="P216" s="30">
        <f t="shared" si="194"/>
        <v>0</v>
      </c>
      <c r="Q216" s="29">
        <v>0</v>
      </c>
      <c r="R216" s="16">
        <v>0</v>
      </c>
      <c r="S216" s="30">
        <f t="shared" si="195"/>
        <v>0</v>
      </c>
      <c r="T216" s="29">
        <v>0</v>
      </c>
      <c r="U216" s="16">
        <v>0</v>
      </c>
      <c r="V216" s="30">
        <f t="shared" si="196"/>
        <v>0</v>
      </c>
      <c r="W216" s="29">
        <v>0</v>
      </c>
      <c r="X216" s="16">
        <v>0</v>
      </c>
      <c r="Y216" s="30">
        <f t="shared" si="197"/>
        <v>0</v>
      </c>
      <c r="Z216" s="29">
        <v>0</v>
      </c>
      <c r="AA216" s="16">
        <v>0</v>
      </c>
      <c r="AB216" s="30">
        <f t="shared" si="198"/>
        <v>0</v>
      </c>
      <c r="AC216" s="29">
        <v>0</v>
      </c>
      <c r="AD216" s="16">
        <v>0</v>
      </c>
      <c r="AE216" s="30">
        <f t="shared" si="199"/>
        <v>0</v>
      </c>
      <c r="AF216" s="29">
        <v>0</v>
      </c>
      <c r="AG216" s="16">
        <v>0</v>
      </c>
      <c r="AH216" s="30">
        <f t="shared" si="200"/>
        <v>0</v>
      </c>
      <c r="AI216" s="29">
        <v>0</v>
      </c>
      <c r="AJ216" s="16">
        <v>0</v>
      </c>
      <c r="AK216" s="30">
        <f t="shared" si="201"/>
        <v>0</v>
      </c>
      <c r="AL216" s="29">
        <v>0</v>
      </c>
      <c r="AM216" s="16">
        <v>0</v>
      </c>
      <c r="AN216" s="30">
        <f t="shared" si="202"/>
        <v>0</v>
      </c>
      <c r="AO216" s="29">
        <v>0</v>
      </c>
      <c r="AP216" s="16">
        <v>0</v>
      </c>
      <c r="AQ216" s="30">
        <f t="shared" si="203"/>
        <v>0</v>
      </c>
      <c r="AR216" s="29">
        <v>0</v>
      </c>
      <c r="AS216" s="16">
        <v>0</v>
      </c>
      <c r="AT216" s="30">
        <f t="shared" si="204"/>
        <v>0</v>
      </c>
      <c r="AU216" s="29">
        <v>0</v>
      </c>
      <c r="AV216" s="16">
        <v>0</v>
      </c>
      <c r="AW216" s="30">
        <f t="shared" si="205"/>
        <v>0</v>
      </c>
      <c r="AX216" s="29">
        <v>0</v>
      </c>
      <c r="AY216" s="16">
        <v>0</v>
      </c>
      <c r="AZ216" s="30">
        <f t="shared" si="206"/>
        <v>0</v>
      </c>
      <c r="BA216" s="29">
        <v>0</v>
      </c>
      <c r="BB216" s="16">
        <v>0</v>
      </c>
      <c r="BC216" s="30">
        <f t="shared" si="207"/>
        <v>0</v>
      </c>
      <c r="BD216" s="29">
        <v>0</v>
      </c>
      <c r="BE216" s="16">
        <v>0</v>
      </c>
      <c r="BF216" s="30">
        <f t="shared" si="208"/>
        <v>0</v>
      </c>
      <c r="BG216" s="50"/>
    </row>
    <row r="217" spans="1:59" s="2" customFormat="1">
      <c r="A217" s="52" t="s">
        <v>213</v>
      </c>
      <c r="B217" s="29">
        <v>0</v>
      </c>
      <c r="C217" s="16">
        <v>0</v>
      </c>
      <c r="D217" s="30">
        <f t="shared" si="190"/>
        <v>0</v>
      </c>
      <c r="E217" s="29">
        <v>0</v>
      </c>
      <c r="F217" s="16">
        <v>0</v>
      </c>
      <c r="G217" s="30">
        <f t="shared" si="191"/>
        <v>0</v>
      </c>
      <c r="H217" s="29">
        <v>0</v>
      </c>
      <c r="I217" s="16">
        <v>0</v>
      </c>
      <c r="J217" s="30">
        <f t="shared" si="192"/>
        <v>0</v>
      </c>
      <c r="K217" s="29">
        <v>0</v>
      </c>
      <c r="L217" s="16">
        <v>0</v>
      </c>
      <c r="M217" s="30">
        <f t="shared" si="193"/>
        <v>0</v>
      </c>
      <c r="N217" s="29">
        <v>0</v>
      </c>
      <c r="O217" s="16">
        <v>0</v>
      </c>
      <c r="P217" s="30">
        <f t="shared" si="194"/>
        <v>0</v>
      </c>
      <c r="Q217" s="29">
        <v>0</v>
      </c>
      <c r="R217" s="16">
        <v>0</v>
      </c>
      <c r="S217" s="30">
        <f t="shared" si="195"/>
        <v>0</v>
      </c>
      <c r="T217" s="29">
        <v>0</v>
      </c>
      <c r="U217" s="16">
        <v>0</v>
      </c>
      <c r="V217" s="30">
        <f t="shared" si="196"/>
        <v>0</v>
      </c>
      <c r="W217" s="29">
        <v>0</v>
      </c>
      <c r="X217" s="16">
        <v>0</v>
      </c>
      <c r="Y217" s="30">
        <f t="shared" si="197"/>
        <v>0</v>
      </c>
      <c r="Z217" s="29">
        <v>0</v>
      </c>
      <c r="AA217" s="16">
        <v>0</v>
      </c>
      <c r="AB217" s="30">
        <f t="shared" si="198"/>
        <v>0</v>
      </c>
      <c r="AC217" s="29">
        <v>0</v>
      </c>
      <c r="AD217" s="16">
        <v>0</v>
      </c>
      <c r="AE217" s="30">
        <f t="shared" si="199"/>
        <v>0</v>
      </c>
      <c r="AF217" s="29">
        <v>0</v>
      </c>
      <c r="AG217" s="16">
        <v>0</v>
      </c>
      <c r="AH217" s="30">
        <f t="shared" si="200"/>
        <v>0</v>
      </c>
      <c r="AI217" s="29">
        <v>0</v>
      </c>
      <c r="AJ217" s="16">
        <v>0</v>
      </c>
      <c r="AK217" s="30">
        <f t="shared" si="201"/>
        <v>0</v>
      </c>
      <c r="AL217" s="29">
        <v>0</v>
      </c>
      <c r="AM217" s="16">
        <v>0</v>
      </c>
      <c r="AN217" s="30">
        <f t="shared" si="202"/>
        <v>0</v>
      </c>
      <c r="AO217" s="29">
        <v>0</v>
      </c>
      <c r="AP217" s="16">
        <v>0</v>
      </c>
      <c r="AQ217" s="30">
        <f t="shared" si="203"/>
        <v>0</v>
      </c>
      <c r="AR217" s="29">
        <v>0</v>
      </c>
      <c r="AS217" s="16">
        <v>0</v>
      </c>
      <c r="AT217" s="30">
        <f t="shared" si="204"/>
        <v>0</v>
      </c>
      <c r="AU217" s="29">
        <v>0</v>
      </c>
      <c r="AV217" s="16">
        <v>0</v>
      </c>
      <c r="AW217" s="30">
        <f t="shared" si="205"/>
        <v>0</v>
      </c>
      <c r="AX217" s="29">
        <v>0</v>
      </c>
      <c r="AY217" s="16">
        <v>0</v>
      </c>
      <c r="AZ217" s="30">
        <f t="shared" si="206"/>
        <v>0</v>
      </c>
      <c r="BA217" s="29">
        <v>0</v>
      </c>
      <c r="BB217" s="16">
        <v>0</v>
      </c>
      <c r="BC217" s="30">
        <f t="shared" si="207"/>
        <v>0</v>
      </c>
      <c r="BD217" s="29">
        <v>0</v>
      </c>
      <c r="BE217" s="16">
        <v>0</v>
      </c>
      <c r="BF217" s="30">
        <f t="shared" si="208"/>
        <v>0</v>
      </c>
      <c r="BG217" s="50"/>
    </row>
    <row r="218" spans="1:59" s="2" customFormat="1">
      <c r="A218" s="52" t="s">
        <v>214</v>
      </c>
      <c r="B218" s="29">
        <v>0</v>
      </c>
      <c r="C218" s="16">
        <v>0</v>
      </c>
      <c r="D218" s="30">
        <f t="shared" si="190"/>
        <v>0</v>
      </c>
      <c r="E218" s="29">
        <v>0</v>
      </c>
      <c r="F218" s="16">
        <v>0</v>
      </c>
      <c r="G218" s="30">
        <f t="shared" si="191"/>
        <v>0</v>
      </c>
      <c r="H218" s="29">
        <v>0</v>
      </c>
      <c r="I218" s="16">
        <v>0</v>
      </c>
      <c r="J218" s="30">
        <f t="shared" si="192"/>
        <v>0</v>
      </c>
      <c r="K218" s="29">
        <v>0</v>
      </c>
      <c r="L218" s="16">
        <v>0</v>
      </c>
      <c r="M218" s="30">
        <f t="shared" si="193"/>
        <v>0</v>
      </c>
      <c r="N218" s="29">
        <v>0</v>
      </c>
      <c r="O218" s="16">
        <v>0</v>
      </c>
      <c r="P218" s="30">
        <f t="shared" si="194"/>
        <v>0</v>
      </c>
      <c r="Q218" s="29">
        <v>0</v>
      </c>
      <c r="R218" s="16">
        <v>0</v>
      </c>
      <c r="S218" s="30">
        <f t="shared" si="195"/>
        <v>0</v>
      </c>
      <c r="T218" s="29">
        <v>0</v>
      </c>
      <c r="U218" s="16">
        <v>0</v>
      </c>
      <c r="V218" s="30">
        <f t="shared" si="196"/>
        <v>0</v>
      </c>
      <c r="W218" s="29">
        <v>0</v>
      </c>
      <c r="X218" s="16">
        <v>0</v>
      </c>
      <c r="Y218" s="30">
        <f t="shared" si="197"/>
        <v>0</v>
      </c>
      <c r="Z218" s="29">
        <v>0</v>
      </c>
      <c r="AA218" s="16">
        <v>0</v>
      </c>
      <c r="AB218" s="30">
        <f t="shared" si="198"/>
        <v>0</v>
      </c>
      <c r="AC218" s="29">
        <v>0</v>
      </c>
      <c r="AD218" s="16">
        <v>0</v>
      </c>
      <c r="AE218" s="30">
        <f t="shared" si="199"/>
        <v>0</v>
      </c>
      <c r="AF218" s="29">
        <v>0</v>
      </c>
      <c r="AG218" s="16">
        <v>0</v>
      </c>
      <c r="AH218" s="30">
        <f t="shared" si="200"/>
        <v>0</v>
      </c>
      <c r="AI218" s="29">
        <v>0</v>
      </c>
      <c r="AJ218" s="16">
        <v>0</v>
      </c>
      <c r="AK218" s="30">
        <f t="shared" si="201"/>
        <v>0</v>
      </c>
      <c r="AL218" s="29">
        <v>0</v>
      </c>
      <c r="AM218" s="16">
        <v>0</v>
      </c>
      <c r="AN218" s="30">
        <f t="shared" si="202"/>
        <v>0</v>
      </c>
      <c r="AO218" s="29">
        <v>0</v>
      </c>
      <c r="AP218" s="16">
        <v>0</v>
      </c>
      <c r="AQ218" s="30">
        <f t="shared" si="203"/>
        <v>0</v>
      </c>
      <c r="AR218" s="29">
        <v>0</v>
      </c>
      <c r="AS218" s="16">
        <v>0</v>
      </c>
      <c r="AT218" s="30">
        <f t="shared" si="204"/>
        <v>0</v>
      </c>
      <c r="AU218" s="29">
        <v>0</v>
      </c>
      <c r="AV218" s="16">
        <v>0</v>
      </c>
      <c r="AW218" s="30">
        <f t="shared" si="205"/>
        <v>0</v>
      </c>
      <c r="AX218" s="29">
        <v>0</v>
      </c>
      <c r="AY218" s="16">
        <v>0</v>
      </c>
      <c r="AZ218" s="30">
        <f t="shared" si="206"/>
        <v>0</v>
      </c>
      <c r="BA218" s="29">
        <v>0</v>
      </c>
      <c r="BB218" s="16">
        <v>0</v>
      </c>
      <c r="BC218" s="30">
        <f t="shared" si="207"/>
        <v>0</v>
      </c>
      <c r="BD218" s="29">
        <v>0</v>
      </c>
      <c r="BE218" s="16">
        <v>0</v>
      </c>
      <c r="BF218" s="30">
        <f t="shared" si="208"/>
        <v>0</v>
      </c>
      <c r="BG218" s="50"/>
    </row>
    <row r="219" spans="1:59" s="2" customFormat="1">
      <c r="A219" s="52" t="s">
        <v>215</v>
      </c>
      <c r="B219" s="29">
        <v>0</v>
      </c>
      <c r="C219" s="16">
        <v>0</v>
      </c>
      <c r="D219" s="30">
        <f t="shared" si="190"/>
        <v>0</v>
      </c>
      <c r="E219" s="29">
        <v>0</v>
      </c>
      <c r="F219" s="16">
        <v>0</v>
      </c>
      <c r="G219" s="30">
        <f t="shared" si="191"/>
        <v>0</v>
      </c>
      <c r="H219" s="29">
        <v>0</v>
      </c>
      <c r="I219" s="16">
        <v>0</v>
      </c>
      <c r="J219" s="30">
        <f t="shared" si="192"/>
        <v>0</v>
      </c>
      <c r="K219" s="29">
        <v>0</v>
      </c>
      <c r="L219" s="16">
        <v>0</v>
      </c>
      <c r="M219" s="30">
        <f t="shared" si="193"/>
        <v>0</v>
      </c>
      <c r="N219" s="29">
        <v>0</v>
      </c>
      <c r="O219" s="16">
        <v>0</v>
      </c>
      <c r="P219" s="30">
        <f t="shared" si="194"/>
        <v>0</v>
      </c>
      <c r="Q219" s="29">
        <v>0</v>
      </c>
      <c r="R219" s="16">
        <v>0</v>
      </c>
      <c r="S219" s="30">
        <f t="shared" si="195"/>
        <v>0</v>
      </c>
      <c r="T219" s="29">
        <v>0</v>
      </c>
      <c r="U219" s="16">
        <v>0</v>
      </c>
      <c r="V219" s="30">
        <f t="shared" si="196"/>
        <v>0</v>
      </c>
      <c r="W219" s="29">
        <v>0</v>
      </c>
      <c r="X219" s="16">
        <v>0</v>
      </c>
      <c r="Y219" s="30">
        <f t="shared" si="197"/>
        <v>0</v>
      </c>
      <c r="Z219" s="29">
        <v>0</v>
      </c>
      <c r="AA219" s="16">
        <v>0</v>
      </c>
      <c r="AB219" s="30">
        <f t="shared" si="198"/>
        <v>0</v>
      </c>
      <c r="AC219" s="29">
        <v>0</v>
      </c>
      <c r="AD219" s="16">
        <v>0</v>
      </c>
      <c r="AE219" s="30">
        <f t="shared" si="199"/>
        <v>0</v>
      </c>
      <c r="AF219" s="29">
        <v>0</v>
      </c>
      <c r="AG219" s="16">
        <v>0</v>
      </c>
      <c r="AH219" s="30">
        <f t="shared" si="200"/>
        <v>0</v>
      </c>
      <c r="AI219" s="29">
        <v>0</v>
      </c>
      <c r="AJ219" s="16">
        <v>0</v>
      </c>
      <c r="AK219" s="30">
        <f t="shared" si="201"/>
        <v>0</v>
      </c>
      <c r="AL219" s="29">
        <v>0</v>
      </c>
      <c r="AM219" s="16">
        <v>0</v>
      </c>
      <c r="AN219" s="30">
        <f t="shared" si="202"/>
        <v>0</v>
      </c>
      <c r="AO219" s="29">
        <v>0</v>
      </c>
      <c r="AP219" s="16">
        <v>0</v>
      </c>
      <c r="AQ219" s="30">
        <f t="shared" si="203"/>
        <v>0</v>
      </c>
      <c r="AR219" s="29">
        <v>0</v>
      </c>
      <c r="AS219" s="16">
        <v>0</v>
      </c>
      <c r="AT219" s="30">
        <f t="shared" si="204"/>
        <v>0</v>
      </c>
      <c r="AU219" s="29">
        <v>0</v>
      </c>
      <c r="AV219" s="16">
        <v>0</v>
      </c>
      <c r="AW219" s="30">
        <f t="shared" si="205"/>
        <v>0</v>
      </c>
      <c r="AX219" s="29">
        <v>0</v>
      </c>
      <c r="AY219" s="16">
        <v>0</v>
      </c>
      <c r="AZ219" s="30">
        <f t="shared" si="206"/>
        <v>0</v>
      </c>
      <c r="BA219" s="29">
        <v>0</v>
      </c>
      <c r="BB219" s="16">
        <v>0</v>
      </c>
      <c r="BC219" s="30">
        <f t="shared" si="207"/>
        <v>0</v>
      </c>
      <c r="BD219" s="29">
        <v>0</v>
      </c>
      <c r="BE219" s="16">
        <v>0</v>
      </c>
      <c r="BF219" s="30">
        <f t="shared" si="208"/>
        <v>0</v>
      </c>
      <c r="BG219" s="50"/>
    </row>
    <row r="220" spans="1:59" s="2" customFormat="1">
      <c r="A220" s="52" t="s">
        <v>216</v>
      </c>
      <c r="B220" s="29">
        <v>0</v>
      </c>
      <c r="C220" s="16">
        <v>0</v>
      </c>
      <c r="D220" s="30">
        <f t="shared" si="190"/>
        <v>0</v>
      </c>
      <c r="E220" s="29">
        <v>0</v>
      </c>
      <c r="F220" s="16">
        <v>0</v>
      </c>
      <c r="G220" s="30">
        <f t="shared" si="191"/>
        <v>0</v>
      </c>
      <c r="H220" s="29">
        <v>0</v>
      </c>
      <c r="I220" s="16">
        <v>0</v>
      </c>
      <c r="J220" s="30">
        <f t="shared" si="192"/>
        <v>0</v>
      </c>
      <c r="K220" s="29">
        <v>0</v>
      </c>
      <c r="L220" s="16">
        <v>0</v>
      </c>
      <c r="M220" s="30">
        <f t="shared" si="193"/>
        <v>0</v>
      </c>
      <c r="N220" s="29">
        <v>0</v>
      </c>
      <c r="O220" s="16">
        <v>0</v>
      </c>
      <c r="P220" s="30">
        <f t="shared" si="194"/>
        <v>0</v>
      </c>
      <c r="Q220" s="29">
        <v>0</v>
      </c>
      <c r="R220" s="16">
        <v>0</v>
      </c>
      <c r="S220" s="30">
        <f t="shared" si="195"/>
        <v>0</v>
      </c>
      <c r="T220" s="29">
        <v>0</v>
      </c>
      <c r="U220" s="16">
        <v>0</v>
      </c>
      <c r="V220" s="30">
        <f t="shared" si="196"/>
        <v>0</v>
      </c>
      <c r="W220" s="29">
        <v>0</v>
      </c>
      <c r="X220" s="16">
        <v>0</v>
      </c>
      <c r="Y220" s="30">
        <f t="shared" si="197"/>
        <v>0</v>
      </c>
      <c r="Z220" s="29">
        <v>0</v>
      </c>
      <c r="AA220" s="16">
        <v>0</v>
      </c>
      <c r="AB220" s="30">
        <f t="shared" si="198"/>
        <v>0</v>
      </c>
      <c r="AC220" s="29">
        <v>0</v>
      </c>
      <c r="AD220" s="16">
        <v>0</v>
      </c>
      <c r="AE220" s="30">
        <f t="shared" si="199"/>
        <v>0</v>
      </c>
      <c r="AF220" s="29">
        <v>0</v>
      </c>
      <c r="AG220" s="16">
        <v>0</v>
      </c>
      <c r="AH220" s="30">
        <f t="shared" si="200"/>
        <v>0</v>
      </c>
      <c r="AI220" s="29">
        <v>0</v>
      </c>
      <c r="AJ220" s="16">
        <v>0</v>
      </c>
      <c r="AK220" s="30">
        <f t="shared" si="201"/>
        <v>0</v>
      </c>
      <c r="AL220" s="29">
        <v>0</v>
      </c>
      <c r="AM220" s="16">
        <v>0</v>
      </c>
      <c r="AN220" s="30">
        <f t="shared" si="202"/>
        <v>0</v>
      </c>
      <c r="AO220" s="29">
        <v>0</v>
      </c>
      <c r="AP220" s="16">
        <v>0</v>
      </c>
      <c r="AQ220" s="30">
        <f t="shared" si="203"/>
        <v>0</v>
      </c>
      <c r="AR220" s="29">
        <v>0</v>
      </c>
      <c r="AS220" s="16">
        <v>0</v>
      </c>
      <c r="AT220" s="30">
        <f t="shared" si="204"/>
        <v>0</v>
      </c>
      <c r="AU220" s="29">
        <v>0</v>
      </c>
      <c r="AV220" s="16">
        <v>0</v>
      </c>
      <c r="AW220" s="30">
        <f t="shared" si="205"/>
        <v>0</v>
      </c>
      <c r="AX220" s="29">
        <v>0</v>
      </c>
      <c r="AY220" s="16">
        <v>0</v>
      </c>
      <c r="AZ220" s="30">
        <f t="shared" si="206"/>
        <v>0</v>
      </c>
      <c r="BA220" s="29">
        <v>0</v>
      </c>
      <c r="BB220" s="16">
        <v>0</v>
      </c>
      <c r="BC220" s="30">
        <f t="shared" si="207"/>
        <v>0</v>
      </c>
      <c r="BD220" s="29">
        <v>0</v>
      </c>
      <c r="BE220" s="16">
        <v>0</v>
      </c>
      <c r="BF220" s="30">
        <f t="shared" si="208"/>
        <v>0</v>
      </c>
      <c r="BG220" s="50"/>
    </row>
    <row r="221" spans="1:59" s="2" customFormat="1">
      <c r="A221" s="52" t="s">
        <v>217</v>
      </c>
      <c r="B221" s="29">
        <v>0</v>
      </c>
      <c r="C221" s="16">
        <v>0</v>
      </c>
      <c r="D221" s="30">
        <f t="shared" si="190"/>
        <v>0</v>
      </c>
      <c r="E221" s="29">
        <v>0</v>
      </c>
      <c r="F221" s="16">
        <v>0</v>
      </c>
      <c r="G221" s="30">
        <f t="shared" si="191"/>
        <v>0</v>
      </c>
      <c r="H221" s="29">
        <v>0</v>
      </c>
      <c r="I221" s="16">
        <v>0</v>
      </c>
      <c r="J221" s="30">
        <f t="shared" si="192"/>
        <v>0</v>
      </c>
      <c r="K221" s="29">
        <v>0</v>
      </c>
      <c r="L221" s="16">
        <v>0</v>
      </c>
      <c r="M221" s="30">
        <f t="shared" si="193"/>
        <v>0</v>
      </c>
      <c r="N221" s="29">
        <v>0</v>
      </c>
      <c r="O221" s="16">
        <v>0</v>
      </c>
      <c r="P221" s="30">
        <f t="shared" si="194"/>
        <v>0</v>
      </c>
      <c r="Q221" s="29">
        <v>0</v>
      </c>
      <c r="R221" s="16">
        <v>0</v>
      </c>
      <c r="S221" s="30">
        <f t="shared" si="195"/>
        <v>0</v>
      </c>
      <c r="T221" s="29">
        <v>0</v>
      </c>
      <c r="U221" s="16">
        <v>0</v>
      </c>
      <c r="V221" s="30">
        <f t="shared" si="196"/>
        <v>0</v>
      </c>
      <c r="W221" s="29">
        <v>0</v>
      </c>
      <c r="X221" s="16">
        <v>0</v>
      </c>
      <c r="Y221" s="30">
        <f t="shared" si="197"/>
        <v>0</v>
      </c>
      <c r="Z221" s="29">
        <v>0</v>
      </c>
      <c r="AA221" s="16">
        <v>0</v>
      </c>
      <c r="AB221" s="30">
        <f t="shared" si="198"/>
        <v>0</v>
      </c>
      <c r="AC221" s="29">
        <v>0</v>
      </c>
      <c r="AD221" s="16">
        <v>0</v>
      </c>
      <c r="AE221" s="30">
        <f t="shared" si="199"/>
        <v>0</v>
      </c>
      <c r="AF221" s="29">
        <v>0</v>
      </c>
      <c r="AG221" s="16">
        <v>0</v>
      </c>
      <c r="AH221" s="30">
        <f t="shared" si="200"/>
        <v>0</v>
      </c>
      <c r="AI221" s="29">
        <v>0</v>
      </c>
      <c r="AJ221" s="16">
        <v>0</v>
      </c>
      <c r="AK221" s="30">
        <f t="shared" si="201"/>
        <v>0</v>
      </c>
      <c r="AL221" s="29">
        <v>0</v>
      </c>
      <c r="AM221" s="16">
        <v>0</v>
      </c>
      <c r="AN221" s="30">
        <f t="shared" si="202"/>
        <v>0</v>
      </c>
      <c r="AO221" s="29">
        <v>0</v>
      </c>
      <c r="AP221" s="16">
        <v>0</v>
      </c>
      <c r="AQ221" s="30">
        <f t="shared" si="203"/>
        <v>0</v>
      </c>
      <c r="AR221" s="29">
        <v>0</v>
      </c>
      <c r="AS221" s="16">
        <v>0</v>
      </c>
      <c r="AT221" s="30">
        <f t="shared" si="204"/>
        <v>0</v>
      </c>
      <c r="AU221" s="29">
        <v>0</v>
      </c>
      <c r="AV221" s="16">
        <v>0</v>
      </c>
      <c r="AW221" s="30">
        <f t="shared" si="205"/>
        <v>0</v>
      </c>
      <c r="AX221" s="29">
        <v>0</v>
      </c>
      <c r="AY221" s="16">
        <v>0</v>
      </c>
      <c r="AZ221" s="30">
        <f t="shared" si="206"/>
        <v>0</v>
      </c>
      <c r="BA221" s="29">
        <v>0</v>
      </c>
      <c r="BB221" s="16">
        <v>0</v>
      </c>
      <c r="BC221" s="30">
        <f t="shared" si="207"/>
        <v>0</v>
      </c>
      <c r="BD221" s="29">
        <v>0</v>
      </c>
      <c r="BE221" s="16">
        <v>0</v>
      </c>
      <c r="BF221" s="30">
        <f t="shared" si="208"/>
        <v>0</v>
      </c>
      <c r="BG221" s="50"/>
    </row>
    <row r="222" spans="1:59" s="2" customFormat="1">
      <c r="A222" s="52" t="s">
        <v>218</v>
      </c>
      <c r="B222" s="29">
        <v>0</v>
      </c>
      <c r="C222" s="16">
        <v>0</v>
      </c>
      <c r="D222" s="30">
        <f t="shared" si="190"/>
        <v>0</v>
      </c>
      <c r="E222" s="29">
        <v>0</v>
      </c>
      <c r="F222" s="16">
        <v>0</v>
      </c>
      <c r="G222" s="30">
        <f t="shared" si="191"/>
        <v>0</v>
      </c>
      <c r="H222" s="29">
        <v>0</v>
      </c>
      <c r="I222" s="16">
        <v>0</v>
      </c>
      <c r="J222" s="30">
        <f t="shared" si="192"/>
        <v>0</v>
      </c>
      <c r="K222" s="29">
        <v>0</v>
      </c>
      <c r="L222" s="16">
        <v>0</v>
      </c>
      <c r="M222" s="30">
        <f t="shared" si="193"/>
        <v>0</v>
      </c>
      <c r="N222" s="29">
        <v>0</v>
      </c>
      <c r="O222" s="16">
        <v>0</v>
      </c>
      <c r="P222" s="30">
        <f t="shared" si="194"/>
        <v>0</v>
      </c>
      <c r="Q222" s="29">
        <v>0</v>
      </c>
      <c r="R222" s="16">
        <v>0</v>
      </c>
      <c r="S222" s="30">
        <f t="shared" si="195"/>
        <v>0</v>
      </c>
      <c r="T222" s="29">
        <v>0</v>
      </c>
      <c r="U222" s="16">
        <v>0</v>
      </c>
      <c r="V222" s="30">
        <f t="shared" si="196"/>
        <v>0</v>
      </c>
      <c r="W222" s="29">
        <v>0</v>
      </c>
      <c r="X222" s="16">
        <v>0</v>
      </c>
      <c r="Y222" s="30">
        <f t="shared" si="197"/>
        <v>0</v>
      </c>
      <c r="Z222" s="29">
        <v>0</v>
      </c>
      <c r="AA222" s="16">
        <v>0</v>
      </c>
      <c r="AB222" s="30">
        <f t="shared" si="198"/>
        <v>0</v>
      </c>
      <c r="AC222" s="29">
        <v>0</v>
      </c>
      <c r="AD222" s="16">
        <v>0</v>
      </c>
      <c r="AE222" s="30">
        <f t="shared" si="199"/>
        <v>0</v>
      </c>
      <c r="AF222" s="29">
        <v>0</v>
      </c>
      <c r="AG222" s="16">
        <v>0</v>
      </c>
      <c r="AH222" s="30">
        <f t="shared" si="200"/>
        <v>0</v>
      </c>
      <c r="AI222" s="29">
        <v>0</v>
      </c>
      <c r="AJ222" s="16">
        <v>0</v>
      </c>
      <c r="AK222" s="30">
        <f t="shared" si="201"/>
        <v>0</v>
      </c>
      <c r="AL222" s="29">
        <v>0</v>
      </c>
      <c r="AM222" s="16">
        <v>0</v>
      </c>
      <c r="AN222" s="30">
        <f t="shared" si="202"/>
        <v>0</v>
      </c>
      <c r="AO222" s="29">
        <v>0</v>
      </c>
      <c r="AP222" s="16">
        <v>0</v>
      </c>
      <c r="AQ222" s="30">
        <f t="shared" si="203"/>
        <v>0</v>
      </c>
      <c r="AR222" s="29">
        <v>0</v>
      </c>
      <c r="AS222" s="16">
        <v>0</v>
      </c>
      <c r="AT222" s="30">
        <f t="shared" si="204"/>
        <v>0</v>
      </c>
      <c r="AU222" s="29">
        <v>0</v>
      </c>
      <c r="AV222" s="16">
        <v>0</v>
      </c>
      <c r="AW222" s="30">
        <f t="shared" si="205"/>
        <v>0</v>
      </c>
      <c r="AX222" s="29">
        <v>0</v>
      </c>
      <c r="AY222" s="16">
        <v>0</v>
      </c>
      <c r="AZ222" s="30">
        <f t="shared" si="206"/>
        <v>0</v>
      </c>
      <c r="BA222" s="29">
        <v>0</v>
      </c>
      <c r="BB222" s="16">
        <v>0</v>
      </c>
      <c r="BC222" s="30">
        <f t="shared" si="207"/>
        <v>0</v>
      </c>
      <c r="BD222" s="29">
        <v>0</v>
      </c>
      <c r="BE222" s="16">
        <v>0</v>
      </c>
      <c r="BF222" s="30">
        <f t="shared" si="208"/>
        <v>0</v>
      </c>
      <c r="BG222" s="50"/>
    </row>
    <row r="223" spans="1:59" s="61" customFormat="1">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c r="AK223" s="64"/>
      <c r="AL223" s="64"/>
      <c r="AM223" s="64"/>
      <c r="AN223" s="64"/>
      <c r="AO223" s="64"/>
      <c r="AP223" s="64"/>
      <c r="AQ223" s="64"/>
      <c r="AR223" s="64"/>
      <c r="AS223" s="64"/>
      <c r="AT223" s="64"/>
      <c r="AU223" s="64"/>
      <c r="AV223" s="64"/>
      <c r="AW223" s="64"/>
      <c r="AX223" s="64"/>
      <c r="AY223" s="64"/>
      <c r="AZ223" s="64"/>
      <c r="BA223" s="64"/>
      <c r="BB223" s="64"/>
      <c r="BC223" s="64"/>
      <c r="BD223" s="64"/>
      <c r="BE223" s="64"/>
      <c r="BF223" s="64"/>
    </row>
    <row r="224" spans="1:59" s="6" customFormat="1">
      <c r="A224" s="143" t="s">
        <v>219</v>
      </c>
      <c r="B224" s="143" t="s">
        <v>219</v>
      </c>
      <c r="C224" s="143" t="s">
        <v>219</v>
      </c>
      <c r="D224" s="143" t="s">
        <v>219</v>
      </c>
      <c r="E224" s="143" t="s">
        <v>219</v>
      </c>
      <c r="F224" s="143" t="s">
        <v>219</v>
      </c>
      <c r="G224" s="143" t="s">
        <v>219</v>
      </c>
      <c r="H224" s="143" t="s">
        <v>219</v>
      </c>
      <c r="I224" s="143" t="s">
        <v>219</v>
      </c>
      <c r="J224" s="143" t="s">
        <v>219</v>
      </c>
      <c r="K224" s="143" t="s">
        <v>219</v>
      </c>
      <c r="L224" s="143" t="s">
        <v>219</v>
      </c>
      <c r="M224" s="143" t="s">
        <v>219</v>
      </c>
      <c r="N224" s="143" t="s">
        <v>219</v>
      </c>
      <c r="O224" s="143" t="s">
        <v>219</v>
      </c>
      <c r="P224" s="143" t="s">
        <v>219</v>
      </c>
      <c r="Q224" s="143" t="s">
        <v>219</v>
      </c>
      <c r="R224" s="143" t="s">
        <v>219</v>
      </c>
      <c r="S224" s="143" t="s">
        <v>219</v>
      </c>
      <c r="T224" s="143" t="s">
        <v>219</v>
      </c>
      <c r="U224" s="143" t="s">
        <v>219</v>
      </c>
      <c r="V224" s="143" t="s">
        <v>219</v>
      </c>
      <c r="W224" s="143" t="s">
        <v>219</v>
      </c>
      <c r="X224" s="143" t="s">
        <v>219</v>
      </c>
      <c r="Y224" s="143" t="s">
        <v>219</v>
      </c>
      <c r="Z224" s="143" t="s">
        <v>219</v>
      </c>
      <c r="AA224" s="143" t="s">
        <v>219</v>
      </c>
      <c r="AB224" s="143" t="s">
        <v>219</v>
      </c>
      <c r="AC224" s="143" t="s">
        <v>219</v>
      </c>
      <c r="AD224" s="143" t="s">
        <v>219</v>
      </c>
      <c r="AE224" s="143" t="s">
        <v>219</v>
      </c>
      <c r="AF224" s="143" t="s">
        <v>219</v>
      </c>
      <c r="AG224" s="143" t="s">
        <v>219</v>
      </c>
      <c r="AH224" s="143" t="s">
        <v>219</v>
      </c>
      <c r="AI224" s="143" t="s">
        <v>219</v>
      </c>
      <c r="AJ224" s="143" t="s">
        <v>219</v>
      </c>
      <c r="AK224" s="143" t="s">
        <v>219</v>
      </c>
      <c r="AL224" s="143" t="s">
        <v>219</v>
      </c>
      <c r="AM224" s="143" t="s">
        <v>219</v>
      </c>
      <c r="AN224" s="143" t="s">
        <v>219</v>
      </c>
      <c r="AO224" s="143" t="s">
        <v>219</v>
      </c>
      <c r="AP224" s="143" t="s">
        <v>219</v>
      </c>
      <c r="AQ224" s="143" t="s">
        <v>219</v>
      </c>
      <c r="AR224" s="143" t="s">
        <v>219</v>
      </c>
      <c r="AS224" s="143" t="s">
        <v>219</v>
      </c>
      <c r="AT224" s="143" t="s">
        <v>219</v>
      </c>
      <c r="AU224" s="143" t="s">
        <v>219</v>
      </c>
      <c r="AV224" s="143" t="s">
        <v>219</v>
      </c>
      <c r="AW224" s="143" t="s">
        <v>219</v>
      </c>
      <c r="AX224" s="143" t="s">
        <v>219</v>
      </c>
      <c r="AY224" s="143" t="s">
        <v>219</v>
      </c>
      <c r="AZ224" s="143" t="s">
        <v>219</v>
      </c>
      <c r="BA224" s="143" t="s">
        <v>219</v>
      </c>
      <c r="BB224" s="143" t="s">
        <v>219</v>
      </c>
      <c r="BC224" s="143" t="s">
        <v>219</v>
      </c>
      <c r="BD224" s="143" t="s">
        <v>219</v>
      </c>
      <c r="BE224" s="143" t="s">
        <v>219</v>
      </c>
      <c r="BF224" s="143" t="s">
        <v>219</v>
      </c>
      <c r="BG224" s="78"/>
    </row>
    <row r="225" spans="1:59" s="2" customFormat="1">
      <c r="A225" s="52" t="s">
        <v>220</v>
      </c>
      <c r="B225" s="29">
        <v>0</v>
      </c>
      <c r="C225" s="16">
        <v>0</v>
      </c>
      <c r="D225" s="30">
        <f t="shared" ref="D225:D230" si="209">B225+C225</f>
        <v>0</v>
      </c>
      <c r="E225" s="29">
        <v>0</v>
      </c>
      <c r="F225" s="16">
        <v>0</v>
      </c>
      <c r="G225" s="30">
        <f t="shared" ref="G225:G230" si="210">E225+F225</f>
        <v>0</v>
      </c>
      <c r="H225" s="29">
        <v>0</v>
      </c>
      <c r="I225" s="16">
        <v>0</v>
      </c>
      <c r="J225" s="30">
        <f t="shared" ref="J225:J230" si="211">H225+I225</f>
        <v>0</v>
      </c>
      <c r="K225" s="29">
        <v>0</v>
      </c>
      <c r="L225" s="16">
        <v>0</v>
      </c>
      <c r="M225" s="30">
        <f t="shared" ref="M225:M230" si="212">K225+L225</f>
        <v>0</v>
      </c>
      <c r="N225" s="29">
        <v>0</v>
      </c>
      <c r="O225" s="16">
        <v>0</v>
      </c>
      <c r="P225" s="30">
        <f t="shared" ref="P225:P230" si="213">N225+O225</f>
        <v>0</v>
      </c>
      <c r="Q225" s="29">
        <v>0</v>
      </c>
      <c r="R225" s="16">
        <v>0</v>
      </c>
      <c r="S225" s="30">
        <f t="shared" ref="S225:S230" si="214">Q225+R225</f>
        <v>0</v>
      </c>
      <c r="T225" s="29">
        <v>0</v>
      </c>
      <c r="U225" s="16">
        <v>0</v>
      </c>
      <c r="V225" s="30">
        <f t="shared" ref="V225:V230" si="215">T225+U225</f>
        <v>0</v>
      </c>
      <c r="W225" s="29">
        <v>0</v>
      </c>
      <c r="X225" s="16">
        <v>0</v>
      </c>
      <c r="Y225" s="30">
        <f t="shared" ref="Y225:Y230" si="216">W225+X225</f>
        <v>0</v>
      </c>
      <c r="Z225" s="29">
        <v>0</v>
      </c>
      <c r="AA225" s="16">
        <v>0</v>
      </c>
      <c r="AB225" s="30">
        <f t="shared" ref="AB225:AB230" si="217">Z225+AA225</f>
        <v>0</v>
      </c>
      <c r="AC225" s="29">
        <v>0</v>
      </c>
      <c r="AD225" s="16">
        <v>0</v>
      </c>
      <c r="AE225" s="30">
        <f t="shared" ref="AE225:AE230" si="218">AC225+AD225</f>
        <v>0</v>
      </c>
      <c r="AF225" s="29">
        <v>0</v>
      </c>
      <c r="AG225" s="16">
        <v>0</v>
      </c>
      <c r="AH225" s="30">
        <f t="shared" ref="AH225:AH230" si="219">AF225+AG225</f>
        <v>0</v>
      </c>
      <c r="AI225" s="29">
        <v>0</v>
      </c>
      <c r="AJ225" s="16">
        <v>0</v>
      </c>
      <c r="AK225" s="30">
        <f t="shared" ref="AK225:AK230" si="220">AI225+AJ225</f>
        <v>0</v>
      </c>
      <c r="AL225" s="29">
        <v>0</v>
      </c>
      <c r="AM225" s="16">
        <v>0</v>
      </c>
      <c r="AN225" s="30">
        <f t="shared" ref="AN225:AN230" si="221">AL225+AM225</f>
        <v>0</v>
      </c>
      <c r="AO225" s="29">
        <v>0</v>
      </c>
      <c r="AP225" s="16">
        <v>0</v>
      </c>
      <c r="AQ225" s="30">
        <f t="shared" ref="AQ225:AQ230" si="222">AO225+AP225</f>
        <v>0</v>
      </c>
      <c r="AR225" s="29">
        <v>0</v>
      </c>
      <c r="AS225" s="16">
        <v>0</v>
      </c>
      <c r="AT225" s="30">
        <f t="shared" ref="AT225:AT230" si="223">AR225+AS225</f>
        <v>0</v>
      </c>
      <c r="AU225" s="29">
        <v>0</v>
      </c>
      <c r="AV225" s="16">
        <v>0</v>
      </c>
      <c r="AW225" s="30">
        <f t="shared" ref="AW225:AW230" si="224">AU225+AV225</f>
        <v>0</v>
      </c>
      <c r="AX225" s="29">
        <v>0</v>
      </c>
      <c r="AY225" s="16">
        <v>0</v>
      </c>
      <c r="AZ225" s="30">
        <f t="shared" ref="AZ225:AZ230" si="225">AX225+AY225</f>
        <v>0</v>
      </c>
      <c r="BA225" s="29">
        <v>0</v>
      </c>
      <c r="BB225" s="16">
        <v>0</v>
      </c>
      <c r="BC225" s="30">
        <f t="shared" ref="BC225:BC230" si="226">BA225+BB225</f>
        <v>0</v>
      </c>
      <c r="BD225" s="29">
        <v>0</v>
      </c>
      <c r="BE225" s="16">
        <v>0</v>
      </c>
      <c r="BF225" s="30">
        <f t="shared" ref="BF225:BF230" si="227">BD225+BE225</f>
        <v>0</v>
      </c>
      <c r="BG225" s="50"/>
    </row>
    <row r="226" spans="1:59" s="2" customFormat="1">
      <c r="A226" s="52" t="s">
        <v>221</v>
      </c>
      <c r="B226" s="29">
        <v>19</v>
      </c>
      <c r="C226" s="16">
        <v>53</v>
      </c>
      <c r="D226" s="30">
        <f t="shared" si="209"/>
        <v>72</v>
      </c>
      <c r="E226" s="29">
        <v>6</v>
      </c>
      <c r="F226" s="16">
        <v>6</v>
      </c>
      <c r="G226" s="30">
        <f t="shared" si="210"/>
        <v>12</v>
      </c>
      <c r="H226" s="29">
        <v>0</v>
      </c>
      <c r="I226" s="16">
        <v>0</v>
      </c>
      <c r="J226" s="30">
        <f t="shared" si="211"/>
        <v>0</v>
      </c>
      <c r="K226" s="29">
        <v>13</v>
      </c>
      <c r="L226" s="16">
        <v>6</v>
      </c>
      <c r="M226" s="30">
        <f t="shared" si="212"/>
        <v>19</v>
      </c>
      <c r="N226" s="29">
        <v>0</v>
      </c>
      <c r="O226" s="16">
        <v>0</v>
      </c>
      <c r="P226" s="30">
        <f t="shared" si="213"/>
        <v>0</v>
      </c>
      <c r="Q226" s="29">
        <v>2</v>
      </c>
      <c r="R226" s="16">
        <v>2</v>
      </c>
      <c r="S226" s="30">
        <f t="shared" si="214"/>
        <v>4</v>
      </c>
      <c r="T226" s="29">
        <v>3</v>
      </c>
      <c r="U226" s="16">
        <v>6</v>
      </c>
      <c r="V226" s="30">
        <f t="shared" si="215"/>
        <v>9</v>
      </c>
      <c r="W226" s="29">
        <v>0</v>
      </c>
      <c r="X226" s="16">
        <v>0</v>
      </c>
      <c r="Y226" s="30">
        <f t="shared" si="216"/>
        <v>0</v>
      </c>
      <c r="Z226" s="29">
        <v>0</v>
      </c>
      <c r="AA226" s="16">
        <v>0</v>
      </c>
      <c r="AB226" s="30">
        <f t="shared" si="217"/>
        <v>0</v>
      </c>
      <c r="AC226" s="29">
        <v>1</v>
      </c>
      <c r="AD226" s="16">
        <v>16</v>
      </c>
      <c r="AE226" s="30">
        <f t="shared" si="218"/>
        <v>17</v>
      </c>
      <c r="AF226" s="29">
        <v>0</v>
      </c>
      <c r="AG226" s="16">
        <v>0</v>
      </c>
      <c r="AH226" s="30">
        <f t="shared" si="219"/>
        <v>0</v>
      </c>
      <c r="AI226" s="29">
        <v>3</v>
      </c>
      <c r="AJ226" s="16">
        <v>4</v>
      </c>
      <c r="AK226" s="30">
        <f t="shared" si="220"/>
        <v>7</v>
      </c>
      <c r="AL226" s="29">
        <v>5</v>
      </c>
      <c r="AM226" s="16">
        <v>4</v>
      </c>
      <c r="AN226" s="30">
        <f t="shared" si="221"/>
        <v>9</v>
      </c>
      <c r="AO226" s="29">
        <v>0</v>
      </c>
      <c r="AP226" s="16">
        <v>0</v>
      </c>
      <c r="AQ226" s="30">
        <f t="shared" si="222"/>
        <v>0</v>
      </c>
      <c r="AR226" s="29">
        <v>29</v>
      </c>
      <c r="AS226" s="16">
        <v>27</v>
      </c>
      <c r="AT226" s="30">
        <f t="shared" si="223"/>
        <v>56</v>
      </c>
      <c r="AU226" s="29">
        <v>35</v>
      </c>
      <c r="AV226" s="16">
        <v>60</v>
      </c>
      <c r="AW226" s="30">
        <f t="shared" si="224"/>
        <v>95</v>
      </c>
      <c r="AX226" s="29">
        <v>4</v>
      </c>
      <c r="AY226" s="16">
        <v>28</v>
      </c>
      <c r="AZ226" s="30">
        <f t="shared" si="225"/>
        <v>32</v>
      </c>
      <c r="BA226" s="29">
        <v>0</v>
      </c>
      <c r="BB226" s="16">
        <v>0</v>
      </c>
      <c r="BC226" s="30">
        <f t="shared" si="226"/>
        <v>0</v>
      </c>
      <c r="BD226" s="29">
        <v>0</v>
      </c>
      <c r="BE226" s="16">
        <v>0</v>
      </c>
      <c r="BF226" s="30">
        <f t="shared" si="227"/>
        <v>0</v>
      </c>
      <c r="BG226" s="50"/>
    </row>
    <row r="227" spans="1:59" s="2" customFormat="1">
      <c r="A227" s="52" t="s">
        <v>222</v>
      </c>
      <c r="B227" s="29">
        <v>0</v>
      </c>
      <c r="C227" s="16">
        <v>0</v>
      </c>
      <c r="D227" s="30">
        <f t="shared" si="209"/>
        <v>0</v>
      </c>
      <c r="E227" s="29">
        <v>345</v>
      </c>
      <c r="F227" s="16">
        <v>8</v>
      </c>
      <c r="G227" s="30">
        <f t="shared" si="210"/>
        <v>353</v>
      </c>
      <c r="H227" s="29">
        <v>0</v>
      </c>
      <c r="I227" s="16">
        <v>1</v>
      </c>
      <c r="J227" s="30">
        <f t="shared" si="211"/>
        <v>1</v>
      </c>
      <c r="K227" s="58">
        <v>1009</v>
      </c>
      <c r="L227" s="55">
        <v>22</v>
      </c>
      <c r="M227" s="59">
        <f t="shared" si="212"/>
        <v>1031</v>
      </c>
      <c r="N227" s="29">
        <v>53</v>
      </c>
      <c r="O227" s="16">
        <v>2</v>
      </c>
      <c r="P227" s="30">
        <f t="shared" si="213"/>
        <v>55</v>
      </c>
      <c r="Q227" s="29">
        <v>93</v>
      </c>
      <c r="R227" s="16">
        <v>8</v>
      </c>
      <c r="S227" s="30">
        <f t="shared" si="214"/>
        <v>101</v>
      </c>
      <c r="T227" s="29">
        <v>145</v>
      </c>
      <c r="U227" s="16">
        <v>5</v>
      </c>
      <c r="V227" s="30">
        <f t="shared" si="215"/>
        <v>150</v>
      </c>
      <c r="W227" s="29">
        <v>0</v>
      </c>
      <c r="X227" s="16">
        <v>0</v>
      </c>
      <c r="Y227" s="30">
        <f t="shared" si="216"/>
        <v>0</v>
      </c>
      <c r="Z227" s="29">
        <v>9</v>
      </c>
      <c r="AA227" s="16">
        <v>0</v>
      </c>
      <c r="AB227" s="30">
        <f t="shared" si="217"/>
        <v>9</v>
      </c>
      <c r="AC227" s="29">
        <v>1</v>
      </c>
      <c r="AD227" s="16">
        <v>3</v>
      </c>
      <c r="AE227" s="30">
        <f t="shared" si="218"/>
        <v>4</v>
      </c>
      <c r="AF227" s="29">
        <v>0</v>
      </c>
      <c r="AG227" s="16">
        <v>0</v>
      </c>
      <c r="AH227" s="30">
        <f t="shared" si="219"/>
        <v>0</v>
      </c>
      <c r="AI227" s="29">
        <v>31</v>
      </c>
      <c r="AJ227" s="16">
        <v>0</v>
      </c>
      <c r="AK227" s="30">
        <f t="shared" si="220"/>
        <v>31</v>
      </c>
      <c r="AL227" s="29">
        <v>207</v>
      </c>
      <c r="AM227" s="16">
        <v>14</v>
      </c>
      <c r="AN227" s="30">
        <f t="shared" si="221"/>
        <v>221</v>
      </c>
      <c r="AO227" s="29">
        <v>0</v>
      </c>
      <c r="AP227" s="16">
        <v>0</v>
      </c>
      <c r="AQ227" s="30">
        <f t="shared" si="222"/>
        <v>0</v>
      </c>
      <c r="AR227" s="29">
        <v>775</v>
      </c>
      <c r="AS227" s="16">
        <v>31</v>
      </c>
      <c r="AT227" s="30">
        <f t="shared" si="223"/>
        <v>806</v>
      </c>
      <c r="AU227" s="58">
        <v>3041</v>
      </c>
      <c r="AV227" s="55">
        <v>74</v>
      </c>
      <c r="AW227" s="59">
        <f t="shared" si="224"/>
        <v>3115</v>
      </c>
      <c r="AX227" s="29">
        <v>86</v>
      </c>
      <c r="AY227" s="16">
        <v>4</v>
      </c>
      <c r="AZ227" s="30">
        <f t="shared" si="225"/>
        <v>90</v>
      </c>
      <c r="BA227" s="29">
        <v>0</v>
      </c>
      <c r="BB227" s="16">
        <v>0</v>
      </c>
      <c r="BC227" s="30">
        <f t="shared" si="226"/>
        <v>0</v>
      </c>
      <c r="BD227" s="29">
        <v>0</v>
      </c>
      <c r="BE227" s="16">
        <v>0</v>
      </c>
      <c r="BF227" s="30">
        <f t="shared" si="227"/>
        <v>0</v>
      </c>
      <c r="BG227" s="50"/>
    </row>
    <row r="228" spans="1:59" s="2" customFormat="1">
      <c r="A228" s="52" t="s">
        <v>223</v>
      </c>
      <c r="B228" s="29">
        <v>0</v>
      </c>
      <c r="C228" s="16">
        <v>0</v>
      </c>
      <c r="D228" s="30">
        <f t="shared" si="209"/>
        <v>0</v>
      </c>
      <c r="E228" s="29">
        <v>0</v>
      </c>
      <c r="F228" s="16">
        <v>0</v>
      </c>
      <c r="G228" s="30">
        <f t="shared" si="210"/>
        <v>0</v>
      </c>
      <c r="H228" s="29">
        <v>0</v>
      </c>
      <c r="I228" s="16">
        <v>0</v>
      </c>
      <c r="J228" s="30">
        <f t="shared" si="211"/>
        <v>0</v>
      </c>
      <c r="K228" s="29">
        <v>0</v>
      </c>
      <c r="L228" s="16">
        <v>0</v>
      </c>
      <c r="M228" s="30">
        <f t="shared" si="212"/>
        <v>0</v>
      </c>
      <c r="N228" s="29">
        <v>0</v>
      </c>
      <c r="O228" s="16">
        <v>0</v>
      </c>
      <c r="P228" s="30">
        <f t="shared" si="213"/>
        <v>0</v>
      </c>
      <c r="Q228" s="29">
        <v>0</v>
      </c>
      <c r="R228" s="16">
        <v>0</v>
      </c>
      <c r="S228" s="30">
        <f t="shared" si="214"/>
        <v>0</v>
      </c>
      <c r="T228" s="29">
        <v>0</v>
      </c>
      <c r="U228" s="16">
        <v>0</v>
      </c>
      <c r="V228" s="30">
        <f t="shared" si="215"/>
        <v>0</v>
      </c>
      <c r="W228" s="29">
        <v>0</v>
      </c>
      <c r="X228" s="16">
        <v>0</v>
      </c>
      <c r="Y228" s="30">
        <f t="shared" si="216"/>
        <v>0</v>
      </c>
      <c r="Z228" s="29">
        <v>0</v>
      </c>
      <c r="AA228" s="16">
        <v>0</v>
      </c>
      <c r="AB228" s="30">
        <f t="shared" si="217"/>
        <v>0</v>
      </c>
      <c r="AC228" s="29">
        <v>0</v>
      </c>
      <c r="AD228" s="16">
        <v>0</v>
      </c>
      <c r="AE228" s="30">
        <f t="shared" si="218"/>
        <v>0</v>
      </c>
      <c r="AF228" s="29">
        <v>0</v>
      </c>
      <c r="AG228" s="16">
        <v>0</v>
      </c>
      <c r="AH228" s="30">
        <f t="shared" si="219"/>
        <v>0</v>
      </c>
      <c r="AI228" s="29">
        <v>0</v>
      </c>
      <c r="AJ228" s="16">
        <v>0</v>
      </c>
      <c r="AK228" s="30">
        <f t="shared" si="220"/>
        <v>0</v>
      </c>
      <c r="AL228" s="29">
        <v>0</v>
      </c>
      <c r="AM228" s="16">
        <v>0</v>
      </c>
      <c r="AN228" s="30">
        <f t="shared" si="221"/>
        <v>0</v>
      </c>
      <c r="AO228" s="29">
        <v>0</v>
      </c>
      <c r="AP228" s="16">
        <v>0</v>
      </c>
      <c r="AQ228" s="30">
        <f t="shared" si="222"/>
        <v>0</v>
      </c>
      <c r="AR228" s="29">
        <v>0</v>
      </c>
      <c r="AS228" s="16">
        <v>0</v>
      </c>
      <c r="AT228" s="30">
        <f t="shared" si="223"/>
        <v>0</v>
      </c>
      <c r="AU228" s="29">
        <v>103</v>
      </c>
      <c r="AV228" s="16">
        <v>0</v>
      </c>
      <c r="AW228" s="30">
        <f t="shared" si="224"/>
        <v>103</v>
      </c>
      <c r="AX228" s="29">
        <v>0</v>
      </c>
      <c r="AY228" s="16">
        <v>0</v>
      </c>
      <c r="AZ228" s="30">
        <f t="shared" si="225"/>
        <v>0</v>
      </c>
      <c r="BA228" s="29">
        <v>0</v>
      </c>
      <c r="BB228" s="16">
        <v>0</v>
      </c>
      <c r="BC228" s="30">
        <f t="shared" si="226"/>
        <v>0</v>
      </c>
      <c r="BD228" s="29">
        <v>0</v>
      </c>
      <c r="BE228" s="16">
        <v>0</v>
      </c>
      <c r="BF228" s="30">
        <f t="shared" si="227"/>
        <v>0</v>
      </c>
      <c r="BG228" s="50"/>
    </row>
    <row r="229" spans="1:59" s="2" customFormat="1">
      <c r="A229" s="52" t="s">
        <v>224</v>
      </c>
      <c r="B229" s="29">
        <v>0</v>
      </c>
      <c r="C229" s="16">
        <v>0</v>
      </c>
      <c r="D229" s="30">
        <f t="shared" si="209"/>
        <v>0</v>
      </c>
      <c r="E229" s="29">
        <v>0</v>
      </c>
      <c r="F229" s="16">
        <v>0</v>
      </c>
      <c r="G229" s="30">
        <f t="shared" si="210"/>
        <v>0</v>
      </c>
      <c r="H229" s="29">
        <v>0</v>
      </c>
      <c r="I229" s="16">
        <v>0</v>
      </c>
      <c r="J229" s="30">
        <f t="shared" si="211"/>
        <v>0</v>
      </c>
      <c r="K229" s="29">
        <v>0</v>
      </c>
      <c r="L229" s="16">
        <v>0</v>
      </c>
      <c r="M229" s="30">
        <f t="shared" si="212"/>
        <v>0</v>
      </c>
      <c r="N229" s="29">
        <v>0</v>
      </c>
      <c r="O229" s="16">
        <v>0</v>
      </c>
      <c r="P229" s="30">
        <f t="shared" si="213"/>
        <v>0</v>
      </c>
      <c r="Q229" s="29">
        <v>0</v>
      </c>
      <c r="R229" s="16">
        <v>0</v>
      </c>
      <c r="S229" s="30">
        <f t="shared" si="214"/>
        <v>0</v>
      </c>
      <c r="T229" s="29">
        <v>0</v>
      </c>
      <c r="U229" s="16">
        <v>0</v>
      </c>
      <c r="V229" s="30">
        <f t="shared" si="215"/>
        <v>0</v>
      </c>
      <c r="W229" s="29">
        <v>0</v>
      </c>
      <c r="X229" s="16">
        <v>0</v>
      </c>
      <c r="Y229" s="30">
        <f t="shared" si="216"/>
        <v>0</v>
      </c>
      <c r="Z229" s="29">
        <v>0</v>
      </c>
      <c r="AA229" s="16">
        <v>0</v>
      </c>
      <c r="AB229" s="30">
        <f t="shared" si="217"/>
        <v>0</v>
      </c>
      <c r="AC229" s="29">
        <v>0</v>
      </c>
      <c r="AD229" s="16">
        <v>0</v>
      </c>
      <c r="AE229" s="30">
        <f t="shared" si="218"/>
        <v>0</v>
      </c>
      <c r="AF229" s="29">
        <v>0</v>
      </c>
      <c r="AG229" s="16">
        <v>0</v>
      </c>
      <c r="AH229" s="30">
        <f t="shared" si="219"/>
        <v>0</v>
      </c>
      <c r="AI229" s="29">
        <v>0</v>
      </c>
      <c r="AJ229" s="16">
        <v>0</v>
      </c>
      <c r="AK229" s="30">
        <f t="shared" si="220"/>
        <v>0</v>
      </c>
      <c r="AL229" s="29">
        <v>0</v>
      </c>
      <c r="AM229" s="16">
        <v>0</v>
      </c>
      <c r="AN229" s="30">
        <f t="shared" si="221"/>
        <v>0</v>
      </c>
      <c r="AO229" s="29">
        <v>0</v>
      </c>
      <c r="AP229" s="16">
        <v>0</v>
      </c>
      <c r="AQ229" s="30">
        <f t="shared" si="222"/>
        <v>0</v>
      </c>
      <c r="AR229" s="29">
        <v>0</v>
      </c>
      <c r="AS229" s="16">
        <v>0</v>
      </c>
      <c r="AT229" s="30">
        <f t="shared" si="223"/>
        <v>0</v>
      </c>
      <c r="AU229" s="29">
        <v>0</v>
      </c>
      <c r="AV229" s="16">
        <v>0</v>
      </c>
      <c r="AW229" s="30">
        <f t="shared" si="224"/>
        <v>0</v>
      </c>
      <c r="AX229" s="29">
        <v>0</v>
      </c>
      <c r="AY229" s="16">
        <v>0</v>
      </c>
      <c r="AZ229" s="30">
        <f t="shared" si="225"/>
        <v>0</v>
      </c>
      <c r="BA229" s="29">
        <v>0</v>
      </c>
      <c r="BB229" s="16">
        <v>0</v>
      </c>
      <c r="BC229" s="30">
        <f t="shared" si="226"/>
        <v>0</v>
      </c>
      <c r="BD229" s="29">
        <v>0</v>
      </c>
      <c r="BE229" s="16">
        <v>0</v>
      </c>
      <c r="BF229" s="30">
        <f t="shared" si="227"/>
        <v>0</v>
      </c>
      <c r="BG229" s="50"/>
    </row>
    <row r="230" spans="1:59" s="2" customFormat="1">
      <c r="A230" s="52" t="s">
        <v>225</v>
      </c>
      <c r="B230" s="29">
        <v>0</v>
      </c>
      <c r="C230" s="16">
        <v>0</v>
      </c>
      <c r="D230" s="30">
        <f t="shared" si="209"/>
        <v>0</v>
      </c>
      <c r="E230" s="29">
        <v>0</v>
      </c>
      <c r="F230" s="16">
        <v>0</v>
      </c>
      <c r="G230" s="30">
        <f t="shared" si="210"/>
        <v>0</v>
      </c>
      <c r="H230" s="29">
        <v>0</v>
      </c>
      <c r="I230" s="16">
        <v>0</v>
      </c>
      <c r="J230" s="30">
        <f t="shared" si="211"/>
        <v>0</v>
      </c>
      <c r="K230" s="29">
        <v>0</v>
      </c>
      <c r="L230" s="16">
        <v>0</v>
      </c>
      <c r="M230" s="30">
        <f t="shared" si="212"/>
        <v>0</v>
      </c>
      <c r="N230" s="29">
        <v>0</v>
      </c>
      <c r="O230" s="16">
        <v>0</v>
      </c>
      <c r="P230" s="30">
        <f t="shared" si="213"/>
        <v>0</v>
      </c>
      <c r="Q230" s="29">
        <v>0</v>
      </c>
      <c r="R230" s="16">
        <v>0</v>
      </c>
      <c r="S230" s="30">
        <f t="shared" si="214"/>
        <v>0</v>
      </c>
      <c r="T230" s="29">
        <v>0</v>
      </c>
      <c r="U230" s="16">
        <v>0</v>
      </c>
      <c r="V230" s="30">
        <f t="shared" si="215"/>
        <v>0</v>
      </c>
      <c r="W230" s="29">
        <v>0</v>
      </c>
      <c r="X230" s="16">
        <v>0</v>
      </c>
      <c r="Y230" s="30">
        <f t="shared" si="216"/>
        <v>0</v>
      </c>
      <c r="Z230" s="29">
        <v>0</v>
      </c>
      <c r="AA230" s="16">
        <v>0</v>
      </c>
      <c r="AB230" s="30">
        <f t="shared" si="217"/>
        <v>0</v>
      </c>
      <c r="AC230" s="29">
        <v>0</v>
      </c>
      <c r="AD230" s="16">
        <v>0</v>
      </c>
      <c r="AE230" s="30">
        <f t="shared" si="218"/>
        <v>0</v>
      </c>
      <c r="AF230" s="29">
        <v>0</v>
      </c>
      <c r="AG230" s="16">
        <v>0</v>
      </c>
      <c r="AH230" s="30">
        <f t="shared" si="219"/>
        <v>0</v>
      </c>
      <c r="AI230" s="29">
        <v>0</v>
      </c>
      <c r="AJ230" s="16">
        <v>0</v>
      </c>
      <c r="AK230" s="30">
        <f t="shared" si="220"/>
        <v>0</v>
      </c>
      <c r="AL230" s="29">
        <v>0</v>
      </c>
      <c r="AM230" s="16">
        <v>0</v>
      </c>
      <c r="AN230" s="30">
        <f t="shared" si="221"/>
        <v>0</v>
      </c>
      <c r="AO230" s="29">
        <v>0</v>
      </c>
      <c r="AP230" s="16">
        <v>0</v>
      </c>
      <c r="AQ230" s="30">
        <f t="shared" si="222"/>
        <v>0</v>
      </c>
      <c r="AR230" s="29">
        <v>0</v>
      </c>
      <c r="AS230" s="16">
        <v>0</v>
      </c>
      <c r="AT230" s="30">
        <f t="shared" si="223"/>
        <v>0</v>
      </c>
      <c r="AU230" s="29">
        <v>55</v>
      </c>
      <c r="AV230" s="16">
        <v>0</v>
      </c>
      <c r="AW230" s="30">
        <f t="shared" si="224"/>
        <v>55</v>
      </c>
      <c r="AX230" s="29">
        <v>0</v>
      </c>
      <c r="AY230" s="16">
        <v>0</v>
      </c>
      <c r="AZ230" s="30">
        <f t="shared" si="225"/>
        <v>0</v>
      </c>
      <c r="BA230" s="29">
        <v>0</v>
      </c>
      <c r="BB230" s="16">
        <v>0</v>
      </c>
      <c r="BC230" s="30">
        <f t="shared" si="226"/>
        <v>0</v>
      </c>
      <c r="BD230" s="29">
        <v>0</v>
      </c>
      <c r="BE230" s="16">
        <v>0</v>
      </c>
      <c r="BF230" s="30">
        <f t="shared" si="227"/>
        <v>0</v>
      </c>
      <c r="BG230" s="50"/>
    </row>
    <row r="231" spans="1:59" s="61" customFormat="1">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c r="AK231" s="64"/>
      <c r="AL231" s="64"/>
      <c r="AM231" s="64"/>
      <c r="AN231" s="64"/>
      <c r="AO231" s="64"/>
      <c r="AP231" s="64"/>
      <c r="AQ231" s="64"/>
      <c r="AR231" s="64"/>
      <c r="AS231" s="64"/>
      <c r="AT231" s="64"/>
      <c r="AU231" s="64"/>
      <c r="AV231" s="64"/>
      <c r="AW231" s="64"/>
      <c r="AX231" s="64"/>
      <c r="AY231" s="64"/>
      <c r="AZ231" s="64"/>
      <c r="BA231" s="64"/>
      <c r="BB231" s="64"/>
      <c r="BC231" s="64"/>
      <c r="BD231" s="64"/>
      <c r="BE231" s="64"/>
      <c r="BF231" s="64"/>
    </row>
    <row r="232" spans="1:59" s="6" customFormat="1">
      <c r="A232" s="143" t="s">
        <v>226</v>
      </c>
      <c r="B232" s="143" t="s">
        <v>226</v>
      </c>
      <c r="C232" s="143" t="s">
        <v>226</v>
      </c>
      <c r="D232" s="143" t="s">
        <v>226</v>
      </c>
      <c r="E232" s="143" t="s">
        <v>226</v>
      </c>
      <c r="F232" s="143" t="s">
        <v>226</v>
      </c>
      <c r="G232" s="143" t="s">
        <v>226</v>
      </c>
      <c r="H232" s="143" t="s">
        <v>226</v>
      </c>
      <c r="I232" s="143" t="s">
        <v>226</v>
      </c>
      <c r="J232" s="143" t="s">
        <v>226</v>
      </c>
      <c r="K232" s="143" t="s">
        <v>226</v>
      </c>
      <c r="L232" s="143" t="s">
        <v>226</v>
      </c>
      <c r="M232" s="143" t="s">
        <v>226</v>
      </c>
      <c r="N232" s="143" t="s">
        <v>226</v>
      </c>
      <c r="O232" s="143" t="s">
        <v>226</v>
      </c>
      <c r="P232" s="143" t="s">
        <v>226</v>
      </c>
      <c r="Q232" s="143" t="s">
        <v>226</v>
      </c>
      <c r="R232" s="143" t="s">
        <v>226</v>
      </c>
      <c r="S232" s="143" t="s">
        <v>226</v>
      </c>
      <c r="T232" s="143" t="s">
        <v>226</v>
      </c>
      <c r="U232" s="143" t="s">
        <v>226</v>
      </c>
      <c r="V232" s="143" t="s">
        <v>226</v>
      </c>
      <c r="W232" s="143" t="s">
        <v>226</v>
      </c>
      <c r="X232" s="143" t="s">
        <v>226</v>
      </c>
      <c r="Y232" s="143" t="s">
        <v>226</v>
      </c>
      <c r="Z232" s="143" t="s">
        <v>226</v>
      </c>
      <c r="AA232" s="143" t="s">
        <v>226</v>
      </c>
      <c r="AB232" s="143" t="s">
        <v>226</v>
      </c>
      <c r="AC232" s="143" t="s">
        <v>226</v>
      </c>
      <c r="AD232" s="143" t="s">
        <v>226</v>
      </c>
      <c r="AE232" s="143" t="s">
        <v>226</v>
      </c>
      <c r="AF232" s="143" t="s">
        <v>226</v>
      </c>
      <c r="AG232" s="143" t="s">
        <v>226</v>
      </c>
      <c r="AH232" s="143" t="s">
        <v>226</v>
      </c>
      <c r="AI232" s="143" t="s">
        <v>226</v>
      </c>
      <c r="AJ232" s="143" t="s">
        <v>226</v>
      </c>
      <c r="AK232" s="143" t="s">
        <v>226</v>
      </c>
      <c r="AL232" s="143" t="s">
        <v>226</v>
      </c>
      <c r="AM232" s="143" t="s">
        <v>226</v>
      </c>
      <c r="AN232" s="143" t="s">
        <v>226</v>
      </c>
      <c r="AO232" s="143" t="s">
        <v>226</v>
      </c>
      <c r="AP232" s="143" t="s">
        <v>226</v>
      </c>
      <c r="AQ232" s="143" t="s">
        <v>226</v>
      </c>
      <c r="AR232" s="143" t="s">
        <v>226</v>
      </c>
      <c r="AS232" s="143" t="s">
        <v>226</v>
      </c>
      <c r="AT232" s="143" t="s">
        <v>226</v>
      </c>
      <c r="AU232" s="143" t="s">
        <v>226</v>
      </c>
      <c r="AV232" s="143" t="s">
        <v>226</v>
      </c>
      <c r="AW232" s="143" t="s">
        <v>226</v>
      </c>
      <c r="AX232" s="143" t="s">
        <v>226</v>
      </c>
      <c r="AY232" s="143" t="s">
        <v>226</v>
      </c>
      <c r="AZ232" s="143" t="s">
        <v>226</v>
      </c>
      <c r="BA232" s="143" t="s">
        <v>226</v>
      </c>
      <c r="BB232" s="143" t="s">
        <v>226</v>
      </c>
      <c r="BC232" s="143" t="s">
        <v>226</v>
      </c>
      <c r="BD232" s="143" t="s">
        <v>226</v>
      </c>
      <c r="BE232" s="143" t="s">
        <v>226</v>
      </c>
      <c r="BF232" s="143" t="s">
        <v>226</v>
      </c>
      <c r="BG232" s="78"/>
    </row>
    <row r="233" spans="1:59" s="2" customFormat="1">
      <c r="A233" s="52" t="s">
        <v>227</v>
      </c>
      <c r="B233" s="29">
        <v>0</v>
      </c>
      <c r="C233" s="16">
        <v>0</v>
      </c>
      <c r="D233" s="30">
        <f t="shared" ref="D233:D252" si="228">B233+C233</f>
        <v>0</v>
      </c>
      <c r="E233" s="29">
        <v>0</v>
      </c>
      <c r="F233" s="16">
        <v>0</v>
      </c>
      <c r="G233" s="30">
        <f t="shared" ref="G233:G252" si="229">E233+F233</f>
        <v>0</v>
      </c>
      <c r="H233" s="29">
        <v>0</v>
      </c>
      <c r="I233" s="16">
        <v>0</v>
      </c>
      <c r="J233" s="30">
        <f t="shared" ref="J233:J252" si="230">H233+I233</f>
        <v>0</v>
      </c>
      <c r="K233" s="29">
        <v>0</v>
      </c>
      <c r="L233" s="16">
        <v>0</v>
      </c>
      <c r="M233" s="30">
        <f t="shared" ref="M233:M252" si="231">K233+L233</f>
        <v>0</v>
      </c>
      <c r="N233" s="29">
        <v>0</v>
      </c>
      <c r="O233" s="16">
        <v>0</v>
      </c>
      <c r="P233" s="30">
        <f t="shared" ref="P233:P252" si="232">N233+O233</f>
        <v>0</v>
      </c>
      <c r="Q233" s="29">
        <v>0</v>
      </c>
      <c r="R233" s="16">
        <v>0</v>
      </c>
      <c r="S233" s="30">
        <f t="shared" ref="S233:S252" si="233">Q233+R233</f>
        <v>0</v>
      </c>
      <c r="T233" s="29">
        <v>0</v>
      </c>
      <c r="U233" s="16">
        <v>0</v>
      </c>
      <c r="V233" s="30">
        <f t="shared" ref="V233:V252" si="234">T233+U233</f>
        <v>0</v>
      </c>
      <c r="W233" s="29">
        <v>0</v>
      </c>
      <c r="X233" s="16">
        <v>0</v>
      </c>
      <c r="Y233" s="30">
        <f t="shared" ref="Y233:Y252" si="235">W233+X233</f>
        <v>0</v>
      </c>
      <c r="Z233" s="29">
        <v>0</v>
      </c>
      <c r="AA233" s="16">
        <v>0</v>
      </c>
      <c r="AB233" s="30">
        <f t="shared" ref="AB233:AB252" si="236">Z233+AA233</f>
        <v>0</v>
      </c>
      <c r="AC233" s="29">
        <v>0</v>
      </c>
      <c r="AD233" s="16">
        <v>0</v>
      </c>
      <c r="AE233" s="30">
        <f t="shared" ref="AE233:AE252" si="237">AC233+AD233</f>
        <v>0</v>
      </c>
      <c r="AF233" s="29">
        <v>0</v>
      </c>
      <c r="AG233" s="16">
        <v>0</v>
      </c>
      <c r="AH233" s="30">
        <f t="shared" ref="AH233:AH252" si="238">AF233+AG233</f>
        <v>0</v>
      </c>
      <c r="AI233" s="29">
        <v>0</v>
      </c>
      <c r="AJ233" s="16">
        <v>0</v>
      </c>
      <c r="AK233" s="30">
        <f t="shared" ref="AK233:AK252" si="239">AI233+AJ233</f>
        <v>0</v>
      </c>
      <c r="AL233" s="29">
        <v>0</v>
      </c>
      <c r="AM233" s="16">
        <v>0</v>
      </c>
      <c r="AN233" s="30">
        <f t="shared" ref="AN233:AN252" si="240">AL233+AM233</f>
        <v>0</v>
      </c>
      <c r="AO233" s="29">
        <v>0</v>
      </c>
      <c r="AP233" s="16">
        <v>0</v>
      </c>
      <c r="AQ233" s="30">
        <f t="shared" ref="AQ233:AQ252" si="241">AO233+AP233</f>
        <v>0</v>
      </c>
      <c r="AR233" s="29">
        <v>0</v>
      </c>
      <c r="AS233" s="16">
        <v>0</v>
      </c>
      <c r="AT233" s="30">
        <f t="shared" ref="AT233:AT252" si="242">AR233+AS233</f>
        <v>0</v>
      </c>
      <c r="AU233" s="29">
        <v>0</v>
      </c>
      <c r="AV233" s="16">
        <v>0</v>
      </c>
      <c r="AW233" s="30">
        <f t="shared" ref="AW233:AW252" si="243">AU233+AV233</f>
        <v>0</v>
      </c>
      <c r="AX233" s="29">
        <v>0</v>
      </c>
      <c r="AY233" s="16">
        <v>0</v>
      </c>
      <c r="AZ233" s="30">
        <f t="shared" ref="AZ233:AZ252" si="244">AX233+AY233</f>
        <v>0</v>
      </c>
      <c r="BA233" s="29">
        <v>0</v>
      </c>
      <c r="BB233" s="16">
        <v>0</v>
      </c>
      <c r="BC233" s="30">
        <f t="shared" ref="BC233:BC252" si="245">BA233+BB233</f>
        <v>0</v>
      </c>
      <c r="BD233" s="29">
        <v>0</v>
      </c>
      <c r="BE233" s="16">
        <v>0</v>
      </c>
      <c r="BF233" s="30">
        <f t="shared" ref="BF233:BF252" si="246">BD233+BE233</f>
        <v>0</v>
      </c>
      <c r="BG233" s="50"/>
    </row>
    <row r="234" spans="1:59" s="2" customFormat="1">
      <c r="A234" s="52" t="s">
        <v>228</v>
      </c>
      <c r="B234" s="29">
        <v>1</v>
      </c>
      <c r="C234" s="16">
        <v>4</v>
      </c>
      <c r="D234" s="30">
        <f t="shared" si="228"/>
        <v>5</v>
      </c>
      <c r="E234" s="29">
        <v>0</v>
      </c>
      <c r="F234" s="16">
        <v>0</v>
      </c>
      <c r="G234" s="30">
        <f t="shared" si="229"/>
        <v>0</v>
      </c>
      <c r="H234" s="29">
        <v>0</v>
      </c>
      <c r="I234" s="16">
        <v>0</v>
      </c>
      <c r="J234" s="30">
        <f t="shared" si="230"/>
        <v>0</v>
      </c>
      <c r="K234" s="29">
        <v>0</v>
      </c>
      <c r="L234" s="16">
        <v>0</v>
      </c>
      <c r="M234" s="30">
        <f t="shared" si="231"/>
        <v>0</v>
      </c>
      <c r="N234" s="29">
        <v>0</v>
      </c>
      <c r="O234" s="16">
        <v>0</v>
      </c>
      <c r="P234" s="30">
        <f t="shared" si="232"/>
        <v>0</v>
      </c>
      <c r="Q234" s="29">
        <v>3</v>
      </c>
      <c r="R234" s="16">
        <v>0</v>
      </c>
      <c r="S234" s="30">
        <f t="shared" si="233"/>
        <v>3</v>
      </c>
      <c r="T234" s="29">
        <v>0</v>
      </c>
      <c r="U234" s="16">
        <v>0</v>
      </c>
      <c r="V234" s="30">
        <f t="shared" si="234"/>
        <v>0</v>
      </c>
      <c r="W234" s="29">
        <v>0</v>
      </c>
      <c r="X234" s="16">
        <v>0</v>
      </c>
      <c r="Y234" s="30">
        <f t="shared" si="235"/>
        <v>0</v>
      </c>
      <c r="Z234" s="29">
        <v>0</v>
      </c>
      <c r="AA234" s="16">
        <v>0</v>
      </c>
      <c r="AB234" s="30">
        <f t="shared" si="236"/>
        <v>0</v>
      </c>
      <c r="AC234" s="29">
        <v>1</v>
      </c>
      <c r="AD234" s="16">
        <v>0</v>
      </c>
      <c r="AE234" s="30">
        <f t="shared" si="237"/>
        <v>1</v>
      </c>
      <c r="AF234" s="29">
        <v>0</v>
      </c>
      <c r="AG234" s="16">
        <v>0</v>
      </c>
      <c r="AH234" s="30">
        <f t="shared" si="238"/>
        <v>0</v>
      </c>
      <c r="AI234" s="29">
        <v>1</v>
      </c>
      <c r="AJ234" s="16">
        <v>0</v>
      </c>
      <c r="AK234" s="30">
        <f t="shared" si="239"/>
        <v>1</v>
      </c>
      <c r="AL234" s="29">
        <v>0</v>
      </c>
      <c r="AM234" s="16">
        <v>0</v>
      </c>
      <c r="AN234" s="30">
        <f t="shared" si="240"/>
        <v>0</v>
      </c>
      <c r="AO234" s="29">
        <v>0</v>
      </c>
      <c r="AP234" s="16">
        <v>0</v>
      </c>
      <c r="AQ234" s="30">
        <f t="shared" si="241"/>
        <v>0</v>
      </c>
      <c r="AR234" s="29">
        <v>1</v>
      </c>
      <c r="AS234" s="16">
        <v>0</v>
      </c>
      <c r="AT234" s="30">
        <f t="shared" si="242"/>
        <v>1</v>
      </c>
      <c r="AU234" s="29">
        <v>4</v>
      </c>
      <c r="AV234" s="16">
        <v>0</v>
      </c>
      <c r="AW234" s="30">
        <f t="shared" si="243"/>
        <v>4</v>
      </c>
      <c r="AX234" s="29">
        <v>0</v>
      </c>
      <c r="AY234" s="16">
        <v>0</v>
      </c>
      <c r="AZ234" s="30">
        <f t="shared" si="244"/>
        <v>0</v>
      </c>
      <c r="BA234" s="29">
        <v>0</v>
      </c>
      <c r="BB234" s="16">
        <v>0</v>
      </c>
      <c r="BC234" s="30">
        <f t="shared" si="245"/>
        <v>0</v>
      </c>
      <c r="BD234" s="29">
        <v>0</v>
      </c>
      <c r="BE234" s="16">
        <v>0</v>
      </c>
      <c r="BF234" s="30">
        <f t="shared" si="246"/>
        <v>0</v>
      </c>
      <c r="BG234" s="50"/>
    </row>
    <row r="235" spans="1:59" s="2" customFormat="1">
      <c r="A235" s="52" t="s">
        <v>229</v>
      </c>
      <c r="B235" s="29">
        <v>0</v>
      </c>
      <c r="C235" s="16">
        <v>0</v>
      </c>
      <c r="D235" s="30">
        <f t="shared" si="228"/>
        <v>0</v>
      </c>
      <c r="E235" s="29">
        <v>0</v>
      </c>
      <c r="F235" s="16">
        <v>0</v>
      </c>
      <c r="G235" s="30">
        <f t="shared" si="229"/>
        <v>0</v>
      </c>
      <c r="H235" s="29">
        <v>0</v>
      </c>
      <c r="I235" s="16">
        <v>0</v>
      </c>
      <c r="J235" s="30">
        <f t="shared" si="230"/>
        <v>0</v>
      </c>
      <c r="K235" s="29">
        <v>0</v>
      </c>
      <c r="L235" s="16">
        <v>0</v>
      </c>
      <c r="M235" s="30">
        <f t="shared" si="231"/>
        <v>0</v>
      </c>
      <c r="N235" s="29">
        <v>0</v>
      </c>
      <c r="O235" s="16">
        <v>0</v>
      </c>
      <c r="P235" s="30">
        <f t="shared" si="232"/>
        <v>0</v>
      </c>
      <c r="Q235" s="29">
        <v>0</v>
      </c>
      <c r="R235" s="16">
        <v>0</v>
      </c>
      <c r="S235" s="30">
        <f t="shared" si="233"/>
        <v>0</v>
      </c>
      <c r="T235" s="29">
        <v>0</v>
      </c>
      <c r="U235" s="16">
        <v>0</v>
      </c>
      <c r="V235" s="30">
        <f t="shared" si="234"/>
        <v>0</v>
      </c>
      <c r="W235" s="29">
        <v>0</v>
      </c>
      <c r="X235" s="16">
        <v>0</v>
      </c>
      <c r="Y235" s="30">
        <f t="shared" si="235"/>
        <v>0</v>
      </c>
      <c r="Z235" s="29">
        <v>0</v>
      </c>
      <c r="AA235" s="16">
        <v>0</v>
      </c>
      <c r="AB235" s="30">
        <f t="shared" si="236"/>
        <v>0</v>
      </c>
      <c r="AC235" s="29">
        <v>0</v>
      </c>
      <c r="AD235" s="16">
        <v>0</v>
      </c>
      <c r="AE235" s="30">
        <f t="shared" si="237"/>
        <v>0</v>
      </c>
      <c r="AF235" s="29">
        <v>0</v>
      </c>
      <c r="AG235" s="16">
        <v>0</v>
      </c>
      <c r="AH235" s="30">
        <f t="shared" si="238"/>
        <v>0</v>
      </c>
      <c r="AI235" s="29">
        <v>0</v>
      </c>
      <c r="AJ235" s="16">
        <v>0</v>
      </c>
      <c r="AK235" s="30">
        <f t="shared" si="239"/>
        <v>0</v>
      </c>
      <c r="AL235" s="29">
        <v>0</v>
      </c>
      <c r="AM235" s="16">
        <v>0</v>
      </c>
      <c r="AN235" s="30">
        <f t="shared" si="240"/>
        <v>0</v>
      </c>
      <c r="AO235" s="29">
        <v>0</v>
      </c>
      <c r="AP235" s="16">
        <v>0</v>
      </c>
      <c r="AQ235" s="30">
        <f t="shared" si="241"/>
        <v>0</v>
      </c>
      <c r="AR235" s="29">
        <v>0</v>
      </c>
      <c r="AS235" s="16">
        <v>0</v>
      </c>
      <c r="AT235" s="30">
        <f t="shared" si="242"/>
        <v>0</v>
      </c>
      <c r="AU235" s="29">
        <v>0</v>
      </c>
      <c r="AV235" s="16">
        <v>0</v>
      </c>
      <c r="AW235" s="30">
        <f t="shared" si="243"/>
        <v>0</v>
      </c>
      <c r="AX235" s="29">
        <v>0</v>
      </c>
      <c r="AY235" s="16">
        <v>0</v>
      </c>
      <c r="AZ235" s="30">
        <f t="shared" si="244"/>
        <v>0</v>
      </c>
      <c r="BA235" s="29">
        <v>0</v>
      </c>
      <c r="BB235" s="16">
        <v>0</v>
      </c>
      <c r="BC235" s="30">
        <f t="shared" si="245"/>
        <v>0</v>
      </c>
      <c r="BD235" s="29">
        <v>0</v>
      </c>
      <c r="BE235" s="16">
        <v>0</v>
      </c>
      <c r="BF235" s="30">
        <f t="shared" si="246"/>
        <v>0</v>
      </c>
      <c r="BG235" s="50"/>
    </row>
    <row r="236" spans="1:59" s="2" customFormat="1">
      <c r="A236" s="52" t="s">
        <v>230</v>
      </c>
      <c r="B236" s="29">
        <v>0</v>
      </c>
      <c r="C236" s="16">
        <v>10</v>
      </c>
      <c r="D236" s="30">
        <f t="shared" si="228"/>
        <v>10</v>
      </c>
      <c r="E236" s="29">
        <v>0</v>
      </c>
      <c r="F236" s="16">
        <v>0</v>
      </c>
      <c r="G236" s="30">
        <f t="shared" si="229"/>
        <v>0</v>
      </c>
      <c r="H236" s="29">
        <v>0</v>
      </c>
      <c r="I236" s="16">
        <v>0</v>
      </c>
      <c r="J236" s="30">
        <f t="shared" si="230"/>
        <v>0</v>
      </c>
      <c r="K236" s="29">
        <v>0</v>
      </c>
      <c r="L236" s="16">
        <v>24</v>
      </c>
      <c r="M236" s="30">
        <f t="shared" si="231"/>
        <v>24</v>
      </c>
      <c r="N236" s="29">
        <v>0</v>
      </c>
      <c r="O236" s="16">
        <v>0</v>
      </c>
      <c r="P236" s="30">
        <f t="shared" si="232"/>
        <v>0</v>
      </c>
      <c r="Q236" s="29">
        <v>0</v>
      </c>
      <c r="R236" s="16">
        <v>5</v>
      </c>
      <c r="S236" s="30">
        <f t="shared" si="233"/>
        <v>5</v>
      </c>
      <c r="T236" s="29">
        <v>0</v>
      </c>
      <c r="U236" s="16">
        <v>0</v>
      </c>
      <c r="V236" s="30">
        <f t="shared" si="234"/>
        <v>0</v>
      </c>
      <c r="W236" s="29">
        <v>0</v>
      </c>
      <c r="X236" s="16">
        <v>0</v>
      </c>
      <c r="Y236" s="30">
        <f t="shared" si="235"/>
        <v>0</v>
      </c>
      <c r="Z236" s="29">
        <v>0</v>
      </c>
      <c r="AA236" s="16">
        <v>0</v>
      </c>
      <c r="AB236" s="30">
        <f t="shared" si="236"/>
        <v>0</v>
      </c>
      <c r="AC236" s="29">
        <v>0</v>
      </c>
      <c r="AD236" s="16">
        <v>1</v>
      </c>
      <c r="AE236" s="30">
        <f t="shared" si="237"/>
        <v>1</v>
      </c>
      <c r="AF236" s="29">
        <v>0</v>
      </c>
      <c r="AG236" s="16">
        <v>0</v>
      </c>
      <c r="AH236" s="30">
        <f t="shared" si="238"/>
        <v>0</v>
      </c>
      <c r="AI236" s="29">
        <v>0</v>
      </c>
      <c r="AJ236" s="16">
        <v>0</v>
      </c>
      <c r="AK236" s="30">
        <f t="shared" si="239"/>
        <v>0</v>
      </c>
      <c r="AL236" s="29">
        <v>0</v>
      </c>
      <c r="AM236" s="16">
        <v>0</v>
      </c>
      <c r="AN236" s="30">
        <f t="shared" si="240"/>
        <v>0</v>
      </c>
      <c r="AO236" s="29">
        <v>0</v>
      </c>
      <c r="AP236" s="16">
        <v>0</v>
      </c>
      <c r="AQ236" s="30">
        <f t="shared" si="241"/>
        <v>0</v>
      </c>
      <c r="AR236" s="29">
        <v>0</v>
      </c>
      <c r="AS236" s="16">
        <v>3</v>
      </c>
      <c r="AT236" s="30">
        <f t="shared" si="242"/>
        <v>3</v>
      </c>
      <c r="AU236" s="29">
        <v>2</v>
      </c>
      <c r="AV236" s="16">
        <v>10</v>
      </c>
      <c r="AW236" s="30">
        <f t="shared" si="243"/>
        <v>12</v>
      </c>
      <c r="AX236" s="29">
        <v>0</v>
      </c>
      <c r="AY236" s="16">
        <v>4</v>
      </c>
      <c r="AZ236" s="30">
        <f t="shared" si="244"/>
        <v>4</v>
      </c>
      <c r="BA236" s="29">
        <v>0</v>
      </c>
      <c r="BB236" s="16">
        <v>0</v>
      </c>
      <c r="BC236" s="30">
        <f t="shared" si="245"/>
        <v>0</v>
      </c>
      <c r="BD236" s="29">
        <v>0</v>
      </c>
      <c r="BE236" s="16">
        <v>0</v>
      </c>
      <c r="BF236" s="30">
        <f t="shared" si="246"/>
        <v>0</v>
      </c>
      <c r="BG236" s="50"/>
    </row>
    <row r="237" spans="1:59" s="2" customFormat="1">
      <c r="A237" s="52" t="s">
        <v>231</v>
      </c>
      <c r="B237" s="29">
        <v>0</v>
      </c>
      <c r="C237" s="16">
        <v>0</v>
      </c>
      <c r="D237" s="30">
        <f t="shared" si="228"/>
        <v>0</v>
      </c>
      <c r="E237" s="29">
        <v>0</v>
      </c>
      <c r="F237" s="16">
        <v>0</v>
      </c>
      <c r="G237" s="30">
        <f t="shared" si="229"/>
        <v>0</v>
      </c>
      <c r="H237" s="29">
        <v>0</v>
      </c>
      <c r="I237" s="16">
        <v>0</v>
      </c>
      <c r="J237" s="30">
        <f t="shared" si="230"/>
        <v>0</v>
      </c>
      <c r="K237" s="29">
        <v>0</v>
      </c>
      <c r="L237" s="16">
        <v>0</v>
      </c>
      <c r="M237" s="30">
        <f t="shared" si="231"/>
        <v>0</v>
      </c>
      <c r="N237" s="29">
        <v>0</v>
      </c>
      <c r="O237" s="16">
        <v>0</v>
      </c>
      <c r="P237" s="30">
        <f t="shared" si="232"/>
        <v>0</v>
      </c>
      <c r="Q237" s="29">
        <v>0</v>
      </c>
      <c r="R237" s="16">
        <v>0</v>
      </c>
      <c r="S237" s="30">
        <f t="shared" si="233"/>
        <v>0</v>
      </c>
      <c r="T237" s="29">
        <v>0</v>
      </c>
      <c r="U237" s="16">
        <v>1</v>
      </c>
      <c r="V237" s="30">
        <f t="shared" si="234"/>
        <v>1</v>
      </c>
      <c r="W237" s="29">
        <v>0</v>
      </c>
      <c r="X237" s="16">
        <v>0</v>
      </c>
      <c r="Y237" s="30">
        <f t="shared" si="235"/>
        <v>0</v>
      </c>
      <c r="Z237" s="29">
        <v>0</v>
      </c>
      <c r="AA237" s="16">
        <v>0</v>
      </c>
      <c r="AB237" s="30">
        <f t="shared" si="236"/>
        <v>0</v>
      </c>
      <c r="AC237" s="29">
        <v>0</v>
      </c>
      <c r="AD237" s="16">
        <v>1</v>
      </c>
      <c r="AE237" s="30">
        <f t="shared" si="237"/>
        <v>1</v>
      </c>
      <c r="AF237" s="29">
        <v>0</v>
      </c>
      <c r="AG237" s="16">
        <v>0</v>
      </c>
      <c r="AH237" s="30">
        <f t="shared" si="238"/>
        <v>0</v>
      </c>
      <c r="AI237" s="29">
        <v>0</v>
      </c>
      <c r="AJ237" s="16">
        <v>0</v>
      </c>
      <c r="AK237" s="30">
        <f t="shared" si="239"/>
        <v>0</v>
      </c>
      <c r="AL237" s="29">
        <v>0</v>
      </c>
      <c r="AM237" s="16">
        <v>0</v>
      </c>
      <c r="AN237" s="30">
        <f t="shared" si="240"/>
        <v>0</v>
      </c>
      <c r="AO237" s="29">
        <v>0</v>
      </c>
      <c r="AP237" s="16">
        <v>0</v>
      </c>
      <c r="AQ237" s="30">
        <f t="shared" si="241"/>
        <v>0</v>
      </c>
      <c r="AR237" s="29">
        <v>1</v>
      </c>
      <c r="AS237" s="16">
        <v>0</v>
      </c>
      <c r="AT237" s="30">
        <f t="shared" si="242"/>
        <v>1</v>
      </c>
      <c r="AU237" s="29">
        <v>2</v>
      </c>
      <c r="AV237" s="16">
        <v>1</v>
      </c>
      <c r="AW237" s="30">
        <f t="shared" si="243"/>
        <v>3</v>
      </c>
      <c r="AX237" s="29">
        <v>0</v>
      </c>
      <c r="AY237" s="16">
        <v>1</v>
      </c>
      <c r="AZ237" s="30">
        <f t="shared" si="244"/>
        <v>1</v>
      </c>
      <c r="BA237" s="29">
        <v>1</v>
      </c>
      <c r="BB237" s="16">
        <v>0</v>
      </c>
      <c r="BC237" s="30">
        <f t="shared" si="245"/>
        <v>1</v>
      </c>
      <c r="BD237" s="29">
        <v>0</v>
      </c>
      <c r="BE237" s="16">
        <v>0</v>
      </c>
      <c r="BF237" s="30">
        <f t="shared" si="246"/>
        <v>0</v>
      </c>
      <c r="BG237" s="50"/>
    </row>
    <row r="238" spans="1:59" s="2" customFormat="1">
      <c r="A238" s="52" t="s">
        <v>232</v>
      </c>
      <c r="B238" s="29">
        <v>0</v>
      </c>
      <c r="C238" s="16">
        <v>0</v>
      </c>
      <c r="D238" s="30">
        <f t="shared" si="228"/>
        <v>0</v>
      </c>
      <c r="E238" s="29">
        <v>0</v>
      </c>
      <c r="F238" s="16">
        <v>0</v>
      </c>
      <c r="G238" s="30">
        <f t="shared" si="229"/>
        <v>0</v>
      </c>
      <c r="H238" s="29">
        <v>0</v>
      </c>
      <c r="I238" s="16">
        <v>0</v>
      </c>
      <c r="J238" s="30">
        <f t="shared" si="230"/>
        <v>0</v>
      </c>
      <c r="K238" s="29">
        <v>0</v>
      </c>
      <c r="L238" s="16">
        <v>0</v>
      </c>
      <c r="M238" s="30">
        <f t="shared" si="231"/>
        <v>0</v>
      </c>
      <c r="N238" s="29">
        <v>0</v>
      </c>
      <c r="O238" s="16">
        <v>0</v>
      </c>
      <c r="P238" s="30">
        <f t="shared" si="232"/>
        <v>0</v>
      </c>
      <c r="Q238" s="29">
        <v>0</v>
      </c>
      <c r="R238" s="16">
        <v>0</v>
      </c>
      <c r="S238" s="30">
        <f t="shared" si="233"/>
        <v>0</v>
      </c>
      <c r="T238" s="29">
        <v>0</v>
      </c>
      <c r="U238" s="16">
        <v>0</v>
      </c>
      <c r="V238" s="30">
        <f t="shared" si="234"/>
        <v>0</v>
      </c>
      <c r="W238" s="29">
        <v>0</v>
      </c>
      <c r="X238" s="16">
        <v>0</v>
      </c>
      <c r="Y238" s="30">
        <f t="shared" si="235"/>
        <v>0</v>
      </c>
      <c r="Z238" s="29">
        <v>0</v>
      </c>
      <c r="AA238" s="16">
        <v>0</v>
      </c>
      <c r="AB238" s="30">
        <f t="shared" si="236"/>
        <v>0</v>
      </c>
      <c r="AC238" s="29">
        <v>0</v>
      </c>
      <c r="AD238" s="16">
        <v>0</v>
      </c>
      <c r="AE238" s="30">
        <f t="shared" si="237"/>
        <v>0</v>
      </c>
      <c r="AF238" s="29">
        <v>0</v>
      </c>
      <c r="AG238" s="16">
        <v>0</v>
      </c>
      <c r="AH238" s="30">
        <f t="shared" si="238"/>
        <v>0</v>
      </c>
      <c r="AI238" s="29">
        <v>0</v>
      </c>
      <c r="AJ238" s="16">
        <v>0</v>
      </c>
      <c r="AK238" s="30">
        <f t="shared" si="239"/>
        <v>0</v>
      </c>
      <c r="AL238" s="29">
        <v>0</v>
      </c>
      <c r="AM238" s="16">
        <v>0</v>
      </c>
      <c r="AN238" s="30">
        <f t="shared" si="240"/>
        <v>0</v>
      </c>
      <c r="AO238" s="29">
        <v>0</v>
      </c>
      <c r="AP238" s="16">
        <v>0</v>
      </c>
      <c r="AQ238" s="30">
        <f t="shared" si="241"/>
        <v>0</v>
      </c>
      <c r="AR238" s="29">
        <v>0</v>
      </c>
      <c r="AS238" s="16">
        <v>0</v>
      </c>
      <c r="AT238" s="30">
        <f t="shared" si="242"/>
        <v>0</v>
      </c>
      <c r="AU238" s="29">
        <v>0</v>
      </c>
      <c r="AV238" s="16">
        <v>0</v>
      </c>
      <c r="AW238" s="30">
        <f t="shared" si="243"/>
        <v>0</v>
      </c>
      <c r="AX238" s="29">
        <v>0</v>
      </c>
      <c r="AY238" s="16">
        <v>0</v>
      </c>
      <c r="AZ238" s="30">
        <f t="shared" si="244"/>
        <v>0</v>
      </c>
      <c r="BA238" s="29">
        <v>0</v>
      </c>
      <c r="BB238" s="16">
        <v>0</v>
      </c>
      <c r="BC238" s="30">
        <f t="shared" si="245"/>
        <v>0</v>
      </c>
      <c r="BD238" s="29">
        <v>0</v>
      </c>
      <c r="BE238" s="16">
        <v>0</v>
      </c>
      <c r="BF238" s="30">
        <f t="shared" si="246"/>
        <v>0</v>
      </c>
      <c r="BG238" s="50"/>
    </row>
    <row r="239" spans="1:59" s="2" customFormat="1">
      <c r="A239" s="52" t="s">
        <v>233</v>
      </c>
      <c r="B239" s="29">
        <v>1</v>
      </c>
      <c r="C239" s="16">
        <v>3</v>
      </c>
      <c r="D239" s="30">
        <f t="shared" si="228"/>
        <v>4</v>
      </c>
      <c r="E239" s="29">
        <v>0</v>
      </c>
      <c r="F239" s="16">
        <v>1</v>
      </c>
      <c r="G239" s="30">
        <f t="shared" si="229"/>
        <v>1</v>
      </c>
      <c r="H239" s="29">
        <v>0</v>
      </c>
      <c r="I239" s="16">
        <v>2</v>
      </c>
      <c r="J239" s="30">
        <f t="shared" si="230"/>
        <v>2</v>
      </c>
      <c r="K239" s="29">
        <v>3</v>
      </c>
      <c r="L239" s="16">
        <v>1</v>
      </c>
      <c r="M239" s="30">
        <f t="shared" si="231"/>
        <v>4</v>
      </c>
      <c r="N239" s="29">
        <v>0</v>
      </c>
      <c r="O239" s="16">
        <v>0</v>
      </c>
      <c r="P239" s="30">
        <f t="shared" si="232"/>
        <v>0</v>
      </c>
      <c r="Q239" s="29">
        <v>0</v>
      </c>
      <c r="R239" s="16">
        <v>1</v>
      </c>
      <c r="S239" s="30">
        <f t="shared" si="233"/>
        <v>1</v>
      </c>
      <c r="T239" s="29">
        <v>0</v>
      </c>
      <c r="U239" s="16">
        <v>3</v>
      </c>
      <c r="V239" s="30">
        <f t="shared" si="234"/>
        <v>3</v>
      </c>
      <c r="W239" s="29">
        <v>0</v>
      </c>
      <c r="X239" s="16">
        <v>0</v>
      </c>
      <c r="Y239" s="30">
        <f t="shared" si="235"/>
        <v>0</v>
      </c>
      <c r="Z239" s="29">
        <v>0</v>
      </c>
      <c r="AA239" s="16">
        <v>0</v>
      </c>
      <c r="AB239" s="30">
        <f t="shared" si="236"/>
        <v>0</v>
      </c>
      <c r="AC239" s="29">
        <v>0</v>
      </c>
      <c r="AD239" s="16">
        <v>3</v>
      </c>
      <c r="AE239" s="30">
        <f t="shared" si="237"/>
        <v>3</v>
      </c>
      <c r="AF239" s="29">
        <v>0</v>
      </c>
      <c r="AG239" s="16">
        <v>0</v>
      </c>
      <c r="AH239" s="30">
        <f t="shared" si="238"/>
        <v>0</v>
      </c>
      <c r="AI239" s="29">
        <v>0</v>
      </c>
      <c r="AJ239" s="16">
        <v>0</v>
      </c>
      <c r="AK239" s="30">
        <f t="shared" si="239"/>
        <v>0</v>
      </c>
      <c r="AL239" s="29">
        <v>0</v>
      </c>
      <c r="AM239" s="16">
        <v>3</v>
      </c>
      <c r="AN239" s="30">
        <f t="shared" si="240"/>
        <v>3</v>
      </c>
      <c r="AO239" s="29">
        <v>0</v>
      </c>
      <c r="AP239" s="16">
        <v>0</v>
      </c>
      <c r="AQ239" s="30">
        <f t="shared" si="241"/>
        <v>0</v>
      </c>
      <c r="AR239" s="29">
        <v>1</v>
      </c>
      <c r="AS239" s="16">
        <v>2</v>
      </c>
      <c r="AT239" s="30">
        <f t="shared" si="242"/>
        <v>3</v>
      </c>
      <c r="AU239" s="29">
        <v>4</v>
      </c>
      <c r="AV239" s="16">
        <v>11</v>
      </c>
      <c r="AW239" s="30">
        <f t="shared" si="243"/>
        <v>15</v>
      </c>
      <c r="AX239" s="29">
        <v>0</v>
      </c>
      <c r="AY239" s="16">
        <v>2</v>
      </c>
      <c r="AZ239" s="30">
        <f t="shared" si="244"/>
        <v>2</v>
      </c>
      <c r="BA239" s="29">
        <v>0</v>
      </c>
      <c r="BB239" s="16">
        <v>0</v>
      </c>
      <c r="BC239" s="30">
        <f t="shared" si="245"/>
        <v>0</v>
      </c>
      <c r="BD239" s="29">
        <v>0</v>
      </c>
      <c r="BE239" s="16">
        <v>0</v>
      </c>
      <c r="BF239" s="30">
        <f t="shared" si="246"/>
        <v>0</v>
      </c>
      <c r="BG239" s="50"/>
    </row>
    <row r="240" spans="1:59" s="2" customFormat="1">
      <c r="A240" s="52" t="s">
        <v>234</v>
      </c>
      <c r="B240" s="29">
        <v>0</v>
      </c>
      <c r="C240" s="16">
        <v>0</v>
      </c>
      <c r="D240" s="30">
        <f t="shared" si="228"/>
        <v>0</v>
      </c>
      <c r="E240" s="29">
        <v>0</v>
      </c>
      <c r="F240" s="16">
        <v>0</v>
      </c>
      <c r="G240" s="30">
        <f t="shared" si="229"/>
        <v>0</v>
      </c>
      <c r="H240" s="29">
        <v>0</v>
      </c>
      <c r="I240" s="16">
        <v>0</v>
      </c>
      <c r="J240" s="30">
        <f t="shared" si="230"/>
        <v>0</v>
      </c>
      <c r="K240" s="29">
        <v>0</v>
      </c>
      <c r="L240" s="16">
        <v>0</v>
      </c>
      <c r="M240" s="30">
        <f t="shared" si="231"/>
        <v>0</v>
      </c>
      <c r="N240" s="29">
        <v>0</v>
      </c>
      <c r="O240" s="16">
        <v>0</v>
      </c>
      <c r="P240" s="30">
        <f t="shared" si="232"/>
        <v>0</v>
      </c>
      <c r="Q240" s="29">
        <v>0</v>
      </c>
      <c r="R240" s="16">
        <v>0</v>
      </c>
      <c r="S240" s="30">
        <f t="shared" si="233"/>
        <v>0</v>
      </c>
      <c r="T240" s="29">
        <v>0</v>
      </c>
      <c r="U240" s="16">
        <v>0</v>
      </c>
      <c r="V240" s="30">
        <f t="shared" si="234"/>
        <v>0</v>
      </c>
      <c r="W240" s="29">
        <v>0</v>
      </c>
      <c r="X240" s="16">
        <v>0</v>
      </c>
      <c r="Y240" s="30">
        <f t="shared" si="235"/>
        <v>0</v>
      </c>
      <c r="Z240" s="29">
        <v>0</v>
      </c>
      <c r="AA240" s="16">
        <v>0</v>
      </c>
      <c r="AB240" s="30">
        <f t="shared" si="236"/>
        <v>0</v>
      </c>
      <c r="AC240" s="29">
        <v>0</v>
      </c>
      <c r="AD240" s="16">
        <v>0</v>
      </c>
      <c r="AE240" s="30">
        <f t="shared" si="237"/>
        <v>0</v>
      </c>
      <c r="AF240" s="29">
        <v>0</v>
      </c>
      <c r="AG240" s="16">
        <v>0</v>
      </c>
      <c r="AH240" s="30">
        <f t="shared" si="238"/>
        <v>0</v>
      </c>
      <c r="AI240" s="29">
        <v>0</v>
      </c>
      <c r="AJ240" s="16">
        <v>0</v>
      </c>
      <c r="AK240" s="30">
        <f t="shared" si="239"/>
        <v>0</v>
      </c>
      <c r="AL240" s="29">
        <v>0</v>
      </c>
      <c r="AM240" s="16">
        <v>0</v>
      </c>
      <c r="AN240" s="30">
        <f t="shared" si="240"/>
        <v>0</v>
      </c>
      <c r="AO240" s="29">
        <v>0</v>
      </c>
      <c r="AP240" s="16">
        <v>0</v>
      </c>
      <c r="AQ240" s="30">
        <f t="shared" si="241"/>
        <v>0</v>
      </c>
      <c r="AR240" s="29">
        <v>0</v>
      </c>
      <c r="AS240" s="16">
        <v>0</v>
      </c>
      <c r="AT240" s="30">
        <f t="shared" si="242"/>
        <v>0</v>
      </c>
      <c r="AU240" s="29">
        <v>0</v>
      </c>
      <c r="AV240" s="16">
        <v>0</v>
      </c>
      <c r="AW240" s="30">
        <f t="shared" si="243"/>
        <v>0</v>
      </c>
      <c r="AX240" s="29">
        <v>0</v>
      </c>
      <c r="AY240" s="16">
        <v>0</v>
      </c>
      <c r="AZ240" s="30">
        <f t="shared" si="244"/>
        <v>0</v>
      </c>
      <c r="BA240" s="29">
        <v>0</v>
      </c>
      <c r="BB240" s="16">
        <v>0</v>
      </c>
      <c r="BC240" s="30">
        <f t="shared" si="245"/>
        <v>0</v>
      </c>
      <c r="BD240" s="29">
        <v>0</v>
      </c>
      <c r="BE240" s="16">
        <v>0</v>
      </c>
      <c r="BF240" s="30">
        <f t="shared" si="246"/>
        <v>0</v>
      </c>
      <c r="BG240" s="50"/>
    </row>
    <row r="241" spans="1:59" s="2" customFormat="1">
      <c r="A241" s="52" t="s">
        <v>235</v>
      </c>
      <c r="B241" s="29">
        <v>0</v>
      </c>
      <c r="C241" s="16">
        <v>0</v>
      </c>
      <c r="D241" s="30">
        <f t="shared" si="228"/>
        <v>0</v>
      </c>
      <c r="E241" s="29">
        <v>0</v>
      </c>
      <c r="F241" s="16">
        <v>0</v>
      </c>
      <c r="G241" s="30">
        <f t="shared" si="229"/>
        <v>0</v>
      </c>
      <c r="H241" s="29">
        <v>0</v>
      </c>
      <c r="I241" s="16">
        <v>0</v>
      </c>
      <c r="J241" s="30">
        <f t="shared" si="230"/>
        <v>0</v>
      </c>
      <c r="K241" s="29">
        <v>0</v>
      </c>
      <c r="L241" s="16">
        <v>0</v>
      </c>
      <c r="M241" s="30">
        <f t="shared" si="231"/>
        <v>0</v>
      </c>
      <c r="N241" s="29">
        <v>0</v>
      </c>
      <c r="O241" s="16">
        <v>0</v>
      </c>
      <c r="P241" s="30">
        <f t="shared" si="232"/>
        <v>0</v>
      </c>
      <c r="Q241" s="29">
        <v>0</v>
      </c>
      <c r="R241" s="16">
        <v>0</v>
      </c>
      <c r="S241" s="30">
        <f t="shared" si="233"/>
        <v>0</v>
      </c>
      <c r="T241" s="29">
        <v>0</v>
      </c>
      <c r="U241" s="16">
        <v>0</v>
      </c>
      <c r="V241" s="30">
        <f t="shared" si="234"/>
        <v>0</v>
      </c>
      <c r="W241" s="29">
        <v>0</v>
      </c>
      <c r="X241" s="16">
        <v>0</v>
      </c>
      <c r="Y241" s="30">
        <f t="shared" si="235"/>
        <v>0</v>
      </c>
      <c r="Z241" s="29">
        <v>0</v>
      </c>
      <c r="AA241" s="16">
        <v>0</v>
      </c>
      <c r="AB241" s="30">
        <f t="shared" si="236"/>
        <v>0</v>
      </c>
      <c r="AC241" s="29">
        <v>0</v>
      </c>
      <c r="AD241" s="16">
        <v>0</v>
      </c>
      <c r="AE241" s="30">
        <f t="shared" si="237"/>
        <v>0</v>
      </c>
      <c r="AF241" s="29">
        <v>0</v>
      </c>
      <c r="AG241" s="16">
        <v>0</v>
      </c>
      <c r="AH241" s="30">
        <f t="shared" si="238"/>
        <v>0</v>
      </c>
      <c r="AI241" s="29">
        <v>0</v>
      </c>
      <c r="AJ241" s="16">
        <v>0</v>
      </c>
      <c r="AK241" s="30">
        <f t="shared" si="239"/>
        <v>0</v>
      </c>
      <c r="AL241" s="29">
        <v>0</v>
      </c>
      <c r="AM241" s="16">
        <v>0</v>
      </c>
      <c r="AN241" s="30">
        <f t="shared" si="240"/>
        <v>0</v>
      </c>
      <c r="AO241" s="29">
        <v>0</v>
      </c>
      <c r="AP241" s="16">
        <v>0</v>
      </c>
      <c r="AQ241" s="30">
        <f t="shared" si="241"/>
        <v>0</v>
      </c>
      <c r="AR241" s="29">
        <v>0</v>
      </c>
      <c r="AS241" s="16">
        <v>0</v>
      </c>
      <c r="AT241" s="30">
        <f t="shared" si="242"/>
        <v>0</v>
      </c>
      <c r="AU241" s="29">
        <v>0</v>
      </c>
      <c r="AV241" s="16">
        <v>0</v>
      </c>
      <c r="AW241" s="30">
        <f t="shared" si="243"/>
        <v>0</v>
      </c>
      <c r="AX241" s="29">
        <v>0</v>
      </c>
      <c r="AY241" s="16">
        <v>0</v>
      </c>
      <c r="AZ241" s="30">
        <f t="shared" si="244"/>
        <v>0</v>
      </c>
      <c r="BA241" s="29">
        <v>0</v>
      </c>
      <c r="BB241" s="16">
        <v>0</v>
      </c>
      <c r="BC241" s="30">
        <f t="shared" si="245"/>
        <v>0</v>
      </c>
      <c r="BD241" s="29">
        <v>0</v>
      </c>
      <c r="BE241" s="16">
        <v>0</v>
      </c>
      <c r="BF241" s="30">
        <f t="shared" si="246"/>
        <v>0</v>
      </c>
      <c r="BG241" s="50"/>
    </row>
    <row r="242" spans="1:59" s="2" customFormat="1">
      <c r="A242" s="52" t="s">
        <v>236</v>
      </c>
      <c r="B242" s="29">
        <v>0</v>
      </c>
      <c r="C242" s="16">
        <v>0</v>
      </c>
      <c r="D242" s="30">
        <f t="shared" si="228"/>
        <v>0</v>
      </c>
      <c r="E242" s="29">
        <v>0</v>
      </c>
      <c r="F242" s="16">
        <v>0</v>
      </c>
      <c r="G242" s="30">
        <f t="shared" si="229"/>
        <v>0</v>
      </c>
      <c r="H242" s="29">
        <v>0</v>
      </c>
      <c r="I242" s="16">
        <v>0</v>
      </c>
      <c r="J242" s="30">
        <f t="shared" si="230"/>
        <v>0</v>
      </c>
      <c r="K242" s="29">
        <v>0</v>
      </c>
      <c r="L242" s="16">
        <v>0</v>
      </c>
      <c r="M242" s="30">
        <f t="shared" si="231"/>
        <v>0</v>
      </c>
      <c r="N242" s="29">
        <v>0</v>
      </c>
      <c r="O242" s="16">
        <v>0</v>
      </c>
      <c r="P242" s="30">
        <f t="shared" si="232"/>
        <v>0</v>
      </c>
      <c r="Q242" s="29">
        <v>0</v>
      </c>
      <c r="R242" s="16">
        <v>0</v>
      </c>
      <c r="S242" s="30">
        <f t="shared" si="233"/>
        <v>0</v>
      </c>
      <c r="T242" s="29">
        <v>0</v>
      </c>
      <c r="U242" s="16">
        <v>0</v>
      </c>
      <c r="V242" s="30">
        <f t="shared" si="234"/>
        <v>0</v>
      </c>
      <c r="W242" s="29">
        <v>0</v>
      </c>
      <c r="X242" s="16">
        <v>0</v>
      </c>
      <c r="Y242" s="30">
        <f t="shared" si="235"/>
        <v>0</v>
      </c>
      <c r="Z242" s="29">
        <v>0</v>
      </c>
      <c r="AA242" s="16">
        <v>0</v>
      </c>
      <c r="AB242" s="30">
        <f t="shared" si="236"/>
        <v>0</v>
      </c>
      <c r="AC242" s="29">
        <v>0</v>
      </c>
      <c r="AD242" s="16">
        <v>0</v>
      </c>
      <c r="AE242" s="30">
        <f t="shared" si="237"/>
        <v>0</v>
      </c>
      <c r="AF242" s="29">
        <v>0</v>
      </c>
      <c r="AG242" s="16">
        <v>0</v>
      </c>
      <c r="AH242" s="30">
        <f t="shared" si="238"/>
        <v>0</v>
      </c>
      <c r="AI242" s="29">
        <v>0</v>
      </c>
      <c r="AJ242" s="16">
        <v>0</v>
      </c>
      <c r="AK242" s="30">
        <f t="shared" si="239"/>
        <v>0</v>
      </c>
      <c r="AL242" s="29">
        <v>0</v>
      </c>
      <c r="AM242" s="16">
        <v>0</v>
      </c>
      <c r="AN242" s="30">
        <f t="shared" si="240"/>
        <v>0</v>
      </c>
      <c r="AO242" s="29">
        <v>0</v>
      </c>
      <c r="AP242" s="16">
        <v>0</v>
      </c>
      <c r="AQ242" s="30">
        <f t="shared" si="241"/>
        <v>0</v>
      </c>
      <c r="AR242" s="29">
        <v>0</v>
      </c>
      <c r="AS242" s="16">
        <v>0</v>
      </c>
      <c r="AT242" s="30">
        <f t="shared" si="242"/>
        <v>0</v>
      </c>
      <c r="AU242" s="29">
        <v>0</v>
      </c>
      <c r="AV242" s="16">
        <v>0</v>
      </c>
      <c r="AW242" s="30">
        <f t="shared" si="243"/>
        <v>0</v>
      </c>
      <c r="AX242" s="29">
        <v>0</v>
      </c>
      <c r="AY242" s="16">
        <v>0</v>
      </c>
      <c r="AZ242" s="30">
        <f t="shared" si="244"/>
        <v>0</v>
      </c>
      <c r="BA242" s="29">
        <v>0</v>
      </c>
      <c r="BB242" s="16">
        <v>0</v>
      </c>
      <c r="BC242" s="30">
        <f t="shared" si="245"/>
        <v>0</v>
      </c>
      <c r="BD242" s="29">
        <v>0</v>
      </c>
      <c r="BE242" s="16">
        <v>0</v>
      </c>
      <c r="BF242" s="30">
        <f t="shared" si="246"/>
        <v>0</v>
      </c>
      <c r="BG242" s="50"/>
    </row>
    <row r="243" spans="1:59" s="2" customFormat="1">
      <c r="A243" s="52" t="s">
        <v>237</v>
      </c>
      <c r="B243" s="29">
        <v>0</v>
      </c>
      <c r="C243" s="16">
        <v>0</v>
      </c>
      <c r="D243" s="30">
        <f t="shared" si="228"/>
        <v>0</v>
      </c>
      <c r="E243" s="29">
        <v>0</v>
      </c>
      <c r="F243" s="16">
        <v>0</v>
      </c>
      <c r="G243" s="30">
        <f t="shared" si="229"/>
        <v>0</v>
      </c>
      <c r="H243" s="29">
        <v>0</v>
      </c>
      <c r="I243" s="16">
        <v>0</v>
      </c>
      <c r="J243" s="30">
        <f t="shared" si="230"/>
        <v>0</v>
      </c>
      <c r="K243" s="29">
        <v>0</v>
      </c>
      <c r="L243" s="16">
        <v>0</v>
      </c>
      <c r="M243" s="30">
        <f t="shared" si="231"/>
        <v>0</v>
      </c>
      <c r="N243" s="29">
        <v>0</v>
      </c>
      <c r="O243" s="16">
        <v>0</v>
      </c>
      <c r="P243" s="30">
        <f t="shared" si="232"/>
        <v>0</v>
      </c>
      <c r="Q243" s="29">
        <v>1</v>
      </c>
      <c r="R243" s="16">
        <v>0</v>
      </c>
      <c r="S243" s="30">
        <f t="shared" si="233"/>
        <v>1</v>
      </c>
      <c r="T243" s="29">
        <v>0</v>
      </c>
      <c r="U243" s="16">
        <v>0</v>
      </c>
      <c r="V243" s="30">
        <f t="shared" si="234"/>
        <v>0</v>
      </c>
      <c r="W243" s="29">
        <v>0</v>
      </c>
      <c r="X243" s="16">
        <v>0</v>
      </c>
      <c r="Y243" s="30">
        <f t="shared" si="235"/>
        <v>0</v>
      </c>
      <c r="Z243" s="29">
        <v>0</v>
      </c>
      <c r="AA243" s="16">
        <v>0</v>
      </c>
      <c r="AB243" s="30">
        <f t="shared" si="236"/>
        <v>0</v>
      </c>
      <c r="AC243" s="29">
        <v>0</v>
      </c>
      <c r="AD243" s="16">
        <v>0</v>
      </c>
      <c r="AE243" s="30">
        <f t="shared" si="237"/>
        <v>0</v>
      </c>
      <c r="AF243" s="29">
        <v>0</v>
      </c>
      <c r="AG243" s="16">
        <v>0</v>
      </c>
      <c r="AH243" s="30">
        <f t="shared" si="238"/>
        <v>0</v>
      </c>
      <c r="AI243" s="29">
        <v>0</v>
      </c>
      <c r="AJ243" s="16">
        <v>0</v>
      </c>
      <c r="AK243" s="30">
        <f t="shared" si="239"/>
        <v>0</v>
      </c>
      <c r="AL243" s="29">
        <v>0</v>
      </c>
      <c r="AM243" s="16">
        <v>1</v>
      </c>
      <c r="AN243" s="30">
        <f t="shared" si="240"/>
        <v>1</v>
      </c>
      <c r="AO243" s="29">
        <v>0</v>
      </c>
      <c r="AP243" s="16">
        <v>0</v>
      </c>
      <c r="AQ243" s="30">
        <f t="shared" si="241"/>
        <v>0</v>
      </c>
      <c r="AR243" s="29">
        <v>0</v>
      </c>
      <c r="AS243" s="16">
        <v>0</v>
      </c>
      <c r="AT243" s="30">
        <f t="shared" si="242"/>
        <v>0</v>
      </c>
      <c r="AU243" s="29">
        <v>1</v>
      </c>
      <c r="AV243" s="16">
        <v>0</v>
      </c>
      <c r="AW243" s="30">
        <f t="shared" si="243"/>
        <v>1</v>
      </c>
      <c r="AX243" s="29">
        <v>0</v>
      </c>
      <c r="AY243" s="16">
        <v>3</v>
      </c>
      <c r="AZ243" s="30">
        <f t="shared" si="244"/>
        <v>3</v>
      </c>
      <c r="BA243" s="29">
        <v>0</v>
      </c>
      <c r="BB243" s="16">
        <v>0</v>
      </c>
      <c r="BC243" s="30">
        <f t="shared" si="245"/>
        <v>0</v>
      </c>
      <c r="BD243" s="29">
        <v>0</v>
      </c>
      <c r="BE243" s="16">
        <v>0</v>
      </c>
      <c r="BF243" s="30">
        <f t="shared" si="246"/>
        <v>0</v>
      </c>
      <c r="BG243" s="50"/>
    </row>
    <row r="244" spans="1:59" s="2" customFormat="1">
      <c r="A244" s="52" t="s">
        <v>238</v>
      </c>
      <c r="B244" s="29">
        <v>0</v>
      </c>
      <c r="C244" s="16">
        <v>0</v>
      </c>
      <c r="D244" s="30">
        <f t="shared" si="228"/>
        <v>0</v>
      </c>
      <c r="E244" s="29">
        <v>0</v>
      </c>
      <c r="F244" s="16">
        <v>0</v>
      </c>
      <c r="G244" s="30">
        <f t="shared" si="229"/>
        <v>0</v>
      </c>
      <c r="H244" s="29">
        <v>0</v>
      </c>
      <c r="I244" s="16">
        <v>0</v>
      </c>
      <c r="J244" s="30">
        <f t="shared" si="230"/>
        <v>0</v>
      </c>
      <c r="K244" s="29">
        <v>0</v>
      </c>
      <c r="L244" s="16">
        <v>0</v>
      </c>
      <c r="M244" s="30">
        <f t="shared" si="231"/>
        <v>0</v>
      </c>
      <c r="N244" s="29">
        <v>0</v>
      </c>
      <c r="O244" s="16">
        <v>0</v>
      </c>
      <c r="P244" s="30">
        <f t="shared" si="232"/>
        <v>0</v>
      </c>
      <c r="Q244" s="29">
        <v>0</v>
      </c>
      <c r="R244" s="16">
        <v>0</v>
      </c>
      <c r="S244" s="30">
        <f t="shared" si="233"/>
        <v>0</v>
      </c>
      <c r="T244" s="29">
        <v>0</v>
      </c>
      <c r="U244" s="16">
        <v>0</v>
      </c>
      <c r="V244" s="30">
        <f t="shared" si="234"/>
        <v>0</v>
      </c>
      <c r="W244" s="29">
        <v>0</v>
      </c>
      <c r="X244" s="16">
        <v>0</v>
      </c>
      <c r="Y244" s="30">
        <f t="shared" si="235"/>
        <v>0</v>
      </c>
      <c r="Z244" s="29">
        <v>0</v>
      </c>
      <c r="AA244" s="16">
        <v>0</v>
      </c>
      <c r="AB244" s="30">
        <f t="shared" si="236"/>
        <v>0</v>
      </c>
      <c r="AC244" s="29">
        <v>0</v>
      </c>
      <c r="AD244" s="16">
        <v>0</v>
      </c>
      <c r="AE244" s="30">
        <f t="shared" si="237"/>
        <v>0</v>
      </c>
      <c r="AF244" s="29">
        <v>0</v>
      </c>
      <c r="AG244" s="16">
        <v>0</v>
      </c>
      <c r="AH244" s="30">
        <f t="shared" si="238"/>
        <v>0</v>
      </c>
      <c r="AI244" s="29">
        <v>0</v>
      </c>
      <c r="AJ244" s="16">
        <v>0</v>
      </c>
      <c r="AK244" s="30">
        <f t="shared" si="239"/>
        <v>0</v>
      </c>
      <c r="AL244" s="29">
        <v>0</v>
      </c>
      <c r="AM244" s="16">
        <v>0</v>
      </c>
      <c r="AN244" s="30">
        <f t="shared" si="240"/>
        <v>0</v>
      </c>
      <c r="AO244" s="29">
        <v>0</v>
      </c>
      <c r="AP244" s="16">
        <v>0</v>
      </c>
      <c r="AQ244" s="30">
        <f t="shared" si="241"/>
        <v>0</v>
      </c>
      <c r="AR244" s="29">
        <v>0</v>
      </c>
      <c r="AS244" s="16">
        <v>0</v>
      </c>
      <c r="AT244" s="30">
        <f t="shared" si="242"/>
        <v>0</v>
      </c>
      <c r="AU244" s="29">
        <v>0</v>
      </c>
      <c r="AV244" s="16">
        <v>0</v>
      </c>
      <c r="AW244" s="30">
        <f t="shared" si="243"/>
        <v>0</v>
      </c>
      <c r="AX244" s="29">
        <v>0</v>
      </c>
      <c r="AY244" s="16">
        <v>0</v>
      </c>
      <c r="AZ244" s="30">
        <f t="shared" si="244"/>
        <v>0</v>
      </c>
      <c r="BA244" s="29">
        <v>0</v>
      </c>
      <c r="BB244" s="16">
        <v>0</v>
      </c>
      <c r="BC244" s="30">
        <f t="shared" si="245"/>
        <v>0</v>
      </c>
      <c r="BD244" s="29">
        <v>0</v>
      </c>
      <c r="BE244" s="16">
        <v>0</v>
      </c>
      <c r="BF244" s="30">
        <f t="shared" si="246"/>
        <v>0</v>
      </c>
      <c r="BG244" s="50"/>
    </row>
    <row r="245" spans="1:59" s="2" customFormat="1">
      <c r="A245" s="52" t="s">
        <v>239</v>
      </c>
      <c r="B245" s="29">
        <v>0</v>
      </c>
      <c r="C245" s="16">
        <v>0</v>
      </c>
      <c r="D245" s="30">
        <f t="shared" si="228"/>
        <v>0</v>
      </c>
      <c r="E245" s="29">
        <v>0</v>
      </c>
      <c r="F245" s="16">
        <v>0</v>
      </c>
      <c r="G245" s="30">
        <f t="shared" si="229"/>
        <v>0</v>
      </c>
      <c r="H245" s="29">
        <v>0</v>
      </c>
      <c r="I245" s="16">
        <v>0</v>
      </c>
      <c r="J245" s="30">
        <f t="shared" si="230"/>
        <v>0</v>
      </c>
      <c r="K245" s="29">
        <v>0</v>
      </c>
      <c r="L245" s="16">
        <v>0</v>
      </c>
      <c r="M245" s="30">
        <f t="shared" si="231"/>
        <v>0</v>
      </c>
      <c r="N245" s="29">
        <v>0</v>
      </c>
      <c r="O245" s="16">
        <v>0</v>
      </c>
      <c r="P245" s="30">
        <f t="shared" si="232"/>
        <v>0</v>
      </c>
      <c r="Q245" s="29">
        <v>0</v>
      </c>
      <c r="R245" s="16">
        <v>0</v>
      </c>
      <c r="S245" s="30">
        <f t="shared" si="233"/>
        <v>0</v>
      </c>
      <c r="T245" s="29">
        <v>0</v>
      </c>
      <c r="U245" s="16">
        <v>0</v>
      </c>
      <c r="V245" s="30">
        <f t="shared" si="234"/>
        <v>0</v>
      </c>
      <c r="W245" s="29">
        <v>0</v>
      </c>
      <c r="X245" s="16">
        <v>0</v>
      </c>
      <c r="Y245" s="30">
        <f t="shared" si="235"/>
        <v>0</v>
      </c>
      <c r="Z245" s="29">
        <v>0</v>
      </c>
      <c r="AA245" s="16">
        <v>0</v>
      </c>
      <c r="AB245" s="30">
        <f t="shared" si="236"/>
        <v>0</v>
      </c>
      <c r="AC245" s="29">
        <v>0</v>
      </c>
      <c r="AD245" s="16">
        <v>0</v>
      </c>
      <c r="AE245" s="30">
        <f t="shared" si="237"/>
        <v>0</v>
      </c>
      <c r="AF245" s="29">
        <v>0</v>
      </c>
      <c r="AG245" s="16">
        <v>0</v>
      </c>
      <c r="AH245" s="30">
        <f t="shared" si="238"/>
        <v>0</v>
      </c>
      <c r="AI245" s="29">
        <v>0</v>
      </c>
      <c r="AJ245" s="16">
        <v>0</v>
      </c>
      <c r="AK245" s="30">
        <f t="shared" si="239"/>
        <v>0</v>
      </c>
      <c r="AL245" s="29">
        <v>0</v>
      </c>
      <c r="AM245" s="16">
        <v>0</v>
      </c>
      <c r="AN245" s="30">
        <f t="shared" si="240"/>
        <v>0</v>
      </c>
      <c r="AO245" s="29">
        <v>0</v>
      </c>
      <c r="AP245" s="16">
        <v>0</v>
      </c>
      <c r="AQ245" s="30">
        <f t="shared" si="241"/>
        <v>0</v>
      </c>
      <c r="AR245" s="29">
        <v>0</v>
      </c>
      <c r="AS245" s="16">
        <v>0</v>
      </c>
      <c r="AT245" s="30">
        <f t="shared" si="242"/>
        <v>0</v>
      </c>
      <c r="AU245" s="29">
        <v>0</v>
      </c>
      <c r="AV245" s="16">
        <v>0</v>
      </c>
      <c r="AW245" s="30">
        <f t="shared" si="243"/>
        <v>0</v>
      </c>
      <c r="AX245" s="29">
        <v>0</v>
      </c>
      <c r="AY245" s="16">
        <v>0</v>
      </c>
      <c r="AZ245" s="30">
        <f t="shared" si="244"/>
        <v>0</v>
      </c>
      <c r="BA245" s="29">
        <v>0</v>
      </c>
      <c r="BB245" s="16">
        <v>0</v>
      </c>
      <c r="BC245" s="30">
        <f t="shared" si="245"/>
        <v>0</v>
      </c>
      <c r="BD245" s="29">
        <v>0</v>
      </c>
      <c r="BE245" s="16">
        <v>0</v>
      </c>
      <c r="BF245" s="30">
        <f t="shared" si="246"/>
        <v>0</v>
      </c>
      <c r="BG245" s="50"/>
    </row>
    <row r="246" spans="1:59" s="2" customFormat="1">
      <c r="A246" s="52" t="s">
        <v>240</v>
      </c>
      <c r="B246" s="29">
        <v>0</v>
      </c>
      <c r="C246" s="16">
        <v>0</v>
      </c>
      <c r="D246" s="30">
        <f t="shared" si="228"/>
        <v>0</v>
      </c>
      <c r="E246" s="29">
        <v>0</v>
      </c>
      <c r="F246" s="16">
        <v>0</v>
      </c>
      <c r="G246" s="30">
        <f t="shared" si="229"/>
        <v>0</v>
      </c>
      <c r="H246" s="29">
        <v>0</v>
      </c>
      <c r="I246" s="16">
        <v>0</v>
      </c>
      <c r="J246" s="30">
        <f t="shared" si="230"/>
        <v>0</v>
      </c>
      <c r="K246" s="29">
        <v>0</v>
      </c>
      <c r="L246" s="16">
        <v>0</v>
      </c>
      <c r="M246" s="30">
        <f t="shared" si="231"/>
        <v>0</v>
      </c>
      <c r="N246" s="29">
        <v>0</v>
      </c>
      <c r="O246" s="16">
        <v>0</v>
      </c>
      <c r="P246" s="30">
        <f t="shared" si="232"/>
        <v>0</v>
      </c>
      <c r="Q246" s="29">
        <v>0</v>
      </c>
      <c r="R246" s="16">
        <v>0</v>
      </c>
      <c r="S246" s="30">
        <f t="shared" si="233"/>
        <v>0</v>
      </c>
      <c r="T246" s="29">
        <v>0</v>
      </c>
      <c r="U246" s="16">
        <v>0</v>
      </c>
      <c r="V246" s="30">
        <f t="shared" si="234"/>
        <v>0</v>
      </c>
      <c r="W246" s="29">
        <v>0</v>
      </c>
      <c r="X246" s="16">
        <v>0</v>
      </c>
      <c r="Y246" s="30">
        <f t="shared" si="235"/>
        <v>0</v>
      </c>
      <c r="Z246" s="29">
        <v>0</v>
      </c>
      <c r="AA246" s="16">
        <v>0</v>
      </c>
      <c r="AB246" s="30">
        <f t="shared" si="236"/>
        <v>0</v>
      </c>
      <c r="AC246" s="29">
        <v>0</v>
      </c>
      <c r="AD246" s="16">
        <v>0</v>
      </c>
      <c r="AE246" s="30">
        <f t="shared" si="237"/>
        <v>0</v>
      </c>
      <c r="AF246" s="29">
        <v>0</v>
      </c>
      <c r="AG246" s="16">
        <v>0</v>
      </c>
      <c r="AH246" s="30">
        <f t="shared" si="238"/>
        <v>0</v>
      </c>
      <c r="AI246" s="29">
        <v>0</v>
      </c>
      <c r="AJ246" s="16">
        <v>0</v>
      </c>
      <c r="AK246" s="30">
        <f t="shared" si="239"/>
        <v>0</v>
      </c>
      <c r="AL246" s="29">
        <v>0</v>
      </c>
      <c r="AM246" s="16">
        <v>0</v>
      </c>
      <c r="AN246" s="30">
        <f t="shared" si="240"/>
        <v>0</v>
      </c>
      <c r="AO246" s="29">
        <v>0</v>
      </c>
      <c r="AP246" s="16">
        <v>0</v>
      </c>
      <c r="AQ246" s="30">
        <f t="shared" si="241"/>
        <v>0</v>
      </c>
      <c r="AR246" s="29">
        <v>0</v>
      </c>
      <c r="AS246" s="16">
        <v>0</v>
      </c>
      <c r="AT246" s="30">
        <f t="shared" si="242"/>
        <v>0</v>
      </c>
      <c r="AU246" s="29">
        <v>0</v>
      </c>
      <c r="AV246" s="16">
        <v>0</v>
      </c>
      <c r="AW246" s="30">
        <f t="shared" si="243"/>
        <v>0</v>
      </c>
      <c r="AX246" s="29">
        <v>0</v>
      </c>
      <c r="AY246" s="16">
        <v>0</v>
      </c>
      <c r="AZ246" s="30">
        <f t="shared" si="244"/>
        <v>0</v>
      </c>
      <c r="BA246" s="29">
        <v>0</v>
      </c>
      <c r="BB246" s="16">
        <v>0</v>
      </c>
      <c r="BC246" s="30">
        <f t="shared" si="245"/>
        <v>0</v>
      </c>
      <c r="BD246" s="29">
        <v>0</v>
      </c>
      <c r="BE246" s="16">
        <v>0</v>
      </c>
      <c r="BF246" s="30">
        <f t="shared" si="246"/>
        <v>0</v>
      </c>
      <c r="BG246" s="50"/>
    </row>
    <row r="247" spans="1:59" s="2" customFormat="1">
      <c r="A247" s="52" t="s">
        <v>241</v>
      </c>
      <c r="B247" s="29">
        <v>0</v>
      </c>
      <c r="C247" s="16">
        <v>0</v>
      </c>
      <c r="D247" s="30">
        <f t="shared" si="228"/>
        <v>0</v>
      </c>
      <c r="E247" s="29">
        <v>0</v>
      </c>
      <c r="F247" s="16">
        <v>0</v>
      </c>
      <c r="G247" s="30">
        <f t="shared" si="229"/>
        <v>0</v>
      </c>
      <c r="H247" s="29">
        <v>0</v>
      </c>
      <c r="I247" s="16">
        <v>0</v>
      </c>
      <c r="J247" s="30">
        <f t="shared" si="230"/>
        <v>0</v>
      </c>
      <c r="K247" s="29">
        <v>0</v>
      </c>
      <c r="L247" s="16">
        <v>0</v>
      </c>
      <c r="M247" s="30">
        <f t="shared" si="231"/>
        <v>0</v>
      </c>
      <c r="N247" s="29">
        <v>0</v>
      </c>
      <c r="O247" s="16">
        <v>0</v>
      </c>
      <c r="P247" s="30">
        <f t="shared" si="232"/>
        <v>0</v>
      </c>
      <c r="Q247" s="29">
        <v>0</v>
      </c>
      <c r="R247" s="16">
        <v>0</v>
      </c>
      <c r="S247" s="30">
        <f t="shared" si="233"/>
        <v>0</v>
      </c>
      <c r="T247" s="29">
        <v>0</v>
      </c>
      <c r="U247" s="16">
        <v>0</v>
      </c>
      <c r="V247" s="30">
        <f t="shared" si="234"/>
        <v>0</v>
      </c>
      <c r="W247" s="29">
        <v>0</v>
      </c>
      <c r="X247" s="16">
        <v>0</v>
      </c>
      <c r="Y247" s="30">
        <f t="shared" si="235"/>
        <v>0</v>
      </c>
      <c r="Z247" s="29">
        <v>0</v>
      </c>
      <c r="AA247" s="16">
        <v>0</v>
      </c>
      <c r="AB247" s="30">
        <f t="shared" si="236"/>
        <v>0</v>
      </c>
      <c r="AC247" s="29">
        <v>0</v>
      </c>
      <c r="AD247" s="16">
        <v>0</v>
      </c>
      <c r="AE247" s="30">
        <f t="shared" si="237"/>
        <v>0</v>
      </c>
      <c r="AF247" s="29">
        <v>0</v>
      </c>
      <c r="AG247" s="16">
        <v>0</v>
      </c>
      <c r="AH247" s="30">
        <f t="shared" si="238"/>
        <v>0</v>
      </c>
      <c r="AI247" s="29">
        <v>0</v>
      </c>
      <c r="AJ247" s="16">
        <v>0</v>
      </c>
      <c r="AK247" s="30">
        <f t="shared" si="239"/>
        <v>0</v>
      </c>
      <c r="AL247" s="29">
        <v>0</v>
      </c>
      <c r="AM247" s="16">
        <v>0</v>
      </c>
      <c r="AN247" s="30">
        <f t="shared" si="240"/>
        <v>0</v>
      </c>
      <c r="AO247" s="29">
        <v>0</v>
      </c>
      <c r="AP247" s="16">
        <v>0</v>
      </c>
      <c r="AQ247" s="30">
        <f t="shared" si="241"/>
        <v>0</v>
      </c>
      <c r="AR247" s="29">
        <v>0</v>
      </c>
      <c r="AS247" s="16">
        <v>0</v>
      </c>
      <c r="AT247" s="30">
        <f t="shared" si="242"/>
        <v>0</v>
      </c>
      <c r="AU247" s="29">
        <v>0</v>
      </c>
      <c r="AV247" s="16">
        <v>0</v>
      </c>
      <c r="AW247" s="30">
        <f t="shared" si="243"/>
        <v>0</v>
      </c>
      <c r="AX247" s="29">
        <v>0</v>
      </c>
      <c r="AY247" s="16">
        <v>0</v>
      </c>
      <c r="AZ247" s="30">
        <f t="shared" si="244"/>
        <v>0</v>
      </c>
      <c r="BA247" s="29">
        <v>0</v>
      </c>
      <c r="BB247" s="16">
        <v>0</v>
      </c>
      <c r="BC247" s="30">
        <f t="shared" si="245"/>
        <v>0</v>
      </c>
      <c r="BD247" s="29">
        <v>0</v>
      </c>
      <c r="BE247" s="16">
        <v>0</v>
      </c>
      <c r="BF247" s="30">
        <f t="shared" si="246"/>
        <v>0</v>
      </c>
      <c r="BG247" s="50"/>
    </row>
    <row r="248" spans="1:59" s="2" customFormat="1">
      <c r="A248" s="52" t="s">
        <v>242</v>
      </c>
      <c r="B248" s="29">
        <v>0</v>
      </c>
      <c r="C248" s="16">
        <v>0</v>
      </c>
      <c r="D248" s="30">
        <f t="shared" si="228"/>
        <v>0</v>
      </c>
      <c r="E248" s="29">
        <v>0</v>
      </c>
      <c r="F248" s="16">
        <v>0</v>
      </c>
      <c r="G248" s="30">
        <f t="shared" si="229"/>
        <v>0</v>
      </c>
      <c r="H248" s="29">
        <v>0</v>
      </c>
      <c r="I248" s="16">
        <v>0</v>
      </c>
      <c r="J248" s="30">
        <f t="shared" si="230"/>
        <v>0</v>
      </c>
      <c r="K248" s="29">
        <v>0</v>
      </c>
      <c r="L248" s="16">
        <v>0</v>
      </c>
      <c r="M248" s="30">
        <f t="shared" si="231"/>
        <v>0</v>
      </c>
      <c r="N248" s="29">
        <v>0</v>
      </c>
      <c r="O248" s="16">
        <v>0</v>
      </c>
      <c r="P248" s="30">
        <f t="shared" si="232"/>
        <v>0</v>
      </c>
      <c r="Q248" s="29">
        <v>0</v>
      </c>
      <c r="R248" s="16">
        <v>0</v>
      </c>
      <c r="S248" s="30">
        <f t="shared" si="233"/>
        <v>0</v>
      </c>
      <c r="T248" s="29">
        <v>0</v>
      </c>
      <c r="U248" s="16">
        <v>1</v>
      </c>
      <c r="V248" s="30">
        <f t="shared" si="234"/>
        <v>1</v>
      </c>
      <c r="W248" s="29">
        <v>0</v>
      </c>
      <c r="X248" s="16">
        <v>0</v>
      </c>
      <c r="Y248" s="30">
        <f t="shared" si="235"/>
        <v>0</v>
      </c>
      <c r="Z248" s="29">
        <v>0</v>
      </c>
      <c r="AA248" s="16">
        <v>0</v>
      </c>
      <c r="AB248" s="30">
        <f t="shared" si="236"/>
        <v>0</v>
      </c>
      <c r="AC248" s="29">
        <v>1</v>
      </c>
      <c r="AD248" s="16">
        <v>0</v>
      </c>
      <c r="AE248" s="30">
        <f t="shared" si="237"/>
        <v>1</v>
      </c>
      <c r="AF248" s="29">
        <v>0</v>
      </c>
      <c r="AG248" s="16">
        <v>0</v>
      </c>
      <c r="AH248" s="30">
        <f t="shared" si="238"/>
        <v>0</v>
      </c>
      <c r="AI248" s="29">
        <v>0</v>
      </c>
      <c r="AJ248" s="16">
        <v>0</v>
      </c>
      <c r="AK248" s="30">
        <f t="shared" si="239"/>
        <v>0</v>
      </c>
      <c r="AL248" s="29">
        <v>0</v>
      </c>
      <c r="AM248" s="16">
        <v>1</v>
      </c>
      <c r="AN248" s="30">
        <f t="shared" si="240"/>
        <v>1</v>
      </c>
      <c r="AO248" s="29">
        <v>0</v>
      </c>
      <c r="AP248" s="16">
        <v>0</v>
      </c>
      <c r="AQ248" s="30">
        <f t="shared" si="241"/>
        <v>0</v>
      </c>
      <c r="AR248" s="29">
        <v>0</v>
      </c>
      <c r="AS248" s="16">
        <v>0</v>
      </c>
      <c r="AT248" s="30">
        <f t="shared" si="242"/>
        <v>0</v>
      </c>
      <c r="AU248" s="29">
        <v>0</v>
      </c>
      <c r="AV248" s="16">
        <v>0</v>
      </c>
      <c r="AW248" s="30">
        <f t="shared" si="243"/>
        <v>0</v>
      </c>
      <c r="AX248" s="29">
        <v>0</v>
      </c>
      <c r="AY248" s="16">
        <v>1</v>
      </c>
      <c r="AZ248" s="30">
        <f t="shared" si="244"/>
        <v>1</v>
      </c>
      <c r="BA248" s="29">
        <v>0</v>
      </c>
      <c r="BB248" s="16">
        <v>0</v>
      </c>
      <c r="BC248" s="30">
        <f t="shared" si="245"/>
        <v>0</v>
      </c>
      <c r="BD248" s="29">
        <v>0</v>
      </c>
      <c r="BE248" s="16">
        <v>0</v>
      </c>
      <c r="BF248" s="30">
        <f t="shared" si="246"/>
        <v>0</v>
      </c>
      <c r="BG248" s="50"/>
    </row>
    <row r="249" spans="1:59" s="2" customFormat="1">
      <c r="A249" s="52" t="s">
        <v>243</v>
      </c>
      <c r="B249" s="29">
        <v>0</v>
      </c>
      <c r="C249" s="16">
        <v>0</v>
      </c>
      <c r="D249" s="30">
        <f t="shared" si="228"/>
        <v>0</v>
      </c>
      <c r="E249" s="29">
        <v>0</v>
      </c>
      <c r="F249" s="16">
        <v>0</v>
      </c>
      <c r="G249" s="30">
        <f t="shared" si="229"/>
        <v>0</v>
      </c>
      <c r="H249" s="29">
        <v>0</v>
      </c>
      <c r="I249" s="16">
        <v>0</v>
      </c>
      <c r="J249" s="30">
        <f t="shared" si="230"/>
        <v>0</v>
      </c>
      <c r="K249" s="29">
        <v>0</v>
      </c>
      <c r="L249" s="16">
        <v>0</v>
      </c>
      <c r="M249" s="30">
        <f t="shared" si="231"/>
        <v>0</v>
      </c>
      <c r="N249" s="29">
        <v>0</v>
      </c>
      <c r="O249" s="16">
        <v>0</v>
      </c>
      <c r="P249" s="30">
        <f t="shared" si="232"/>
        <v>0</v>
      </c>
      <c r="Q249" s="29">
        <v>0</v>
      </c>
      <c r="R249" s="16">
        <v>0</v>
      </c>
      <c r="S249" s="30">
        <f t="shared" si="233"/>
        <v>0</v>
      </c>
      <c r="T249" s="29">
        <v>0</v>
      </c>
      <c r="U249" s="16">
        <v>0</v>
      </c>
      <c r="V249" s="30">
        <f t="shared" si="234"/>
        <v>0</v>
      </c>
      <c r="W249" s="29">
        <v>0</v>
      </c>
      <c r="X249" s="16">
        <v>0</v>
      </c>
      <c r="Y249" s="30">
        <f t="shared" si="235"/>
        <v>0</v>
      </c>
      <c r="Z249" s="29">
        <v>0</v>
      </c>
      <c r="AA249" s="16">
        <v>0</v>
      </c>
      <c r="AB249" s="30">
        <f t="shared" si="236"/>
        <v>0</v>
      </c>
      <c r="AC249" s="29">
        <v>0</v>
      </c>
      <c r="AD249" s="16">
        <v>0</v>
      </c>
      <c r="AE249" s="30">
        <f t="shared" si="237"/>
        <v>0</v>
      </c>
      <c r="AF249" s="29">
        <v>0</v>
      </c>
      <c r="AG249" s="16">
        <v>0</v>
      </c>
      <c r="AH249" s="30">
        <f t="shared" si="238"/>
        <v>0</v>
      </c>
      <c r="AI249" s="29">
        <v>0</v>
      </c>
      <c r="AJ249" s="16">
        <v>0</v>
      </c>
      <c r="AK249" s="30">
        <f t="shared" si="239"/>
        <v>0</v>
      </c>
      <c r="AL249" s="29">
        <v>0</v>
      </c>
      <c r="AM249" s="16">
        <v>0</v>
      </c>
      <c r="AN249" s="30">
        <f t="shared" si="240"/>
        <v>0</v>
      </c>
      <c r="AO249" s="29">
        <v>0</v>
      </c>
      <c r="AP249" s="16">
        <v>0</v>
      </c>
      <c r="AQ249" s="30">
        <f t="shared" si="241"/>
        <v>0</v>
      </c>
      <c r="AR249" s="29">
        <v>0</v>
      </c>
      <c r="AS249" s="16">
        <v>0</v>
      </c>
      <c r="AT249" s="30">
        <f t="shared" si="242"/>
        <v>0</v>
      </c>
      <c r="AU249" s="29">
        <v>0</v>
      </c>
      <c r="AV249" s="16">
        <v>0</v>
      </c>
      <c r="AW249" s="30">
        <f t="shared" si="243"/>
        <v>0</v>
      </c>
      <c r="AX249" s="29">
        <v>0</v>
      </c>
      <c r="AY249" s="16">
        <v>0</v>
      </c>
      <c r="AZ249" s="30">
        <f t="shared" si="244"/>
        <v>0</v>
      </c>
      <c r="BA249" s="29">
        <v>0</v>
      </c>
      <c r="BB249" s="16">
        <v>0</v>
      </c>
      <c r="BC249" s="30">
        <f t="shared" si="245"/>
        <v>0</v>
      </c>
      <c r="BD249" s="29">
        <v>0</v>
      </c>
      <c r="BE249" s="16">
        <v>0</v>
      </c>
      <c r="BF249" s="30">
        <f t="shared" si="246"/>
        <v>0</v>
      </c>
      <c r="BG249" s="50"/>
    </row>
    <row r="250" spans="1:59" s="2" customFormat="1">
      <c r="A250" s="52" t="s">
        <v>244</v>
      </c>
      <c r="B250" s="29">
        <v>0</v>
      </c>
      <c r="C250" s="16">
        <v>0</v>
      </c>
      <c r="D250" s="30">
        <f t="shared" si="228"/>
        <v>0</v>
      </c>
      <c r="E250" s="29">
        <v>0</v>
      </c>
      <c r="F250" s="16">
        <v>0</v>
      </c>
      <c r="G250" s="30">
        <f t="shared" si="229"/>
        <v>0</v>
      </c>
      <c r="H250" s="29">
        <v>0</v>
      </c>
      <c r="I250" s="16">
        <v>0</v>
      </c>
      <c r="J250" s="30">
        <f t="shared" si="230"/>
        <v>0</v>
      </c>
      <c r="K250" s="29">
        <v>0</v>
      </c>
      <c r="L250" s="16">
        <v>0</v>
      </c>
      <c r="M250" s="30">
        <f t="shared" si="231"/>
        <v>0</v>
      </c>
      <c r="N250" s="29">
        <v>0</v>
      </c>
      <c r="O250" s="16">
        <v>0</v>
      </c>
      <c r="P250" s="30">
        <f t="shared" si="232"/>
        <v>0</v>
      </c>
      <c r="Q250" s="29">
        <v>0</v>
      </c>
      <c r="R250" s="16">
        <v>0</v>
      </c>
      <c r="S250" s="30">
        <f t="shared" si="233"/>
        <v>0</v>
      </c>
      <c r="T250" s="29">
        <v>0</v>
      </c>
      <c r="U250" s="16">
        <v>0</v>
      </c>
      <c r="V250" s="30">
        <f t="shared" si="234"/>
        <v>0</v>
      </c>
      <c r="W250" s="29">
        <v>0</v>
      </c>
      <c r="X250" s="16">
        <v>0</v>
      </c>
      <c r="Y250" s="30">
        <f t="shared" si="235"/>
        <v>0</v>
      </c>
      <c r="Z250" s="29">
        <v>0</v>
      </c>
      <c r="AA250" s="16">
        <v>0</v>
      </c>
      <c r="AB250" s="30">
        <f t="shared" si="236"/>
        <v>0</v>
      </c>
      <c r="AC250" s="29">
        <v>0</v>
      </c>
      <c r="AD250" s="16">
        <v>0</v>
      </c>
      <c r="AE250" s="30">
        <f t="shared" si="237"/>
        <v>0</v>
      </c>
      <c r="AF250" s="29">
        <v>0</v>
      </c>
      <c r="AG250" s="16">
        <v>0</v>
      </c>
      <c r="AH250" s="30">
        <f t="shared" si="238"/>
        <v>0</v>
      </c>
      <c r="AI250" s="29">
        <v>0</v>
      </c>
      <c r="AJ250" s="16">
        <v>0</v>
      </c>
      <c r="AK250" s="30">
        <f t="shared" si="239"/>
        <v>0</v>
      </c>
      <c r="AL250" s="29">
        <v>0</v>
      </c>
      <c r="AM250" s="16">
        <v>1</v>
      </c>
      <c r="AN250" s="30">
        <f t="shared" si="240"/>
        <v>1</v>
      </c>
      <c r="AO250" s="29">
        <v>0</v>
      </c>
      <c r="AP250" s="16">
        <v>0</v>
      </c>
      <c r="AQ250" s="30">
        <f t="shared" si="241"/>
        <v>0</v>
      </c>
      <c r="AR250" s="29">
        <v>0</v>
      </c>
      <c r="AS250" s="16">
        <v>0</v>
      </c>
      <c r="AT250" s="30">
        <f t="shared" si="242"/>
        <v>0</v>
      </c>
      <c r="AU250" s="29">
        <v>0</v>
      </c>
      <c r="AV250" s="16">
        <v>1</v>
      </c>
      <c r="AW250" s="30">
        <f t="shared" si="243"/>
        <v>1</v>
      </c>
      <c r="AX250" s="29">
        <v>0</v>
      </c>
      <c r="AY250" s="16">
        <v>0</v>
      </c>
      <c r="AZ250" s="30">
        <f t="shared" si="244"/>
        <v>0</v>
      </c>
      <c r="BA250" s="29">
        <v>0</v>
      </c>
      <c r="BB250" s="16">
        <v>0</v>
      </c>
      <c r="BC250" s="30">
        <f t="shared" si="245"/>
        <v>0</v>
      </c>
      <c r="BD250" s="29">
        <v>0</v>
      </c>
      <c r="BE250" s="16">
        <v>0</v>
      </c>
      <c r="BF250" s="30">
        <f t="shared" si="246"/>
        <v>0</v>
      </c>
      <c r="BG250" s="50"/>
    </row>
    <row r="251" spans="1:59" s="2" customFormat="1">
      <c r="A251" s="52" t="s">
        <v>245</v>
      </c>
      <c r="B251" s="29">
        <v>0</v>
      </c>
      <c r="C251" s="16">
        <v>0</v>
      </c>
      <c r="D251" s="30">
        <f t="shared" si="228"/>
        <v>0</v>
      </c>
      <c r="E251" s="29">
        <v>0</v>
      </c>
      <c r="F251" s="16">
        <v>0</v>
      </c>
      <c r="G251" s="30">
        <f t="shared" si="229"/>
        <v>0</v>
      </c>
      <c r="H251" s="29">
        <v>0</v>
      </c>
      <c r="I251" s="16">
        <v>0</v>
      </c>
      <c r="J251" s="30">
        <f t="shared" si="230"/>
        <v>0</v>
      </c>
      <c r="K251" s="29">
        <v>0</v>
      </c>
      <c r="L251" s="16">
        <v>0</v>
      </c>
      <c r="M251" s="30">
        <f t="shared" si="231"/>
        <v>0</v>
      </c>
      <c r="N251" s="29">
        <v>0</v>
      </c>
      <c r="O251" s="16">
        <v>0</v>
      </c>
      <c r="P251" s="30">
        <f t="shared" si="232"/>
        <v>0</v>
      </c>
      <c r="Q251" s="29">
        <v>0</v>
      </c>
      <c r="R251" s="16">
        <v>0</v>
      </c>
      <c r="S251" s="30">
        <f t="shared" si="233"/>
        <v>0</v>
      </c>
      <c r="T251" s="29">
        <v>0</v>
      </c>
      <c r="U251" s="16">
        <v>0</v>
      </c>
      <c r="V251" s="30">
        <f t="shared" si="234"/>
        <v>0</v>
      </c>
      <c r="W251" s="29">
        <v>0</v>
      </c>
      <c r="X251" s="16">
        <v>0</v>
      </c>
      <c r="Y251" s="30">
        <f t="shared" si="235"/>
        <v>0</v>
      </c>
      <c r="Z251" s="29">
        <v>0</v>
      </c>
      <c r="AA251" s="16">
        <v>0</v>
      </c>
      <c r="AB251" s="30">
        <f t="shared" si="236"/>
        <v>0</v>
      </c>
      <c r="AC251" s="29">
        <v>0</v>
      </c>
      <c r="AD251" s="16">
        <v>0</v>
      </c>
      <c r="AE251" s="30">
        <f t="shared" si="237"/>
        <v>0</v>
      </c>
      <c r="AF251" s="29">
        <v>0</v>
      </c>
      <c r="AG251" s="16">
        <v>0</v>
      </c>
      <c r="AH251" s="30">
        <f t="shared" si="238"/>
        <v>0</v>
      </c>
      <c r="AI251" s="29">
        <v>0</v>
      </c>
      <c r="AJ251" s="16">
        <v>0</v>
      </c>
      <c r="AK251" s="30">
        <f t="shared" si="239"/>
        <v>0</v>
      </c>
      <c r="AL251" s="29">
        <v>0</v>
      </c>
      <c r="AM251" s="16">
        <v>0</v>
      </c>
      <c r="AN251" s="30">
        <f t="shared" si="240"/>
        <v>0</v>
      </c>
      <c r="AO251" s="29">
        <v>0</v>
      </c>
      <c r="AP251" s="16">
        <v>0</v>
      </c>
      <c r="AQ251" s="30">
        <f t="shared" si="241"/>
        <v>0</v>
      </c>
      <c r="AR251" s="29">
        <v>0</v>
      </c>
      <c r="AS251" s="16">
        <v>0</v>
      </c>
      <c r="AT251" s="30">
        <f t="shared" si="242"/>
        <v>0</v>
      </c>
      <c r="AU251" s="29">
        <v>0</v>
      </c>
      <c r="AV251" s="16">
        <v>0</v>
      </c>
      <c r="AW251" s="30">
        <f t="shared" si="243"/>
        <v>0</v>
      </c>
      <c r="AX251" s="29">
        <v>0</v>
      </c>
      <c r="AY251" s="16">
        <v>0</v>
      </c>
      <c r="AZ251" s="30">
        <f t="shared" si="244"/>
        <v>0</v>
      </c>
      <c r="BA251" s="29">
        <v>0</v>
      </c>
      <c r="BB251" s="16">
        <v>0</v>
      </c>
      <c r="BC251" s="30">
        <f t="shared" si="245"/>
        <v>0</v>
      </c>
      <c r="BD251" s="29">
        <v>0</v>
      </c>
      <c r="BE251" s="16">
        <v>0</v>
      </c>
      <c r="BF251" s="30">
        <f t="shared" si="246"/>
        <v>0</v>
      </c>
      <c r="BG251" s="50"/>
    </row>
    <row r="252" spans="1:59" s="2" customFormat="1">
      <c r="A252" s="52" t="s">
        <v>246</v>
      </c>
      <c r="B252" s="29">
        <v>0</v>
      </c>
      <c r="C252" s="16">
        <v>5</v>
      </c>
      <c r="D252" s="30">
        <f t="shared" si="228"/>
        <v>5</v>
      </c>
      <c r="E252" s="29">
        <v>0</v>
      </c>
      <c r="F252" s="16">
        <v>0</v>
      </c>
      <c r="G252" s="30">
        <f t="shared" si="229"/>
        <v>0</v>
      </c>
      <c r="H252" s="29">
        <v>0</v>
      </c>
      <c r="I252" s="16">
        <v>0</v>
      </c>
      <c r="J252" s="30">
        <f t="shared" si="230"/>
        <v>0</v>
      </c>
      <c r="K252" s="29">
        <v>0</v>
      </c>
      <c r="L252" s="16">
        <v>0</v>
      </c>
      <c r="M252" s="30">
        <f t="shared" si="231"/>
        <v>0</v>
      </c>
      <c r="N252" s="29">
        <v>0</v>
      </c>
      <c r="O252" s="16">
        <v>0</v>
      </c>
      <c r="P252" s="30">
        <f t="shared" si="232"/>
        <v>0</v>
      </c>
      <c r="Q252" s="29">
        <v>0</v>
      </c>
      <c r="R252" s="16">
        <v>0</v>
      </c>
      <c r="S252" s="30">
        <f t="shared" si="233"/>
        <v>0</v>
      </c>
      <c r="T252" s="29">
        <v>0</v>
      </c>
      <c r="U252" s="16">
        <v>0</v>
      </c>
      <c r="V252" s="30">
        <f t="shared" si="234"/>
        <v>0</v>
      </c>
      <c r="W252" s="29">
        <v>0</v>
      </c>
      <c r="X252" s="16">
        <v>0</v>
      </c>
      <c r="Y252" s="30">
        <f t="shared" si="235"/>
        <v>0</v>
      </c>
      <c r="Z252" s="29">
        <v>0</v>
      </c>
      <c r="AA252" s="16">
        <v>0</v>
      </c>
      <c r="AB252" s="30">
        <f t="shared" si="236"/>
        <v>0</v>
      </c>
      <c r="AC252" s="29">
        <v>0</v>
      </c>
      <c r="AD252" s="16">
        <v>0</v>
      </c>
      <c r="AE252" s="30">
        <f t="shared" si="237"/>
        <v>0</v>
      </c>
      <c r="AF252" s="29">
        <v>0</v>
      </c>
      <c r="AG252" s="16">
        <v>0</v>
      </c>
      <c r="AH252" s="30">
        <f t="shared" si="238"/>
        <v>0</v>
      </c>
      <c r="AI252" s="29">
        <v>0</v>
      </c>
      <c r="AJ252" s="16">
        <v>0</v>
      </c>
      <c r="AK252" s="30">
        <f t="shared" si="239"/>
        <v>0</v>
      </c>
      <c r="AL252" s="29">
        <v>0</v>
      </c>
      <c r="AM252" s="16">
        <v>0</v>
      </c>
      <c r="AN252" s="30">
        <f t="shared" si="240"/>
        <v>0</v>
      </c>
      <c r="AO252" s="29">
        <v>0</v>
      </c>
      <c r="AP252" s="16">
        <v>0</v>
      </c>
      <c r="AQ252" s="30">
        <f t="shared" si="241"/>
        <v>0</v>
      </c>
      <c r="AR252" s="29">
        <v>0</v>
      </c>
      <c r="AS252" s="16">
        <v>0</v>
      </c>
      <c r="AT252" s="30">
        <f t="shared" si="242"/>
        <v>0</v>
      </c>
      <c r="AU252" s="29">
        <v>3</v>
      </c>
      <c r="AV252" s="16">
        <v>21</v>
      </c>
      <c r="AW252" s="30">
        <f t="shared" si="243"/>
        <v>24</v>
      </c>
      <c r="AX252" s="29">
        <v>0</v>
      </c>
      <c r="AY252" s="16">
        <v>100</v>
      </c>
      <c r="AZ252" s="30">
        <f t="shared" si="244"/>
        <v>100</v>
      </c>
      <c r="BA252" s="29">
        <v>0</v>
      </c>
      <c r="BB252" s="16">
        <v>0</v>
      </c>
      <c r="BC252" s="30">
        <f t="shared" si="245"/>
        <v>0</v>
      </c>
      <c r="BD252" s="29">
        <v>0</v>
      </c>
      <c r="BE252" s="16">
        <v>0</v>
      </c>
      <c r="BF252" s="30">
        <f t="shared" si="246"/>
        <v>0</v>
      </c>
      <c r="BG252" s="50"/>
    </row>
    <row r="253" spans="1:59" s="61" customFormat="1">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c r="AK253" s="64"/>
      <c r="AL253" s="64"/>
      <c r="AM253" s="64"/>
      <c r="AN253" s="64"/>
      <c r="AO253" s="64"/>
      <c r="AP253" s="64"/>
      <c r="AQ253" s="64"/>
      <c r="AR253" s="64"/>
      <c r="AS253" s="64"/>
      <c r="AT253" s="64"/>
      <c r="AU253" s="64"/>
      <c r="AV253" s="64"/>
      <c r="AW253" s="64"/>
      <c r="AX253" s="64"/>
      <c r="AY253" s="64"/>
      <c r="AZ253" s="64"/>
      <c r="BA253" s="64"/>
      <c r="BB253" s="64"/>
      <c r="BC253" s="64"/>
      <c r="BD253" s="64"/>
      <c r="BE253" s="64"/>
      <c r="BF253" s="64"/>
    </row>
    <row r="254" spans="1:59" s="6" customFormat="1">
      <c r="A254" s="143" t="s">
        <v>247</v>
      </c>
      <c r="B254" s="143" t="s">
        <v>247</v>
      </c>
      <c r="C254" s="143" t="s">
        <v>247</v>
      </c>
      <c r="D254" s="143" t="s">
        <v>247</v>
      </c>
      <c r="E254" s="143" t="s">
        <v>247</v>
      </c>
      <c r="F254" s="143" t="s">
        <v>247</v>
      </c>
      <c r="G254" s="143" t="s">
        <v>247</v>
      </c>
      <c r="H254" s="143" t="s">
        <v>247</v>
      </c>
      <c r="I254" s="143" t="s">
        <v>247</v>
      </c>
      <c r="J254" s="143" t="s">
        <v>247</v>
      </c>
      <c r="K254" s="143" t="s">
        <v>247</v>
      </c>
      <c r="L254" s="143" t="s">
        <v>247</v>
      </c>
      <c r="M254" s="143" t="s">
        <v>247</v>
      </c>
      <c r="N254" s="143" t="s">
        <v>247</v>
      </c>
      <c r="O254" s="143" t="s">
        <v>247</v>
      </c>
      <c r="P254" s="143" t="s">
        <v>247</v>
      </c>
      <c r="Q254" s="143" t="s">
        <v>247</v>
      </c>
      <c r="R254" s="143" t="s">
        <v>247</v>
      </c>
      <c r="S254" s="143" t="s">
        <v>247</v>
      </c>
      <c r="T254" s="143" t="s">
        <v>247</v>
      </c>
      <c r="U254" s="143" t="s">
        <v>247</v>
      </c>
      <c r="V254" s="143" t="s">
        <v>247</v>
      </c>
      <c r="W254" s="143" t="s">
        <v>247</v>
      </c>
      <c r="X254" s="143" t="s">
        <v>247</v>
      </c>
      <c r="Y254" s="143" t="s">
        <v>247</v>
      </c>
      <c r="Z254" s="143" t="s">
        <v>247</v>
      </c>
      <c r="AA254" s="143" t="s">
        <v>247</v>
      </c>
      <c r="AB254" s="143" t="s">
        <v>247</v>
      </c>
      <c r="AC254" s="143" t="s">
        <v>247</v>
      </c>
      <c r="AD254" s="143" t="s">
        <v>247</v>
      </c>
      <c r="AE254" s="143" t="s">
        <v>247</v>
      </c>
      <c r="AF254" s="143" t="s">
        <v>247</v>
      </c>
      <c r="AG254" s="143" t="s">
        <v>247</v>
      </c>
      <c r="AH254" s="143" t="s">
        <v>247</v>
      </c>
      <c r="AI254" s="143" t="s">
        <v>247</v>
      </c>
      <c r="AJ254" s="143" t="s">
        <v>247</v>
      </c>
      <c r="AK254" s="143" t="s">
        <v>247</v>
      </c>
      <c r="AL254" s="143" t="s">
        <v>247</v>
      </c>
      <c r="AM254" s="143" t="s">
        <v>247</v>
      </c>
      <c r="AN254" s="143" t="s">
        <v>247</v>
      </c>
      <c r="AO254" s="143" t="s">
        <v>247</v>
      </c>
      <c r="AP254" s="143" t="s">
        <v>247</v>
      </c>
      <c r="AQ254" s="143" t="s">
        <v>247</v>
      </c>
      <c r="AR254" s="143" t="s">
        <v>247</v>
      </c>
      <c r="AS254" s="143" t="s">
        <v>247</v>
      </c>
      <c r="AT254" s="143" t="s">
        <v>247</v>
      </c>
      <c r="AU254" s="143" t="s">
        <v>247</v>
      </c>
      <c r="AV254" s="143" t="s">
        <v>247</v>
      </c>
      <c r="AW254" s="143" t="s">
        <v>247</v>
      </c>
      <c r="AX254" s="143" t="s">
        <v>247</v>
      </c>
      <c r="AY254" s="143" t="s">
        <v>247</v>
      </c>
      <c r="AZ254" s="143" t="s">
        <v>247</v>
      </c>
      <c r="BA254" s="143" t="s">
        <v>247</v>
      </c>
      <c r="BB254" s="143" t="s">
        <v>247</v>
      </c>
      <c r="BC254" s="143" t="s">
        <v>247</v>
      </c>
      <c r="BD254" s="143" t="s">
        <v>247</v>
      </c>
      <c r="BE254" s="143" t="s">
        <v>247</v>
      </c>
      <c r="BF254" s="143" t="s">
        <v>247</v>
      </c>
      <c r="BG254" s="78"/>
    </row>
    <row r="255" spans="1:59" s="2" customFormat="1">
      <c r="A255" s="52" t="s">
        <v>248</v>
      </c>
      <c r="B255" s="29">
        <v>2</v>
      </c>
      <c r="C255" s="16">
        <v>6</v>
      </c>
      <c r="D255" s="30">
        <f t="shared" ref="D255:D265" si="247">B255+C255</f>
        <v>8</v>
      </c>
      <c r="E255" s="29">
        <v>0</v>
      </c>
      <c r="F255" s="16">
        <v>0</v>
      </c>
      <c r="G255" s="30">
        <f t="shared" ref="G255:G265" si="248">E255+F255</f>
        <v>0</v>
      </c>
      <c r="H255" s="29">
        <v>0</v>
      </c>
      <c r="I255" s="16">
        <v>0</v>
      </c>
      <c r="J255" s="30">
        <f t="shared" ref="J255:J265" si="249">H255+I255</f>
        <v>0</v>
      </c>
      <c r="K255" s="29">
        <v>0</v>
      </c>
      <c r="L255" s="16">
        <v>0</v>
      </c>
      <c r="M255" s="30">
        <f t="shared" ref="M255:M265" si="250">K255+L255</f>
        <v>0</v>
      </c>
      <c r="N255" s="29">
        <v>0</v>
      </c>
      <c r="O255" s="16">
        <v>0</v>
      </c>
      <c r="P255" s="30">
        <f t="shared" ref="P255:P265" si="251">N255+O255</f>
        <v>0</v>
      </c>
      <c r="Q255" s="29">
        <v>0</v>
      </c>
      <c r="R255" s="16">
        <v>0</v>
      </c>
      <c r="S255" s="30">
        <f t="shared" ref="S255:S265" si="252">Q255+R255</f>
        <v>0</v>
      </c>
      <c r="T255" s="29">
        <v>0</v>
      </c>
      <c r="U255" s="16">
        <v>0</v>
      </c>
      <c r="V255" s="30">
        <f t="shared" ref="V255:V265" si="253">T255+U255</f>
        <v>0</v>
      </c>
      <c r="W255" s="29">
        <v>0</v>
      </c>
      <c r="X255" s="16">
        <v>0</v>
      </c>
      <c r="Y255" s="30">
        <f t="shared" ref="Y255:Y265" si="254">W255+X255</f>
        <v>0</v>
      </c>
      <c r="Z255" s="29">
        <v>0</v>
      </c>
      <c r="AA255" s="16">
        <v>0</v>
      </c>
      <c r="AB255" s="30">
        <f t="shared" ref="AB255:AB265" si="255">Z255+AA255</f>
        <v>0</v>
      </c>
      <c r="AC255" s="29">
        <v>0</v>
      </c>
      <c r="AD255" s="16">
        <v>0</v>
      </c>
      <c r="AE255" s="30">
        <f t="shared" ref="AE255:AE265" si="256">AC255+AD255</f>
        <v>0</v>
      </c>
      <c r="AF255" s="29">
        <v>0</v>
      </c>
      <c r="AG255" s="16">
        <v>0</v>
      </c>
      <c r="AH255" s="30">
        <f t="shared" ref="AH255:AH265" si="257">AF255+AG255</f>
        <v>0</v>
      </c>
      <c r="AI255" s="29">
        <v>0</v>
      </c>
      <c r="AJ255" s="16">
        <v>0</v>
      </c>
      <c r="AK255" s="30">
        <f t="shared" ref="AK255:AK265" si="258">AI255+AJ255</f>
        <v>0</v>
      </c>
      <c r="AL255" s="29">
        <v>0</v>
      </c>
      <c r="AM255" s="16">
        <v>0</v>
      </c>
      <c r="AN255" s="30">
        <f t="shared" ref="AN255:AN265" si="259">AL255+AM255</f>
        <v>0</v>
      </c>
      <c r="AO255" s="29">
        <v>0</v>
      </c>
      <c r="AP255" s="16">
        <v>0</v>
      </c>
      <c r="AQ255" s="30">
        <f t="shared" ref="AQ255:AQ265" si="260">AO255+AP255</f>
        <v>0</v>
      </c>
      <c r="AR255" s="29">
        <v>0</v>
      </c>
      <c r="AS255" s="16">
        <v>0</v>
      </c>
      <c r="AT255" s="30">
        <f t="shared" ref="AT255:AT265" si="261">AR255+AS255</f>
        <v>0</v>
      </c>
      <c r="AU255" s="29">
        <v>4</v>
      </c>
      <c r="AV255" s="16">
        <v>1</v>
      </c>
      <c r="AW255" s="30">
        <f t="shared" ref="AW255:AW265" si="262">AU255+AV255</f>
        <v>5</v>
      </c>
      <c r="AX255" s="29">
        <v>0</v>
      </c>
      <c r="AY255" s="16">
        <v>0</v>
      </c>
      <c r="AZ255" s="30">
        <f t="shared" ref="AZ255:AZ265" si="263">AX255+AY255</f>
        <v>0</v>
      </c>
      <c r="BA255" s="29">
        <v>0</v>
      </c>
      <c r="BB255" s="16">
        <v>0</v>
      </c>
      <c r="BC255" s="30">
        <f t="shared" ref="BC255:BC265" si="264">BA255+BB255</f>
        <v>0</v>
      </c>
      <c r="BD255" s="29">
        <v>0</v>
      </c>
      <c r="BE255" s="16">
        <v>0</v>
      </c>
      <c r="BF255" s="30">
        <f t="shared" ref="BF255:BF265" si="265">BD255+BE255</f>
        <v>0</v>
      </c>
      <c r="BG255" s="50"/>
    </row>
    <row r="256" spans="1:59" s="2" customFormat="1">
      <c r="A256" s="52" t="s">
        <v>249</v>
      </c>
      <c r="B256" s="29">
        <v>0</v>
      </c>
      <c r="C256" s="16">
        <v>0</v>
      </c>
      <c r="D256" s="30">
        <f t="shared" si="247"/>
        <v>0</v>
      </c>
      <c r="E256" s="29">
        <v>0</v>
      </c>
      <c r="F256" s="16">
        <v>0</v>
      </c>
      <c r="G256" s="30">
        <f t="shared" si="248"/>
        <v>0</v>
      </c>
      <c r="H256" s="29">
        <v>0</v>
      </c>
      <c r="I256" s="16">
        <v>0</v>
      </c>
      <c r="J256" s="30">
        <f t="shared" si="249"/>
        <v>0</v>
      </c>
      <c r="K256" s="29">
        <v>0</v>
      </c>
      <c r="L256" s="16">
        <v>0</v>
      </c>
      <c r="M256" s="30">
        <f t="shared" si="250"/>
        <v>0</v>
      </c>
      <c r="N256" s="29">
        <v>0</v>
      </c>
      <c r="O256" s="16">
        <v>0</v>
      </c>
      <c r="P256" s="30">
        <f t="shared" si="251"/>
        <v>0</v>
      </c>
      <c r="Q256" s="29">
        <v>0</v>
      </c>
      <c r="R256" s="16">
        <v>0</v>
      </c>
      <c r="S256" s="30">
        <f t="shared" si="252"/>
        <v>0</v>
      </c>
      <c r="T256" s="29">
        <v>0</v>
      </c>
      <c r="U256" s="16">
        <v>0</v>
      </c>
      <c r="V256" s="30">
        <f t="shared" si="253"/>
        <v>0</v>
      </c>
      <c r="W256" s="29">
        <v>0</v>
      </c>
      <c r="X256" s="16">
        <v>0</v>
      </c>
      <c r="Y256" s="30">
        <f t="shared" si="254"/>
        <v>0</v>
      </c>
      <c r="Z256" s="29">
        <v>0</v>
      </c>
      <c r="AA256" s="16">
        <v>0</v>
      </c>
      <c r="AB256" s="30">
        <f t="shared" si="255"/>
        <v>0</v>
      </c>
      <c r="AC256" s="29">
        <v>0</v>
      </c>
      <c r="AD256" s="16">
        <v>0</v>
      </c>
      <c r="AE256" s="30">
        <f t="shared" si="256"/>
        <v>0</v>
      </c>
      <c r="AF256" s="29">
        <v>0</v>
      </c>
      <c r="AG256" s="16">
        <v>0</v>
      </c>
      <c r="AH256" s="30">
        <f t="shared" si="257"/>
        <v>0</v>
      </c>
      <c r="AI256" s="29">
        <v>0</v>
      </c>
      <c r="AJ256" s="16">
        <v>0</v>
      </c>
      <c r="AK256" s="30">
        <f t="shared" si="258"/>
        <v>0</v>
      </c>
      <c r="AL256" s="29">
        <v>0</v>
      </c>
      <c r="AM256" s="16">
        <v>0</v>
      </c>
      <c r="AN256" s="30">
        <f t="shared" si="259"/>
        <v>0</v>
      </c>
      <c r="AO256" s="29">
        <v>0</v>
      </c>
      <c r="AP256" s="16">
        <v>0</v>
      </c>
      <c r="AQ256" s="30">
        <f t="shared" si="260"/>
        <v>0</v>
      </c>
      <c r="AR256" s="29">
        <v>0</v>
      </c>
      <c r="AS256" s="16">
        <v>0</v>
      </c>
      <c r="AT256" s="30">
        <f t="shared" si="261"/>
        <v>0</v>
      </c>
      <c r="AU256" s="29">
        <v>0</v>
      </c>
      <c r="AV256" s="16">
        <v>0</v>
      </c>
      <c r="AW256" s="30">
        <f t="shared" si="262"/>
        <v>0</v>
      </c>
      <c r="AX256" s="29">
        <v>0</v>
      </c>
      <c r="AY256" s="16">
        <v>0</v>
      </c>
      <c r="AZ256" s="30">
        <f t="shared" si="263"/>
        <v>0</v>
      </c>
      <c r="BA256" s="29">
        <v>0</v>
      </c>
      <c r="BB256" s="16">
        <v>0</v>
      </c>
      <c r="BC256" s="30">
        <f t="shared" si="264"/>
        <v>0</v>
      </c>
      <c r="BD256" s="29">
        <v>0</v>
      </c>
      <c r="BE256" s="16">
        <v>0</v>
      </c>
      <c r="BF256" s="30">
        <f t="shared" si="265"/>
        <v>0</v>
      </c>
      <c r="BG256" s="50"/>
    </row>
    <row r="257" spans="1:59" s="2" customFormat="1">
      <c r="A257" s="52" t="s">
        <v>250</v>
      </c>
      <c r="B257" s="29">
        <v>0</v>
      </c>
      <c r="C257" s="16">
        <v>0</v>
      </c>
      <c r="D257" s="30">
        <f t="shared" si="247"/>
        <v>0</v>
      </c>
      <c r="E257" s="29">
        <v>0</v>
      </c>
      <c r="F257" s="16">
        <v>0</v>
      </c>
      <c r="G257" s="30">
        <f t="shared" si="248"/>
        <v>0</v>
      </c>
      <c r="H257" s="29">
        <v>0</v>
      </c>
      <c r="I257" s="16">
        <v>0</v>
      </c>
      <c r="J257" s="30">
        <f t="shared" si="249"/>
        <v>0</v>
      </c>
      <c r="K257" s="29">
        <v>0</v>
      </c>
      <c r="L257" s="16">
        <v>0</v>
      </c>
      <c r="M257" s="30">
        <f t="shared" si="250"/>
        <v>0</v>
      </c>
      <c r="N257" s="29">
        <v>0</v>
      </c>
      <c r="O257" s="16">
        <v>0</v>
      </c>
      <c r="P257" s="30">
        <f t="shared" si="251"/>
        <v>0</v>
      </c>
      <c r="Q257" s="29">
        <v>0</v>
      </c>
      <c r="R257" s="16">
        <v>0</v>
      </c>
      <c r="S257" s="30">
        <f t="shared" si="252"/>
        <v>0</v>
      </c>
      <c r="T257" s="29">
        <v>0</v>
      </c>
      <c r="U257" s="16">
        <v>0</v>
      </c>
      <c r="V257" s="30">
        <f t="shared" si="253"/>
        <v>0</v>
      </c>
      <c r="W257" s="29">
        <v>0</v>
      </c>
      <c r="X257" s="16">
        <v>0</v>
      </c>
      <c r="Y257" s="30">
        <f t="shared" si="254"/>
        <v>0</v>
      </c>
      <c r="Z257" s="29">
        <v>0</v>
      </c>
      <c r="AA257" s="16">
        <v>0</v>
      </c>
      <c r="AB257" s="30">
        <f t="shared" si="255"/>
        <v>0</v>
      </c>
      <c r="AC257" s="29">
        <v>0</v>
      </c>
      <c r="AD257" s="16">
        <v>0</v>
      </c>
      <c r="AE257" s="30">
        <f t="shared" si="256"/>
        <v>0</v>
      </c>
      <c r="AF257" s="29">
        <v>0</v>
      </c>
      <c r="AG257" s="16">
        <v>0</v>
      </c>
      <c r="AH257" s="30">
        <f t="shared" si="257"/>
        <v>0</v>
      </c>
      <c r="AI257" s="29">
        <v>0</v>
      </c>
      <c r="AJ257" s="16">
        <v>0</v>
      </c>
      <c r="AK257" s="30">
        <f t="shared" si="258"/>
        <v>0</v>
      </c>
      <c r="AL257" s="29">
        <v>0</v>
      </c>
      <c r="AM257" s="16">
        <v>0</v>
      </c>
      <c r="AN257" s="30">
        <f t="shared" si="259"/>
        <v>0</v>
      </c>
      <c r="AO257" s="29">
        <v>0</v>
      </c>
      <c r="AP257" s="16">
        <v>0</v>
      </c>
      <c r="AQ257" s="30">
        <f t="shared" si="260"/>
        <v>0</v>
      </c>
      <c r="AR257" s="29">
        <v>0</v>
      </c>
      <c r="AS257" s="16">
        <v>0</v>
      </c>
      <c r="AT257" s="30">
        <f t="shared" si="261"/>
        <v>0</v>
      </c>
      <c r="AU257" s="29">
        <v>0</v>
      </c>
      <c r="AV257" s="16">
        <v>13</v>
      </c>
      <c r="AW257" s="30">
        <f t="shared" si="262"/>
        <v>13</v>
      </c>
      <c r="AX257" s="29">
        <v>0</v>
      </c>
      <c r="AY257" s="16">
        <v>1</v>
      </c>
      <c r="AZ257" s="30">
        <f t="shared" si="263"/>
        <v>1</v>
      </c>
      <c r="BA257" s="29">
        <v>0</v>
      </c>
      <c r="BB257" s="16">
        <v>0</v>
      </c>
      <c r="BC257" s="30">
        <f t="shared" si="264"/>
        <v>0</v>
      </c>
      <c r="BD257" s="29">
        <v>0</v>
      </c>
      <c r="BE257" s="16">
        <v>0</v>
      </c>
      <c r="BF257" s="30">
        <f t="shared" si="265"/>
        <v>0</v>
      </c>
      <c r="BG257" s="50"/>
    </row>
    <row r="258" spans="1:59" s="2" customFormat="1">
      <c r="A258" s="52" t="s">
        <v>251</v>
      </c>
      <c r="B258" s="29">
        <v>0</v>
      </c>
      <c r="C258" s="16">
        <v>0</v>
      </c>
      <c r="D258" s="30">
        <f t="shared" si="247"/>
        <v>0</v>
      </c>
      <c r="E258" s="29">
        <v>0</v>
      </c>
      <c r="F258" s="16">
        <v>0</v>
      </c>
      <c r="G258" s="30">
        <f t="shared" si="248"/>
        <v>0</v>
      </c>
      <c r="H258" s="29">
        <v>0</v>
      </c>
      <c r="I258" s="16">
        <v>0</v>
      </c>
      <c r="J258" s="30">
        <f t="shared" si="249"/>
        <v>0</v>
      </c>
      <c r="K258" s="29">
        <v>0</v>
      </c>
      <c r="L258" s="16">
        <v>0</v>
      </c>
      <c r="M258" s="30">
        <f t="shared" si="250"/>
        <v>0</v>
      </c>
      <c r="N258" s="29">
        <v>3</v>
      </c>
      <c r="O258" s="16">
        <v>0</v>
      </c>
      <c r="P258" s="30">
        <f t="shared" si="251"/>
        <v>3</v>
      </c>
      <c r="Q258" s="29">
        <v>0</v>
      </c>
      <c r="R258" s="16">
        <v>0</v>
      </c>
      <c r="S258" s="30">
        <f t="shared" si="252"/>
        <v>0</v>
      </c>
      <c r="T258" s="29">
        <v>0</v>
      </c>
      <c r="U258" s="16">
        <v>0</v>
      </c>
      <c r="V258" s="30">
        <f t="shared" si="253"/>
        <v>0</v>
      </c>
      <c r="W258" s="29">
        <v>0</v>
      </c>
      <c r="X258" s="16">
        <v>0</v>
      </c>
      <c r="Y258" s="30">
        <f t="shared" si="254"/>
        <v>0</v>
      </c>
      <c r="Z258" s="29">
        <v>0</v>
      </c>
      <c r="AA258" s="16">
        <v>0</v>
      </c>
      <c r="AB258" s="30">
        <f t="shared" si="255"/>
        <v>0</v>
      </c>
      <c r="AC258" s="29">
        <v>0</v>
      </c>
      <c r="AD258" s="16">
        <v>0</v>
      </c>
      <c r="AE258" s="30">
        <f t="shared" si="256"/>
        <v>0</v>
      </c>
      <c r="AF258" s="29">
        <v>0</v>
      </c>
      <c r="AG258" s="16">
        <v>0</v>
      </c>
      <c r="AH258" s="30">
        <f t="shared" si="257"/>
        <v>0</v>
      </c>
      <c r="AI258" s="29">
        <v>1</v>
      </c>
      <c r="AJ258" s="16">
        <v>0</v>
      </c>
      <c r="AK258" s="30">
        <f t="shared" si="258"/>
        <v>1</v>
      </c>
      <c r="AL258" s="29">
        <v>0</v>
      </c>
      <c r="AM258" s="16">
        <v>0</v>
      </c>
      <c r="AN258" s="30">
        <f t="shared" si="259"/>
        <v>0</v>
      </c>
      <c r="AO258" s="29">
        <v>0</v>
      </c>
      <c r="AP258" s="16">
        <v>0</v>
      </c>
      <c r="AQ258" s="30">
        <f t="shared" si="260"/>
        <v>0</v>
      </c>
      <c r="AR258" s="29">
        <v>3</v>
      </c>
      <c r="AS258" s="16">
        <v>0</v>
      </c>
      <c r="AT258" s="30">
        <f t="shared" si="261"/>
        <v>3</v>
      </c>
      <c r="AU258" s="29">
        <v>5</v>
      </c>
      <c r="AV258" s="16">
        <v>0</v>
      </c>
      <c r="AW258" s="30">
        <f t="shared" si="262"/>
        <v>5</v>
      </c>
      <c r="AX258" s="29">
        <v>0</v>
      </c>
      <c r="AY258" s="16">
        <v>0</v>
      </c>
      <c r="AZ258" s="30">
        <f t="shared" si="263"/>
        <v>0</v>
      </c>
      <c r="BA258" s="29">
        <v>0</v>
      </c>
      <c r="BB258" s="16">
        <v>0</v>
      </c>
      <c r="BC258" s="30">
        <f t="shared" si="264"/>
        <v>0</v>
      </c>
      <c r="BD258" s="29">
        <v>0</v>
      </c>
      <c r="BE258" s="16">
        <v>0</v>
      </c>
      <c r="BF258" s="30">
        <f t="shared" si="265"/>
        <v>0</v>
      </c>
      <c r="BG258" s="50"/>
    </row>
    <row r="259" spans="1:59" s="2" customFormat="1">
      <c r="A259" s="52" t="s">
        <v>252</v>
      </c>
      <c r="B259" s="29">
        <v>23</v>
      </c>
      <c r="C259" s="16">
        <v>41</v>
      </c>
      <c r="D259" s="30">
        <f t="shared" si="247"/>
        <v>64</v>
      </c>
      <c r="E259" s="29">
        <v>0</v>
      </c>
      <c r="F259" s="16">
        <v>0</v>
      </c>
      <c r="G259" s="30">
        <f t="shared" si="248"/>
        <v>0</v>
      </c>
      <c r="H259" s="29">
        <v>0</v>
      </c>
      <c r="I259" s="16">
        <v>0</v>
      </c>
      <c r="J259" s="30">
        <f t="shared" si="249"/>
        <v>0</v>
      </c>
      <c r="K259" s="29">
        <v>3</v>
      </c>
      <c r="L259" s="16">
        <v>1</v>
      </c>
      <c r="M259" s="30">
        <f t="shared" si="250"/>
        <v>4</v>
      </c>
      <c r="N259" s="29">
        <v>0</v>
      </c>
      <c r="O259" s="16">
        <v>0</v>
      </c>
      <c r="P259" s="30">
        <f t="shared" si="251"/>
        <v>0</v>
      </c>
      <c r="Q259" s="29">
        <v>1</v>
      </c>
      <c r="R259" s="16">
        <v>7</v>
      </c>
      <c r="S259" s="30">
        <f t="shared" si="252"/>
        <v>8</v>
      </c>
      <c r="T259" s="29">
        <v>1</v>
      </c>
      <c r="U259" s="16">
        <v>0</v>
      </c>
      <c r="V259" s="30">
        <f t="shared" si="253"/>
        <v>1</v>
      </c>
      <c r="W259" s="29">
        <v>0</v>
      </c>
      <c r="X259" s="16">
        <v>0</v>
      </c>
      <c r="Y259" s="30">
        <f t="shared" si="254"/>
        <v>0</v>
      </c>
      <c r="Z259" s="29">
        <v>0</v>
      </c>
      <c r="AA259" s="16">
        <v>0</v>
      </c>
      <c r="AB259" s="30">
        <f t="shared" si="255"/>
        <v>0</v>
      </c>
      <c r="AC259" s="29">
        <v>0</v>
      </c>
      <c r="AD259" s="16">
        <v>2</v>
      </c>
      <c r="AE259" s="30">
        <f t="shared" si="256"/>
        <v>2</v>
      </c>
      <c r="AF259" s="29">
        <v>0</v>
      </c>
      <c r="AG259" s="16">
        <v>0</v>
      </c>
      <c r="AH259" s="30">
        <f t="shared" si="257"/>
        <v>0</v>
      </c>
      <c r="AI259" s="29">
        <v>0</v>
      </c>
      <c r="AJ259" s="16">
        <v>0</v>
      </c>
      <c r="AK259" s="30">
        <f t="shared" si="258"/>
        <v>0</v>
      </c>
      <c r="AL259" s="29">
        <v>0</v>
      </c>
      <c r="AM259" s="16">
        <v>0</v>
      </c>
      <c r="AN259" s="30">
        <f t="shared" si="259"/>
        <v>0</v>
      </c>
      <c r="AO259" s="29">
        <v>0</v>
      </c>
      <c r="AP259" s="16">
        <v>0</v>
      </c>
      <c r="AQ259" s="30">
        <f t="shared" si="260"/>
        <v>0</v>
      </c>
      <c r="AR259" s="29">
        <v>7</v>
      </c>
      <c r="AS259" s="16">
        <v>9</v>
      </c>
      <c r="AT259" s="30">
        <f t="shared" si="261"/>
        <v>16</v>
      </c>
      <c r="AU259" s="29">
        <v>7</v>
      </c>
      <c r="AV259" s="16">
        <v>18</v>
      </c>
      <c r="AW259" s="30">
        <f t="shared" si="262"/>
        <v>25</v>
      </c>
      <c r="AX259" s="29">
        <v>1</v>
      </c>
      <c r="AY259" s="16">
        <v>1</v>
      </c>
      <c r="AZ259" s="30">
        <f t="shared" si="263"/>
        <v>2</v>
      </c>
      <c r="BA259" s="29">
        <v>0</v>
      </c>
      <c r="BB259" s="16">
        <v>0</v>
      </c>
      <c r="BC259" s="30">
        <f t="shared" si="264"/>
        <v>0</v>
      </c>
      <c r="BD259" s="29">
        <v>0</v>
      </c>
      <c r="BE259" s="16">
        <v>0</v>
      </c>
      <c r="BF259" s="30">
        <f t="shared" si="265"/>
        <v>0</v>
      </c>
      <c r="BG259" s="50"/>
    </row>
    <row r="260" spans="1:59" s="2" customFormat="1">
      <c r="A260" s="52" t="s">
        <v>253</v>
      </c>
      <c r="B260" s="29">
        <v>0</v>
      </c>
      <c r="C260" s="16">
        <v>53</v>
      </c>
      <c r="D260" s="30">
        <f t="shared" si="247"/>
        <v>53</v>
      </c>
      <c r="E260" s="29">
        <v>0</v>
      </c>
      <c r="F260" s="16">
        <v>4</v>
      </c>
      <c r="G260" s="30">
        <f t="shared" si="248"/>
        <v>4</v>
      </c>
      <c r="H260" s="29">
        <v>0</v>
      </c>
      <c r="I260" s="16">
        <v>3</v>
      </c>
      <c r="J260" s="30">
        <f t="shared" si="249"/>
        <v>3</v>
      </c>
      <c r="K260" s="29">
        <v>0</v>
      </c>
      <c r="L260" s="16">
        <v>0</v>
      </c>
      <c r="M260" s="30">
        <f t="shared" si="250"/>
        <v>0</v>
      </c>
      <c r="N260" s="29">
        <v>0</v>
      </c>
      <c r="O260" s="16">
        <v>0</v>
      </c>
      <c r="P260" s="30">
        <f t="shared" si="251"/>
        <v>0</v>
      </c>
      <c r="Q260" s="29">
        <v>0</v>
      </c>
      <c r="R260" s="16">
        <v>1</v>
      </c>
      <c r="S260" s="30">
        <f t="shared" si="252"/>
        <v>1</v>
      </c>
      <c r="T260" s="29">
        <v>0</v>
      </c>
      <c r="U260" s="16">
        <v>1</v>
      </c>
      <c r="V260" s="30">
        <f t="shared" si="253"/>
        <v>1</v>
      </c>
      <c r="W260" s="29">
        <v>0</v>
      </c>
      <c r="X260" s="16">
        <v>0</v>
      </c>
      <c r="Y260" s="30">
        <f t="shared" si="254"/>
        <v>0</v>
      </c>
      <c r="Z260" s="29">
        <v>0</v>
      </c>
      <c r="AA260" s="16">
        <v>0</v>
      </c>
      <c r="AB260" s="30">
        <f t="shared" si="255"/>
        <v>0</v>
      </c>
      <c r="AC260" s="29">
        <v>0</v>
      </c>
      <c r="AD260" s="16">
        <v>2</v>
      </c>
      <c r="AE260" s="30">
        <f t="shared" si="256"/>
        <v>2</v>
      </c>
      <c r="AF260" s="29">
        <v>0</v>
      </c>
      <c r="AG260" s="16">
        <v>0</v>
      </c>
      <c r="AH260" s="30">
        <f t="shared" si="257"/>
        <v>0</v>
      </c>
      <c r="AI260" s="29">
        <v>0</v>
      </c>
      <c r="AJ260" s="16">
        <v>2</v>
      </c>
      <c r="AK260" s="30">
        <f t="shared" si="258"/>
        <v>2</v>
      </c>
      <c r="AL260" s="29">
        <v>0</v>
      </c>
      <c r="AM260" s="16">
        <v>5</v>
      </c>
      <c r="AN260" s="30">
        <f t="shared" si="259"/>
        <v>5</v>
      </c>
      <c r="AO260" s="29">
        <v>0</v>
      </c>
      <c r="AP260" s="16">
        <v>0</v>
      </c>
      <c r="AQ260" s="30">
        <f t="shared" si="260"/>
        <v>0</v>
      </c>
      <c r="AR260" s="29">
        <v>0</v>
      </c>
      <c r="AS260" s="16">
        <v>1</v>
      </c>
      <c r="AT260" s="30">
        <f t="shared" si="261"/>
        <v>1</v>
      </c>
      <c r="AU260" s="29">
        <v>0</v>
      </c>
      <c r="AV260" s="16">
        <v>8</v>
      </c>
      <c r="AW260" s="30">
        <f t="shared" si="262"/>
        <v>8</v>
      </c>
      <c r="AX260" s="29">
        <v>0</v>
      </c>
      <c r="AY260" s="16">
        <v>3</v>
      </c>
      <c r="AZ260" s="30">
        <f t="shared" si="263"/>
        <v>3</v>
      </c>
      <c r="BA260" s="29">
        <v>0</v>
      </c>
      <c r="BB260" s="16">
        <v>0</v>
      </c>
      <c r="BC260" s="30">
        <f t="shared" si="264"/>
        <v>0</v>
      </c>
      <c r="BD260" s="29">
        <v>0</v>
      </c>
      <c r="BE260" s="16">
        <v>0</v>
      </c>
      <c r="BF260" s="30">
        <f t="shared" si="265"/>
        <v>0</v>
      </c>
      <c r="BG260" s="50"/>
    </row>
    <row r="261" spans="1:59" s="2" customFormat="1">
      <c r="A261" s="52" t="s">
        <v>254</v>
      </c>
      <c r="B261" s="29">
        <v>0</v>
      </c>
      <c r="C261" s="16">
        <v>0</v>
      </c>
      <c r="D261" s="30">
        <f t="shared" si="247"/>
        <v>0</v>
      </c>
      <c r="E261" s="29">
        <v>0</v>
      </c>
      <c r="F261" s="16">
        <v>0</v>
      </c>
      <c r="G261" s="30">
        <f t="shared" si="248"/>
        <v>0</v>
      </c>
      <c r="H261" s="29">
        <v>0</v>
      </c>
      <c r="I261" s="16">
        <v>1</v>
      </c>
      <c r="J261" s="30">
        <f t="shared" si="249"/>
        <v>1</v>
      </c>
      <c r="K261" s="29">
        <v>0</v>
      </c>
      <c r="L261" s="16">
        <v>0</v>
      </c>
      <c r="M261" s="30">
        <f t="shared" si="250"/>
        <v>0</v>
      </c>
      <c r="N261" s="29">
        <v>0</v>
      </c>
      <c r="O261" s="16">
        <v>0</v>
      </c>
      <c r="P261" s="30">
        <f t="shared" si="251"/>
        <v>0</v>
      </c>
      <c r="Q261" s="29">
        <v>0</v>
      </c>
      <c r="R261" s="16">
        <v>0</v>
      </c>
      <c r="S261" s="30">
        <f t="shared" si="252"/>
        <v>0</v>
      </c>
      <c r="T261" s="29">
        <v>0</v>
      </c>
      <c r="U261" s="16">
        <v>1</v>
      </c>
      <c r="V261" s="30">
        <f t="shared" si="253"/>
        <v>1</v>
      </c>
      <c r="W261" s="29">
        <v>0</v>
      </c>
      <c r="X261" s="16">
        <v>0</v>
      </c>
      <c r="Y261" s="30">
        <f t="shared" si="254"/>
        <v>0</v>
      </c>
      <c r="Z261" s="29">
        <v>0</v>
      </c>
      <c r="AA261" s="16">
        <v>0</v>
      </c>
      <c r="AB261" s="30">
        <f t="shared" si="255"/>
        <v>0</v>
      </c>
      <c r="AC261" s="29">
        <v>0</v>
      </c>
      <c r="AD261" s="16">
        <v>1</v>
      </c>
      <c r="AE261" s="30">
        <f t="shared" si="256"/>
        <v>1</v>
      </c>
      <c r="AF261" s="29">
        <v>0</v>
      </c>
      <c r="AG261" s="16">
        <v>0</v>
      </c>
      <c r="AH261" s="30">
        <f t="shared" si="257"/>
        <v>0</v>
      </c>
      <c r="AI261" s="29">
        <v>0</v>
      </c>
      <c r="AJ261" s="16">
        <v>1</v>
      </c>
      <c r="AK261" s="30">
        <f t="shared" si="258"/>
        <v>1</v>
      </c>
      <c r="AL261" s="29">
        <v>0</v>
      </c>
      <c r="AM261" s="16">
        <v>1</v>
      </c>
      <c r="AN261" s="30">
        <f t="shared" si="259"/>
        <v>1</v>
      </c>
      <c r="AO261" s="29">
        <v>0</v>
      </c>
      <c r="AP261" s="16">
        <v>0</v>
      </c>
      <c r="AQ261" s="30">
        <f t="shared" si="260"/>
        <v>0</v>
      </c>
      <c r="AR261" s="29">
        <v>0</v>
      </c>
      <c r="AS261" s="16">
        <v>0</v>
      </c>
      <c r="AT261" s="30">
        <f t="shared" si="261"/>
        <v>0</v>
      </c>
      <c r="AU261" s="29">
        <v>0</v>
      </c>
      <c r="AV261" s="16">
        <v>0</v>
      </c>
      <c r="AW261" s="30">
        <f t="shared" si="262"/>
        <v>0</v>
      </c>
      <c r="AX261" s="29">
        <v>0</v>
      </c>
      <c r="AY261" s="16">
        <v>0</v>
      </c>
      <c r="AZ261" s="30">
        <f t="shared" si="263"/>
        <v>0</v>
      </c>
      <c r="BA261" s="29">
        <v>0</v>
      </c>
      <c r="BB261" s="16">
        <v>0</v>
      </c>
      <c r="BC261" s="30">
        <f t="shared" si="264"/>
        <v>0</v>
      </c>
      <c r="BD261" s="29">
        <v>0</v>
      </c>
      <c r="BE261" s="16">
        <v>0</v>
      </c>
      <c r="BF261" s="30">
        <f t="shared" si="265"/>
        <v>0</v>
      </c>
      <c r="BG261" s="50"/>
    </row>
    <row r="262" spans="1:59" s="2" customFormat="1">
      <c r="A262" s="52" t="s">
        <v>255</v>
      </c>
      <c r="B262" s="29">
        <v>0</v>
      </c>
      <c r="C262" s="16">
        <v>0</v>
      </c>
      <c r="D262" s="30">
        <f t="shared" si="247"/>
        <v>0</v>
      </c>
      <c r="E262" s="29">
        <v>0</v>
      </c>
      <c r="F262" s="16">
        <v>0</v>
      </c>
      <c r="G262" s="30">
        <f t="shared" si="248"/>
        <v>0</v>
      </c>
      <c r="H262" s="29">
        <v>0</v>
      </c>
      <c r="I262" s="16">
        <v>0</v>
      </c>
      <c r="J262" s="30">
        <f t="shared" si="249"/>
        <v>0</v>
      </c>
      <c r="K262" s="29">
        <v>0</v>
      </c>
      <c r="L262" s="16">
        <v>0</v>
      </c>
      <c r="M262" s="30">
        <f t="shared" si="250"/>
        <v>0</v>
      </c>
      <c r="N262" s="29">
        <v>0</v>
      </c>
      <c r="O262" s="16">
        <v>0</v>
      </c>
      <c r="P262" s="30">
        <f t="shared" si="251"/>
        <v>0</v>
      </c>
      <c r="Q262" s="29">
        <v>0</v>
      </c>
      <c r="R262" s="16">
        <v>0</v>
      </c>
      <c r="S262" s="30">
        <f t="shared" si="252"/>
        <v>0</v>
      </c>
      <c r="T262" s="29">
        <v>0</v>
      </c>
      <c r="U262" s="16">
        <v>0</v>
      </c>
      <c r="V262" s="30">
        <f t="shared" si="253"/>
        <v>0</v>
      </c>
      <c r="W262" s="29">
        <v>0</v>
      </c>
      <c r="X262" s="16">
        <v>0</v>
      </c>
      <c r="Y262" s="30">
        <f t="shared" si="254"/>
        <v>0</v>
      </c>
      <c r="Z262" s="29">
        <v>0</v>
      </c>
      <c r="AA262" s="16">
        <v>0</v>
      </c>
      <c r="AB262" s="30">
        <f t="shared" si="255"/>
        <v>0</v>
      </c>
      <c r="AC262" s="29">
        <v>0</v>
      </c>
      <c r="AD262" s="16">
        <v>0</v>
      </c>
      <c r="AE262" s="30">
        <f t="shared" si="256"/>
        <v>0</v>
      </c>
      <c r="AF262" s="29">
        <v>0</v>
      </c>
      <c r="AG262" s="16">
        <v>0</v>
      </c>
      <c r="AH262" s="30">
        <f t="shared" si="257"/>
        <v>0</v>
      </c>
      <c r="AI262" s="29">
        <v>0</v>
      </c>
      <c r="AJ262" s="16">
        <v>0</v>
      </c>
      <c r="AK262" s="30">
        <f t="shared" si="258"/>
        <v>0</v>
      </c>
      <c r="AL262" s="29">
        <v>0</v>
      </c>
      <c r="AM262" s="16">
        <v>0</v>
      </c>
      <c r="AN262" s="30">
        <f t="shared" si="259"/>
        <v>0</v>
      </c>
      <c r="AO262" s="29">
        <v>0</v>
      </c>
      <c r="AP262" s="16">
        <v>0</v>
      </c>
      <c r="AQ262" s="30">
        <f t="shared" si="260"/>
        <v>0</v>
      </c>
      <c r="AR262" s="29">
        <v>0</v>
      </c>
      <c r="AS262" s="16">
        <v>0</v>
      </c>
      <c r="AT262" s="30">
        <f t="shared" si="261"/>
        <v>0</v>
      </c>
      <c r="AU262" s="29">
        <v>0</v>
      </c>
      <c r="AV262" s="16">
        <v>0</v>
      </c>
      <c r="AW262" s="30">
        <f t="shared" si="262"/>
        <v>0</v>
      </c>
      <c r="AX262" s="29">
        <v>0</v>
      </c>
      <c r="AY262" s="16">
        <v>0</v>
      </c>
      <c r="AZ262" s="30">
        <f t="shared" si="263"/>
        <v>0</v>
      </c>
      <c r="BA262" s="29">
        <v>0</v>
      </c>
      <c r="BB262" s="16">
        <v>0</v>
      </c>
      <c r="BC262" s="30">
        <f t="shared" si="264"/>
        <v>0</v>
      </c>
      <c r="BD262" s="29">
        <v>0</v>
      </c>
      <c r="BE262" s="16">
        <v>0</v>
      </c>
      <c r="BF262" s="30">
        <f t="shared" si="265"/>
        <v>0</v>
      </c>
      <c r="BG262" s="50"/>
    </row>
    <row r="263" spans="1:59" s="2" customFormat="1">
      <c r="A263" s="52" t="s">
        <v>256</v>
      </c>
      <c r="B263" s="29">
        <v>0</v>
      </c>
      <c r="C263" s="16">
        <v>3</v>
      </c>
      <c r="D263" s="30">
        <f t="shared" si="247"/>
        <v>3</v>
      </c>
      <c r="E263" s="29">
        <v>0</v>
      </c>
      <c r="F263" s="16">
        <v>0</v>
      </c>
      <c r="G263" s="30">
        <f t="shared" si="248"/>
        <v>0</v>
      </c>
      <c r="H263" s="29">
        <v>0</v>
      </c>
      <c r="I263" s="16">
        <v>0</v>
      </c>
      <c r="J263" s="30">
        <f t="shared" si="249"/>
        <v>0</v>
      </c>
      <c r="K263" s="29">
        <v>0</v>
      </c>
      <c r="L263" s="16">
        <v>0</v>
      </c>
      <c r="M263" s="30">
        <f t="shared" si="250"/>
        <v>0</v>
      </c>
      <c r="N263" s="29">
        <v>0</v>
      </c>
      <c r="O263" s="16">
        <v>0</v>
      </c>
      <c r="P263" s="30">
        <f t="shared" si="251"/>
        <v>0</v>
      </c>
      <c r="Q263" s="29">
        <v>0</v>
      </c>
      <c r="R263" s="16">
        <v>0</v>
      </c>
      <c r="S263" s="30">
        <f t="shared" si="252"/>
        <v>0</v>
      </c>
      <c r="T263" s="29">
        <v>0</v>
      </c>
      <c r="U263" s="16">
        <v>0</v>
      </c>
      <c r="V263" s="30">
        <f t="shared" si="253"/>
        <v>0</v>
      </c>
      <c r="W263" s="29">
        <v>0</v>
      </c>
      <c r="X263" s="16">
        <v>0</v>
      </c>
      <c r="Y263" s="30">
        <f t="shared" si="254"/>
        <v>0</v>
      </c>
      <c r="Z263" s="29">
        <v>0</v>
      </c>
      <c r="AA263" s="16">
        <v>0</v>
      </c>
      <c r="AB263" s="30">
        <f t="shared" si="255"/>
        <v>0</v>
      </c>
      <c r="AC263" s="29">
        <v>0</v>
      </c>
      <c r="AD263" s="16">
        <v>0</v>
      </c>
      <c r="AE263" s="30">
        <f t="shared" si="256"/>
        <v>0</v>
      </c>
      <c r="AF263" s="29">
        <v>0</v>
      </c>
      <c r="AG263" s="16">
        <v>0</v>
      </c>
      <c r="AH263" s="30">
        <f t="shared" si="257"/>
        <v>0</v>
      </c>
      <c r="AI263" s="29">
        <v>0</v>
      </c>
      <c r="AJ263" s="16">
        <v>0</v>
      </c>
      <c r="AK263" s="30">
        <f t="shared" si="258"/>
        <v>0</v>
      </c>
      <c r="AL263" s="29">
        <v>0</v>
      </c>
      <c r="AM263" s="16">
        <v>0</v>
      </c>
      <c r="AN263" s="30">
        <f t="shared" si="259"/>
        <v>0</v>
      </c>
      <c r="AO263" s="29">
        <v>0</v>
      </c>
      <c r="AP263" s="16">
        <v>0</v>
      </c>
      <c r="AQ263" s="30">
        <f t="shared" si="260"/>
        <v>0</v>
      </c>
      <c r="AR263" s="29">
        <v>0</v>
      </c>
      <c r="AS263" s="16">
        <v>0</v>
      </c>
      <c r="AT263" s="30">
        <f t="shared" si="261"/>
        <v>0</v>
      </c>
      <c r="AU263" s="29">
        <v>0</v>
      </c>
      <c r="AV263" s="16">
        <v>0</v>
      </c>
      <c r="AW263" s="30">
        <f t="shared" si="262"/>
        <v>0</v>
      </c>
      <c r="AX263" s="29">
        <v>0</v>
      </c>
      <c r="AY263" s="16">
        <v>0</v>
      </c>
      <c r="AZ263" s="30">
        <f t="shared" si="263"/>
        <v>0</v>
      </c>
      <c r="BA263" s="29">
        <v>0</v>
      </c>
      <c r="BB263" s="16">
        <v>0</v>
      </c>
      <c r="BC263" s="30">
        <f t="shared" si="264"/>
        <v>0</v>
      </c>
      <c r="BD263" s="29">
        <v>0</v>
      </c>
      <c r="BE263" s="16">
        <v>0</v>
      </c>
      <c r="BF263" s="30">
        <f t="shared" si="265"/>
        <v>0</v>
      </c>
      <c r="BG263" s="50"/>
    </row>
    <row r="264" spans="1:59" s="2" customFormat="1">
      <c r="A264" s="52" t="s">
        <v>257</v>
      </c>
      <c r="B264" s="29">
        <v>0</v>
      </c>
      <c r="C264" s="16">
        <v>0</v>
      </c>
      <c r="D264" s="30">
        <f t="shared" si="247"/>
        <v>0</v>
      </c>
      <c r="E264" s="29">
        <v>0</v>
      </c>
      <c r="F264" s="16">
        <v>0</v>
      </c>
      <c r="G264" s="30">
        <f t="shared" si="248"/>
        <v>0</v>
      </c>
      <c r="H264" s="29">
        <v>0</v>
      </c>
      <c r="I264" s="16">
        <v>0</v>
      </c>
      <c r="J264" s="30">
        <f t="shared" si="249"/>
        <v>0</v>
      </c>
      <c r="K264" s="29">
        <v>0</v>
      </c>
      <c r="L264" s="16">
        <v>0</v>
      </c>
      <c r="M264" s="30">
        <f t="shared" si="250"/>
        <v>0</v>
      </c>
      <c r="N264" s="29">
        <v>0</v>
      </c>
      <c r="O264" s="16">
        <v>0</v>
      </c>
      <c r="P264" s="30">
        <f t="shared" si="251"/>
        <v>0</v>
      </c>
      <c r="Q264" s="29">
        <v>0</v>
      </c>
      <c r="R264" s="16">
        <v>1</v>
      </c>
      <c r="S264" s="30">
        <f t="shared" si="252"/>
        <v>1</v>
      </c>
      <c r="T264" s="29">
        <v>0</v>
      </c>
      <c r="U264" s="16">
        <v>0</v>
      </c>
      <c r="V264" s="30">
        <f t="shared" si="253"/>
        <v>0</v>
      </c>
      <c r="W264" s="29">
        <v>0</v>
      </c>
      <c r="X264" s="16">
        <v>0</v>
      </c>
      <c r="Y264" s="30">
        <f t="shared" si="254"/>
        <v>0</v>
      </c>
      <c r="Z264" s="29">
        <v>0</v>
      </c>
      <c r="AA264" s="16">
        <v>0</v>
      </c>
      <c r="AB264" s="30">
        <f t="shared" si="255"/>
        <v>0</v>
      </c>
      <c r="AC264" s="29">
        <v>0</v>
      </c>
      <c r="AD264" s="16">
        <v>0</v>
      </c>
      <c r="AE264" s="30">
        <f t="shared" si="256"/>
        <v>0</v>
      </c>
      <c r="AF264" s="29">
        <v>0</v>
      </c>
      <c r="AG264" s="16">
        <v>0</v>
      </c>
      <c r="AH264" s="30">
        <f t="shared" si="257"/>
        <v>0</v>
      </c>
      <c r="AI264" s="29">
        <v>0</v>
      </c>
      <c r="AJ264" s="16">
        <v>0</v>
      </c>
      <c r="AK264" s="30">
        <f t="shared" si="258"/>
        <v>0</v>
      </c>
      <c r="AL264" s="29">
        <v>0</v>
      </c>
      <c r="AM264" s="16">
        <v>1</v>
      </c>
      <c r="AN264" s="30">
        <f t="shared" si="259"/>
        <v>1</v>
      </c>
      <c r="AO264" s="29">
        <v>0</v>
      </c>
      <c r="AP264" s="16">
        <v>0</v>
      </c>
      <c r="AQ264" s="30">
        <f t="shared" si="260"/>
        <v>0</v>
      </c>
      <c r="AR264" s="29">
        <v>0</v>
      </c>
      <c r="AS264" s="16">
        <v>0</v>
      </c>
      <c r="AT264" s="30">
        <f t="shared" si="261"/>
        <v>0</v>
      </c>
      <c r="AU264" s="29">
        <v>0</v>
      </c>
      <c r="AV264" s="16">
        <v>3</v>
      </c>
      <c r="AW264" s="30">
        <f t="shared" si="262"/>
        <v>3</v>
      </c>
      <c r="AX264" s="29">
        <v>0</v>
      </c>
      <c r="AY264" s="16">
        <v>1</v>
      </c>
      <c r="AZ264" s="30">
        <f t="shared" si="263"/>
        <v>1</v>
      </c>
      <c r="BA264" s="29">
        <v>0</v>
      </c>
      <c r="BB264" s="16">
        <v>0</v>
      </c>
      <c r="BC264" s="30">
        <f t="shared" si="264"/>
        <v>0</v>
      </c>
      <c r="BD264" s="29">
        <v>0</v>
      </c>
      <c r="BE264" s="16">
        <v>0</v>
      </c>
      <c r="BF264" s="30">
        <f t="shared" si="265"/>
        <v>0</v>
      </c>
      <c r="BG264" s="50"/>
    </row>
    <row r="265" spans="1:59" s="2" customFormat="1">
      <c r="A265" s="52" t="s">
        <v>258</v>
      </c>
      <c r="B265" s="29">
        <v>0</v>
      </c>
      <c r="C265" s="16">
        <v>0</v>
      </c>
      <c r="D265" s="30">
        <f t="shared" si="247"/>
        <v>0</v>
      </c>
      <c r="E265" s="29">
        <v>0</v>
      </c>
      <c r="F265" s="16">
        <v>0</v>
      </c>
      <c r="G265" s="30">
        <f t="shared" si="248"/>
        <v>0</v>
      </c>
      <c r="H265" s="29">
        <v>0</v>
      </c>
      <c r="I265" s="16">
        <v>0</v>
      </c>
      <c r="J265" s="30">
        <f t="shared" si="249"/>
        <v>0</v>
      </c>
      <c r="K265" s="29">
        <v>0</v>
      </c>
      <c r="L265" s="16">
        <v>0</v>
      </c>
      <c r="M265" s="30">
        <f t="shared" si="250"/>
        <v>0</v>
      </c>
      <c r="N265" s="29">
        <v>0</v>
      </c>
      <c r="O265" s="16">
        <v>0</v>
      </c>
      <c r="P265" s="30">
        <f t="shared" si="251"/>
        <v>0</v>
      </c>
      <c r="Q265" s="29">
        <v>0</v>
      </c>
      <c r="R265" s="16">
        <v>0</v>
      </c>
      <c r="S265" s="30">
        <f t="shared" si="252"/>
        <v>0</v>
      </c>
      <c r="T265" s="29">
        <v>0</v>
      </c>
      <c r="U265" s="16">
        <v>0</v>
      </c>
      <c r="V265" s="30">
        <f t="shared" si="253"/>
        <v>0</v>
      </c>
      <c r="W265" s="29">
        <v>0</v>
      </c>
      <c r="X265" s="16">
        <v>0</v>
      </c>
      <c r="Y265" s="30">
        <f t="shared" si="254"/>
        <v>0</v>
      </c>
      <c r="Z265" s="29">
        <v>0</v>
      </c>
      <c r="AA265" s="16">
        <v>0</v>
      </c>
      <c r="AB265" s="30">
        <f t="shared" si="255"/>
        <v>0</v>
      </c>
      <c r="AC265" s="29">
        <v>0</v>
      </c>
      <c r="AD265" s="16">
        <v>0</v>
      </c>
      <c r="AE265" s="30">
        <f t="shared" si="256"/>
        <v>0</v>
      </c>
      <c r="AF265" s="29">
        <v>0</v>
      </c>
      <c r="AG265" s="16">
        <v>0</v>
      </c>
      <c r="AH265" s="30">
        <f t="shared" si="257"/>
        <v>0</v>
      </c>
      <c r="AI265" s="29">
        <v>0</v>
      </c>
      <c r="AJ265" s="16">
        <v>0</v>
      </c>
      <c r="AK265" s="30">
        <f t="shared" si="258"/>
        <v>0</v>
      </c>
      <c r="AL265" s="29">
        <v>0</v>
      </c>
      <c r="AM265" s="16">
        <v>0</v>
      </c>
      <c r="AN265" s="30">
        <f t="shared" si="259"/>
        <v>0</v>
      </c>
      <c r="AO265" s="29">
        <v>0</v>
      </c>
      <c r="AP265" s="16">
        <v>0</v>
      </c>
      <c r="AQ265" s="30">
        <f t="shared" si="260"/>
        <v>0</v>
      </c>
      <c r="AR265" s="29">
        <v>0</v>
      </c>
      <c r="AS265" s="16">
        <v>0</v>
      </c>
      <c r="AT265" s="30">
        <f t="shared" si="261"/>
        <v>0</v>
      </c>
      <c r="AU265" s="29">
        <v>0</v>
      </c>
      <c r="AV265" s="16">
        <v>0</v>
      </c>
      <c r="AW265" s="30">
        <f t="shared" si="262"/>
        <v>0</v>
      </c>
      <c r="AX265" s="29">
        <v>0</v>
      </c>
      <c r="AY265" s="16">
        <v>0</v>
      </c>
      <c r="AZ265" s="30">
        <f t="shared" si="263"/>
        <v>0</v>
      </c>
      <c r="BA265" s="29">
        <v>0</v>
      </c>
      <c r="BB265" s="16">
        <v>0</v>
      </c>
      <c r="BC265" s="30">
        <f t="shared" si="264"/>
        <v>0</v>
      </c>
      <c r="BD265" s="29">
        <v>0</v>
      </c>
      <c r="BE265" s="16">
        <v>0</v>
      </c>
      <c r="BF265" s="30">
        <f t="shared" si="265"/>
        <v>0</v>
      </c>
      <c r="BG265" s="50"/>
    </row>
    <row r="266" spans="1:59" s="61" customFormat="1">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c r="AK266" s="64"/>
      <c r="AL266" s="64"/>
      <c r="AM266" s="64"/>
      <c r="AN266" s="64"/>
      <c r="AO266" s="64"/>
      <c r="AP266" s="64"/>
      <c r="AQ266" s="64"/>
      <c r="AR266" s="64"/>
      <c r="AS266" s="64"/>
      <c r="AT266" s="64"/>
      <c r="AU266" s="64"/>
      <c r="AV266" s="64"/>
      <c r="AW266" s="64"/>
      <c r="AX266" s="64"/>
      <c r="AY266" s="64"/>
      <c r="AZ266" s="64"/>
      <c r="BA266" s="64"/>
      <c r="BB266" s="64"/>
      <c r="BC266" s="64"/>
      <c r="BD266" s="64"/>
      <c r="BE266" s="64"/>
      <c r="BF266" s="64"/>
    </row>
    <row r="267" spans="1:59" s="6" customFormat="1">
      <c r="A267" s="143" t="s">
        <v>259</v>
      </c>
      <c r="B267" s="143" t="s">
        <v>259</v>
      </c>
      <c r="C267" s="143" t="s">
        <v>259</v>
      </c>
      <c r="D267" s="143" t="s">
        <v>259</v>
      </c>
      <c r="E267" s="143" t="s">
        <v>259</v>
      </c>
      <c r="F267" s="143" t="s">
        <v>259</v>
      </c>
      <c r="G267" s="143" t="s">
        <v>259</v>
      </c>
      <c r="H267" s="143" t="s">
        <v>259</v>
      </c>
      <c r="I267" s="143" t="s">
        <v>259</v>
      </c>
      <c r="J267" s="143" t="s">
        <v>259</v>
      </c>
      <c r="K267" s="143" t="s">
        <v>259</v>
      </c>
      <c r="L267" s="143" t="s">
        <v>259</v>
      </c>
      <c r="M267" s="143" t="s">
        <v>259</v>
      </c>
      <c r="N267" s="143" t="s">
        <v>259</v>
      </c>
      <c r="O267" s="143" t="s">
        <v>259</v>
      </c>
      <c r="P267" s="143" t="s">
        <v>259</v>
      </c>
      <c r="Q267" s="143" t="s">
        <v>259</v>
      </c>
      <c r="R267" s="143" t="s">
        <v>259</v>
      </c>
      <c r="S267" s="143" t="s">
        <v>259</v>
      </c>
      <c r="T267" s="143" t="s">
        <v>259</v>
      </c>
      <c r="U267" s="143" t="s">
        <v>259</v>
      </c>
      <c r="V267" s="143" t="s">
        <v>259</v>
      </c>
      <c r="W267" s="143" t="s">
        <v>259</v>
      </c>
      <c r="X267" s="143" t="s">
        <v>259</v>
      </c>
      <c r="Y267" s="143" t="s">
        <v>259</v>
      </c>
      <c r="Z267" s="143" t="s">
        <v>259</v>
      </c>
      <c r="AA267" s="143" t="s">
        <v>259</v>
      </c>
      <c r="AB267" s="143" t="s">
        <v>259</v>
      </c>
      <c r="AC267" s="143" t="s">
        <v>259</v>
      </c>
      <c r="AD267" s="143" t="s">
        <v>259</v>
      </c>
      <c r="AE267" s="143" t="s">
        <v>259</v>
      </c>
      <c r="AF267" s="143" t="s">
        <v>259</v>
      </c>
      <c r="AG267" s="143" t="s">
        <v>259</v>
      </c>
      <c r="AH267" s="143" t="s">
        <v>259</v>
      </c>
      <c r="AI267" s="143" t="s">
        <v>259</v>
      </c>
      <c r="AJ267" s="143" t="s">
        <v>259</v>
      </c>
      <c r="AK267" s="143" t="s">
        <v>259</v>
      </c>
      <c r="AL267" s="143" t="s">
        <v>259</v>
      </c>
      <c r="AM267" s="143" t="s">
        <v>259</v>
      </c>
      <c r="AN267" s="143" t="s">
        <v>259</v>
      </c>
      <c r="AO267" s="143" t="s">
        <v>259</v>
      </c>
      <c r="AP267" s="143" t="s">
        <v>259</v>
      </c>
      <c r="AQ267" s="143" t="s">
        <v>259</v>
      </c>
      <c r="AR267" s="143" t="s">
        <v>259</v>
      </c>
      <c r="AS267" s="143" t="s">
        <v>259</v>
      </c>
      <c r="AT267" s="143" t="s">
        <v>259</v>
      </c>
      <c r="AU267" s="143" t="s">
        <v>259</v>
      </c>
      <c r="AV267" s="143" t="s">
        <v>259</v>
      </c>
      <c r="AW267" s="143" t="s">
        <v>259</v>
      </c>
      <c r="AX267" s="143" t="s">
        <v>259</v>
      </c>
      <c r="AY267" s="143" t="s">
        <v>259</v>
      </c>
      <c r="AZ267" s="143" t="s">
        <v>259</v>
      </c>
      <c r="BA267" s="143" t="s">
        <v>259</v>
      </c>
      <c r="BB267" s="143" t="s">
        <v>259</v>
      </c>
      <c r="BC267" s="143" t="s">
        <v>259</v>
      </c>
      <c r="BD267" s="143" t="s">
        <v>259</v>
      </c>
      <c r="BE267" s="143" t="s">
        <v>259</v>
      </c>
      <c r="BF267" s="143" t="s">
        <v>259</v>
      </c>
      <c r="BG267" s="78"/>
    </row>
    <row r="268" spans="1:59" s="2" customFormat="1">
      <c r="A268" s="52" t="s">
        <v>260</v>
      </c>
      <c r="B268" s="29">
        <v>0</v>
      </c>
      <c r="C268" s="16">
        <v>0</v>
      </c>
      <c r="D268" s="30">
        <f t="shared" ref="D268:D289" si="266">B268+C268</f>
        <v>0</v>
      </c>
      <c r="E268" s="29">
        <v>0</v>
      </c>
      <c r="F268" s="16">
        <v>0</v>
      </c>
      <c r="G268" s="30">
        <f t="shared" ref="G268:G289" si="267">E268+F268</f>
        <v>0</v>
      </c>
      <c r="H268" s="29">
        <v>0</v>
      </c>
      <c r="I268" s="16">
        <v>0</v>
      </c>
      <c r="J268" s="30">
        <f t="shared" ref="J268:J289" si="268">H268+I268</f>
        <v>0</v>
      </c>
      <c r="K268" s="29">
        <v>0</v>
      </c>
      <c r="L268" s="16">
        <v>0</v>
      </c>
      <c r="M268" s="30">
        <f t="shared" ref="M268:M289" si="269">K268+L268</f>
        <v>0</v>
      </c>
      <c r="N268" s="29">
        <v>0</v>
      </c>
      <c r="O268" s="16">
        <v>0</v>
      </c>
      <c r="P268" s="30">
        <f t="shared" ref="P268:P289" si="270">N268+O268</f>
        <v>0</v>
      </c>
      <c r="Q268" s="29">
        <v>0</v>
      </c>
      <c r="R268" s="16">
        <v>0</v>
      </c>
      <c r="S268" s="30">
        <f t="shared" ref="S268:S289" si="271">Q268+R268</f>
        <v>0</v>
      </c>
      <c r="T268" s="29">
        <v>0</v>
      </c>
      <c r="U268" s="16">
        <v>0</v>
      </c>
      <c r="V268" s="30">
        <f t="shared" ref="V268:V289" si="272">T268+U268</f>
        <v>0</v>
      </c>
      <c r="W268" s="29">
        <v>0</v>
      </c>
      <c r="X268" s="16">
        <v>0</v>
      </c>
      <c r="Y268" s="30">
        <f t="shared" ref="Y268:Y289" si="273">W268+X268</f>
        <v>0</v>
      </c>
      <c r="Z268" s="29">
        <v>0</v>
      </c>
      <c r="AA268" s="16">
        <v>0</v>
      </c>
      <c r="AB268" s="30">
        <f t="shared" ref="AB268:AB289" si="274">Z268+AA268</f>
        <v>0</v>
      </c>
      <c r="AC268" s="29">
        <v>0</v>
      </c>
      <c r="AD268" s="16">
        <v>0</v>
      </c>
      <c r="AE268" s="30">
        <f t="shared" ref="AE268:AE289" si="275">AC268+AD268</f>
        <v>0</v>
      </c>
      <c r="AF268" s="29">
        <v>0</v>
      </c>
      <c r="AG268" s="16">
        <v>0</v>
      </c>
      <c r="AH268" s="30">
        <f t="shared" ref="AH268:AH289" si="276">AF268+AG268</f>
        <v>0</v>
      </c>
      <c r="AI268" s="29">
        <v>0</v>
      </c>
      <c r="AJ268" s="16">
        <v>0</v>
      </c>
      <c r="AK268" s="30">
        <f t="shared" ref="AK268:AK289" si="277">AI268+AJ268</f>
        <v>0</v>
      </c>
      <c r="AL268" s="29">
        <v>0</v>
      </c>
      <c r="AM268" s="16">
        <v>0</v>
      </c>
      <c r="AN268" s="30">
        <f t="shared" ref="AN268:AN289" si="278">AL268+AM268</f>
        <v>0</v>
      </c>
      <c r="AO268" s="29">
        <v>0</v>
      </c>
      <c r="AP268" s="16">
        <v>0</v>
      </c>
      <c r="AQ268" s="30">
        <f t="shared" ref="AQ268:AQ289" si="279">AO268+AP268</f>
        <v>0</v>
      </c>
      <c r="AR268" s="29">
        <v>0</v>
      </c>
      <c r="AS268" s="16">
        <v>0</v>
      </c>
      <c r="AT268" s="30">
        <f t="shared" ref="AT268:AT289" si="280">AR268+AS268</f>
        <v>0</v>
      </c>
      <c r="AU268" s="29">
        <v>0</v>
      </c>
      <c r="AV268" s="16">
        <v>0</v>
      </c>
      <c r="AW268" s="30">
        <f t="shared" ref="AW268:AW289" si="281">AU268+AV268</f>
        <v>0</v>
      </c>
      <c r="AX268" s="29">
        <v>0</v>
      </c>
      <c r="AY268" s="16">
        <v>0</v>
      </c>
      <c r="AZ268" s="30">
        <f t="shared" ref="AZ268:AZ289" si="282">AX268+AY268</f>
        <v>0</v>
      </c>
      <c r="BA268" s="29">
        <v>0</v>
      </c>
      <c r="BB268" s="16">
        <v>0</v>
      </c>
      <c r="BC268" s="30">
        <f t="shared" ref="BC268:BC289" si="283">BA268+BB268</f>
        <v>0</v>
      </c>
      <c r="BD268" s="29">
        <v>0</v>
      </c>
      <c r="BE268" s="16">
        <v>0</v>
      </c>
      <c r="BF268" s="30">
        <f t="shared" ref="BF268:BF289" si="284">BD268+BE268</f>
        <v>0</v>
      </c>
      <c r="BG268" s="50"/>
    </row>
    <row r="269" spans="1:59" s="2" customFormat="1">
      <c r="A269" s="52" t="s">
        <v>261</v>
      </c>
      <c r="B269" s="29">
        <v>1</v>
      </c>
      <c r="C269" s="16">
        <v>1</v>
      </c>
      <c r="D269" s="30">
        <f t="shared" si="266"/>
        <v>2</v>
      </c>
      <c r="E269" s="29">
        <v>0</v>
      </c>
      <c r="F269" s="16">
        <v>0</v>
      </c>
      <c r="G269" s="30">
        <f t="shared" si="267"/>
        <v>0</v>
      </c>
      <c r="H269" s="29">
        <v>0</v>
      </c>
      <c r="I269" s="16">
        <v>0</v>
      </c>
      <c r="J269" s="30">
        <f t="shared" si="268"/>
        <v>0</v>
      </c>
      <c r="K269" s="29">
        <v>0</v>
      </c>
      <c r="L269" s="16">
        <v>0</v>
      </c>
      <c r="M269" s="30">
        <f t="shared" si="269"/>
        <v>0</v>
      </c>
      <c r="N269" s="29">
        <v>0</v>
      </c>
      <c r="O269" s="16">
        <v>0</v>
      </c>
      <c r="P269" s="30">
        <f t="shared" si="270"/>
        <v>0</v>
      </c>
      <c r="Q269" s="29">
        <v>0</v>
      </c>
      <c r="R269" s="16">
        <v>0</v>
      </c>
      <c r="S269" s="30">
        <f t="shared" si="271"/>
        <v>0</v>
      </c>
      <c r="T269" s="29">
        <v>0</v>
      </c>
      <c r="U269" s="16">
        <v>0</v>
      </c>
      <c r="V269" s="30">
        <f t="shared" si="272"/>
        <v>0</v>
      </c>
      <c r="W269" s="29">
        <v>0</v>
      </c>
      <c r="X269" s="16">
        <v>0</v>
      </c>
      <c r="Y269" s="30">
        <f t="shared" si="273"/>
        <v>0</v>
      </c>
      <c r="Z269" s="29">
        <v>0</v>
      </c>
      <c r="AA269" s="16">
        <v>0</v>
      </c>
      <c r="AB269" s="30">
        <f t="shared" si="274"/>
        <v>0</v>
      </c>
      <c r="AC269" s="29">
        <v>0</v>
      </c>
      <c r="AD269" s="16">
        <v>0</v>
      </c>
      <c r="AE269" s="30">
        <f t="shared" si="275"/>
        <v>0</v>
      </c>
      <c r="AF269" s="29">
        <v>0</v>
      </c>
      <c r="AG269" s="16">
        <v>0</v>
      </c>
      <c r="AH269" s="30">
        <f t="shared" si="276"/>
        <v>0</v>
      </c>
      <c r="AI269" s="29">
        <v>0</v>
      </c>
      <c r="AJ269" s="16">
        <v>0</v>
      </c>
      <c r="AK269" s="30">
        <f t="shared" si="277"/>
        <v>0</v>
      </c>
      <c r="AL269" s="29">
        <v>0</v>
      </c>
      <c r="AM269" s="16">
        <v>0</v>
      </c>
      <c r="AN269" s="30">
        <f t="shared" si="278"/>
        <v>0</v>
      </c>
      <c r="AO269" s="29">
        <v>0</v>
      </c>
      <c r="AP269" s="16">
        <v>0</v>
      </c>
      <c r="AQ269" s="30">
        <f t="shared" si="279"/>
        <v>0</v>
      </c>
      <c r="AR269" s="29">
        <v>0</v>
      </c>
      <c r="AS269" s="16">
        <v>0</v>
      </c>
      <c r="AT269" s="30">
        <f t="shared" si="280"/>
        <v>0</v>
      </c>
      <c r="AU269" s="29">
        <v>0</v>
      </c>
      <c r="AV269" s="16">
        <v>0</v>
      </c>
      <c r="AW269" s="30">
        <f t="shared" si="281"/>
        <v>0</v>
      </c>
      <c r="AX269" s="29">
        <v>0</v>
      </c>
      <c r="AY269" s="16">
        <v>0</v>
      </c>
      <c r="AZ269" s="30">
        <f t="shared" si="282"/>
        <v>0</v>
      </c>
      <c r="BA269" s="29">
        <v>0</v>
      </c>
      <c r="BB269" s="16">
        <v>0</v>
      </c>
      <c r="BC269" s="30">
        <f t="shared" si="283"/>
        <v>0</v>
      </c>
      <c r="BD269" s="29">
        <v>0</v>
      </c>
      <c r="BE269" s="16">
        <v>0</v>
      </c>
      <c r="BF269" s="30">
        <f t="shared" si="284"/>
        <v>0</v>
      </c>
      <c r="BG269" s="50"/>
    </row>
    <row r="270" spans="1:59" s="2" customFormat="1">
      <c r="A270" s="52" t="s">
        <v>262</v>
      </c>
      <c r="B270" s="29">
        <v>1</v>
      </c>
      <c r="C270" s="16">
        <v>0</v>
      </c>
      <c r="D270" s="30">
        <f t="shared" si="266"/>
        <v>1</v>
      </c>
      <c r="E270" s="29">
        <v>0</v>
      </c>
      <c r="F270" s="16">
        <v>0</v>
      </c>
      <c r="G270" s="30">
        <f t="shared" si="267"/>
        <v>0</v>
      </c>
      <c r="H270" s="29">
        <v>0</v>
      </c>
      <c r="I270" s="16">
        <v>1</v>
      </c>
      <c r="J270" s="30">
        <f t="shared" si="268"/>
        <v>1</v>
      </c>
      <c r="K270" s="29">
        <v>0</v>
      </c>
      <c r="L270" s="16">
        <v>0</v>
      </c>
      <c r="M270" s="30">
        <f t="shared" si="269"/>
        <v>0</v>
      </c>
      <c r="N270" s="29">
        <v>0</v>
      </c>
      <c r="O270" s="16">
        <v>0</v>
      </c>
      <c r="P270" s="30">
        <f t="shared" si="270"/>
        <v>0</v>
      </c>
      <c r="Q270" s="29">
        <v>1</v>
      </c>
      <c r="R270" s="16">
        <v>0</v>
      </c>
      <c r="S270" s="30">
        <f t="shared" si="271"/>
        <v>1</v>
      </c>
      <c r="T270" s="29">
        <v>0</v>
      </c>
      <c r="U270" s="16">
        <v>0</v>
      </c>
      <c r="V270" s="30">
        <f t="shared" si="272"/>
        <v>0</v>
      </c>
      <c r="W270" s="29">
        <v>0</v>
      </c>
      <c r="X270" s="16">
        <v>0</v>
      </c>
      <c r="Y270" s="30">
        <f t="shared" si="273"/>
        <v>0</v>
      </c>
      <c r="Z270" s="29">
        <v>0</v>
      </c>
      <c r="AA270" s="16">
        <v>0</v>
      </c>
      <c r="AB270" s="30">
        <f t="shared" si="274"/>
        <v>0</v>
      </c>
      <c r="AC270" s="29">
        <v>0</v>
      </c>
      <c r="AD270" s="16">
        <v>0</v>
      </c>
      <c r="AE270" s="30">
        <f t="shared" si="275"/>
        <v>0</v>
      </c>
      <c r="AF270" s="29">
        <v>0</v>
      </c>
      <c r="AG270" s="16">
        <v>0</v>
      </c>
      <c r="AH270" s="30">
        <f t="shared" si="276"/>
        <v>0</v>
      </c>
      <c r="AI270" s="29">
        <v>0</v>
      </c>
      <c r="AJ270" s="16">
        <v>0</v>
      </c>
      <c r="AK270" s="30">
        <f t="shared" si="277"/>
        <v>0</v>
      </c>
      <c r="AL270" s="29">
        <v>1</v>
      </c>
      <c r="AM270" s="16">
        <v>1</v>
      </c>
      <c r="AN270" s="30">
        <f t="shared" si="278"/>
        <v>2</v>
      </c>
      <c r="AO270" s="29">
        <v>0</v>
      </c>
      <c r="AP270" s="16">
        <v>0</v>
      </c>
      <c r="AQ270" s="30">
        <f t="shared" si="279"/>
        <v>0</v>
      </c>
      <c r="AR270" s="29">
        <v>1</v>
      </c>
      <c r="AS270" s="16">
        <v>0</v>
      </c>
      <c r="AT270" s="30">
        <f t="shared" si="280"/>
        <v>1</v>
      </c>
      <c r="AU270" s="29">
        <v>2</v>
      </c>
      <c r="AV270" s="16">
        <v>0</v>
      </c>
      <c r="AW270" s="30">
        <f t="shared" si="281"/>
        <v>2</v>
      </c>
      <c r="AX270" s="29">
        <v>0</v>
      </c>
      <c r="AY270" s="16">
        <v>0</v>
      </c>
      <c r="AZ270" s="30">
        <f t="shared" si="282"/>
        <v>0</v>
      </c>
      <c r="BA270" s="29">
        <v>0</v>
      </c>
      <c r="BB270" s="16">
        <v>0</v>
      </c>
      <c r="BC270" s="30">
        <f t="shared" si="283"/>
        <v>0</v>
      </c>
      <c r="BD270" s="29">
        <v>0</v>
      </c>
      <c r="BE270" s="16">
        <v>0</v>
      </c>
      <c r="BF270" s="30">
        <f t="shared" si="284"/>
        <v>0</v>
      </c>
      <c r="BG270" s="50"/>
    </row>
    <row r="271" spans="1:59" s="2" customFormat="1">
      <c r="A271" s="52" t="s">
        <v>263</v>
      </c>
      <c r="B271" s="29">
        <v>8</v>
      </c>
      <c r="C271" s="16">
        <v>2</v>
      </c>
      <c r="D271" s="30">
        <f t="shared" si="266"/>
        <v>10</v>
      </c>
      <c r="E271" s="29">
        <v>0</v>
      </c>
      <c r="F271" s="16">
        <v>0</v>
      </c>
      <c r="G271" s="30">
        <f t="shared" si="267"/>
        <v>0</v>
      </c>
      <c r="H271" s="29">
        <v>0</v>
      </c>
      <c r="I271" s="16">
        <v>0</v>
      </c>
      <c r="J271" s="30">
        <f t="shared" si="268"/>
        <v>0</v>
      </c>
      <c r="K271" s="29">
        <v>1</v>
      </c>
      <c r="L271" s="16">
        <v>0</v>
      </c>
      <c r="M271" s="30">
        <f t="shared" si="269"/>
        <v>1</v>
      </c>
      <c r="N271" s="29">
        <v>2</v>
      </c>
      <c r="O271" s="16">
        <v>0</v>
      </c>
      <c r="P271" s="30">
        <f t="shared" si="270"/>
        <v>2</v>
      </c>
      <c r="Q271" s="29">
        <v>2</v>
      </c>
      <c r="R271" s="16">
        <v>0</v>
      </c>
      <c r="S271" s="30">
        <f t="shared" si="271"/>
        <v>2</v>
      </c>
      <c r="T271" s="29">
        <v>0</v>
      </c>
      <c r="U271" s="16">
        <v>0</v>
      </c>
      <c r="V271" s="30">
        <f t="shared" si="272"/>
        <v>0</v>
      </c>
      <c r="W271" s="29">
        <v>0</v>
      </c>
      <c r="X271" s="16">
        <v>0</v>
      </c>
      <c r="Y271" s="30">
        <f t="shared" si="273"/>
        <v>0</v>
      </c>
      <c r="Z271" s="29">
        <v>0</v>
      </c>
      <c r="AA271" s="16">
        <v>0</v>
      </c>
      <c r="AB271" s="30">
        <f t="shared" si="274"/>
        <v>0</v>
      </c>
      <c r="AC271" s="29">
        <v>0</v>
      </c>
      <c r="AD271" s="16">
        <v>0</v>
      </c>
      <c r="AE271" s="30">
        <f t="shared" si="275"/>
        <v>0</v>
      </c>
      <c r="AF271" s="29">
        <v>0</v>
      </c>
      <c r="AG271" s="16">
        <v>0</v>
      </c>
      <c r="AH271" s="30">
        <f t="shared" si="276"/>
        <v>0</v>
      </c>
      <c r="AI271" s="29">
        <v>0</v>
      </c>
      <c r="AJ271" s="16">
        <v>0</v>
      </c>
      <c r="AK271" s="30">
        <f t="shared" si="277"/>
        <v>0</v>
      </c>
      <c r="AL271" s="29">
        <v>4</v>
      </c>
      <c r="AM271" s="16">
        <v>0</v>
      </c>
      <c r="AN271" s="30">
        <f t="shared" si="278"/>
        <v>4</v>
      </c>
      <c r="AO271" s="29">
        <v>0</v>
      </c>
      <c r="AP271" s="16">
        <v>0</v>
      </c>
      <c r="AQ271" s="30">
        <f t="shared" si="279"/>
        <v>0</v>
      </c>
      <c r="AR271" s="29">
        <v>22</v>
      </c>
      <c r="AS271" s="16">
        <v>1</v>
      </c>
      <c r="AT271" s="30">
        <f t="shared" si="280"/>
        <v>23</v>
      </c>
      <c r="AU271" s="29">
        <v>9</v>
      </c>
      <c r="AV271" s="16">
        <v>1</v>
      </c>
      <c r="AW271" s="30">
        <f t="shared" si="281"/>
        <v>10</v>
      </c>
      <c r="AX271" s="29">
        <v>0</v>
      </c>
      <c r="AY271" s="16">
        <v>0</v>
      </c>
      <c r="AZ271" s="30">
        <f t="shared" si="282"/>
        <v>0</v>
      </c>
      <c r="BA271" s="29">
        <v>0</v>
      </c>
      <c r="BB271" s="16">
        <v>0</v>
      </c>
      <c r="BC271" s="30">
        <f t="shared" si="283"/>
        <v>0</v>
      </c>
      <c r="BD271" s="29">
        <v>0</v>
      </c>
      <c r="BE271" s="16">
        <v>0</v>
      </c>
      <c r="BF271" s="30">
        <f t="shared" si="284"/>
        <v>0</v>
      </c>
      <c r="BG271" s="50"/>
    </row>
    <row r="272" spans="1:59" s="2" customFormat="1">
      <c r="A272" s="52" t="s">
        <v>264</v>
      </c>
      <c r="B272" s="29">
        <v>0</v>
      </c>
      <c r="C272" s="16">
        <v>0</v>
      </c>
      <c r="D272" s="30">
        <f t="shared" si="266"/>
        <v>0</v>
      </c>
      <c r="E272" s="29">
        <v>0</v>
      </c>
      <c r="F272" s="16">
        <v>0</v>
      </c>
      <c r="G272" s="30">
        <f t="shared" si="267"/>
        <v>0</v>
      </c>
      <c r="H272" s="29">
        <v>0</v>
      </c>
      <c r="I272" s="16">
        <v>0</v>
      </c>
      <c r="J272" s="30">
        <f t="shared" si="268"/>
        <v>0</v>
      </c>
      <c r="K272" s="29">
        <v>0</v>
      </c>
      <c r="L272" s="16">
        <v>0</v>
      </c>
      <c r="M272" s="30">
        <f t="shared" si="269"/>
        <v>0</v>
      </c>
      <c r="N272" s="29">
        <v>0</v>
      </c>
      <c r="O272" s="16">
        <v>0</v>
      </c>
      <c r="P272" s="30">
        <f t="shared" si="270"/>
        <v>0</v>
      </c>
      <c r="Q272" s="29">
        <v>0</v>
      </c>
      <c r="R272" s="16">
        <v>0</v>
      </c>
      <c r="S272" s="30">
        <f t="shared" si="271"/>
        <v>0</v>
      </c>
      <c r="T272" s="29">
        <v>0</v>
      </c>
      <c r="U272" s="16">
        <v>0</v>
      </c>
      <c r="V272" s="30">
        <f t="shared" si="272"/>
        <v>0</v>
      </c>
      <c r="W272" s="29">
        <v>0</v>
      </c>
      <c r="X272" s="16">
        <v>0</v>
      </c>
      <c r="Y272" s="30">
        <f t="shared" si="273"/>
        <v>0</v>
      </c>
      <c r="Z272" s="29">
        <v>0</v>
      </c>
      <c r="AA272" s="16">
        <v>0</v>
      </c>
      <c r="AB272" s="30">
        <f t="shared" si="274"/>
        <v>0</v>
      </c>
      <c r="AC272" s="29">
        <v>0</v>
      </c>
      <c r="AD272" s="16">
        <v>0</v>
      </c>
      <c r="AE272" s="30">
        <f t="shared" si="275"/>
        <v>0</v>
      </c>
      <c r="AF272" s="29">
        <v>0</v>
      </c>
      <c r="AG272" s="16">
        <v>0</v>
      </c>
      <c r="AH272" s="30">
        <f t="shared" si="276"/>
        <v>0</v>
      </c>
      <c r="AI272" s="29">
        <v>0</v>
      </c>
      <c r="AJ272" s="16">
        <v>0</v>
      </c>
      <c r="AK272" s="30">
        <f t="shared" si="277"/>
        <v>0</v>
      </c>
      <c r="AL272" s="29">
        <v>0</v>
      </c>
      <c r="AM272" s="16">
        <v>0</v>
      </c>
      <c r="AN272" s="30">
        <f t="shared" si="278"/>
        <v>0</v>
      </c>
      <c r="AO272" s="29">
        <v>0</v>
      </c>
      <c r="AP272" s="16">
        <v>0</v>
      </c>
      <c r="AQ272" s="30">
        <f t="shared" si="279"/>
        <v>0</v>
      </c>
      <c r="AR272" s="29">
        <v>0</v>
      </c>
      <c r="AS272" s="16">
        <v>0</v>
      </c>
      <c r="AT272" s="30">
        <f t="shared" si="280"/>
        <v>0</v>
      </c>
      <c r="AU272" s="29">
        <v>0</v>
      </c>
      <c r="AV272" s="16">
        <v>0</v>
      </c>
      <c r="AW272" s="30">
        <f t="shared" si="281"/>
        <v>0</v>
      </c>
      <c r="AX272" s="29">
        <v>0</v>
      </c>
      <c r="AY272" s="16">
        <v>0</v>
      </c>
      <c r="AZ272" s="30">
        <f t="shared" si="282"/>
        <v>0</v>
      </c>
      <c r="BA272" s="29">
        <v>0</v>
      </c>
      <c r="BB272" s="16">
        <v>0</v>
      </c>
      <c r="BC272" s="30">
        <f t="shared" si="283"/>
        <v>0</v>
      </c>
      <c r="BD272" s="29">
        <v>0</v>
      </c>
      <c r="BE272" s="16">
        <v>0</v>
      </c>
      <c r="BF272" s="30">
        <f t="shared" si="284"/>
        <v>0</v>
      </c>
      <c r="BG272" s="50"/>
    </row>
    <row r="273" spans="1:59" s="2" customFormat="1">
      <c r="A273" s="52" t="s">
        <v>265</v>
      </c>
      <c r="B273" s="29">
        <v>0</v>
      </c>
      <c r="C273" s="16">
        <v>0</v>
      </c>
      <c r="D273" s="30">
        <f t="shared" si="266"/>
        <v>0</v>
      </c>
      <c r="E273" s="29">
        <v>0</v>
      </c>
      <c r="F273" s="16">
        <v>0</v>
      </c>
      <c r="G273" s="30">
        <f t="shared" si="267"/>
        <v>0</v>
      </c>
      <c r="H273" s="29">
        <v>0</v>
      </c>
      <c r="I273" s="16">
        <v>0</v>
      </c>
      <c r="J273" s="30">
        <f t="shared" si="268"/>
        <v>0</v>
      </c>
      <c r="K273" s="29">
        <v>0</v>
      </c>
      <c r="L273" s="16">
        <v>0</v>
      </c>
      <c r="M273" s="30">
        <f t="shared" si="269"/>
        <v>0</v>
      </c>
      <c r="N273" s="29">
        <v>0</v>
      </c>
      <c r="O273" s="16">
        <v>0</v>
      </c>
      <c r="P273" s="30">
        <f t="shared" si="270"/>
        <v>0</v>
      </c>
      <c r="Q273" s="29">
        <v>0</v>
      </c>
      <c r="R273" s="16">
        <v>0</v>
      </c>
      <c r="S273" s="30">
        <f t="shared" si="271"/>
        <v>0</v>
      </c>
      <c r="T273" s="29">
        <v>0</v>
      </c>
      <c r="U273" s="16">
        <v>0</v>
      </c>
      <c r="V273" s="30">
        <f t="shared" si="272"/>
        <v>0</v>
      </c>
      <c r="W273" s="29">
        <v>0</v>
      </c>
      <c r="X273" s="16">
        <v>0</v>
      </c>
      <c r="Y273" s="30">
        <f t="shared" si="273"/>
        <v>0</v>
      </c>
      <c r="Z273" s="29">
        <v>0</v>
      </c>
      <c r="AA273" s="16">
        <v>0</v>
      </c>
      <c r="AB273" s="30">
        <f t="shared" si="274"/>
        <v>0</v>
      </c>
      <c r="AC273" s="29">
        <v>0</v>
      </c>
      <c r="AD273" s="16">
        <v>0</v>
      </c>
      <c r="AE273" s="30">
        <f t="shared" si="275"/>
        <v>0</v>
      </c>
      <c r="AF273" s="29">
        <v>0</v>
      </c>
      <c r="AG273" s="16">
        <v>0</v>
      </c>
      <c r="AH273" s="30">
        <f t="shared" si="276"/>
        <v>0</v>
      </c>
      <c r="AI273" s="29">
        <v>0</v>
      </c>
      <c r="AJ273" s="16">
        <v>0</v>
      </c>
      <c r="AK273" s="30">
        <f t="shared" si="277"/>
        <v>0</v>
      </c>
      <c r="AL273" s="29">
        <v>0</v>
      </c>
      <c r="AM273" s="16">
        <v>0</v>
      </c>
      <c r="AN273" s="30">
        <f t="shared" si="278"/>
        <v>0</v>
      </c>
      <c r="AO273" s="29">
        <v>0</v>
      </c>
      <c r="AP273" s="16">
        <v>0</v>
      </c>
      <c r="AQ273" s="30">
        <f t="shared" si="279"/>
        <v>0</v>
      </c>
      <c r="AR273" s="29">
        <v>0</v>
      </c>
      <c r="AS273" s="16">
        <v>0</v>
      </c>
      <c r="AT273" s="30">
        <f t="shared" si="280"/>
        <v>0</v>
      </c>
      <c r="AU273" s="29">
        <v>0</v>
      </c>
      <c r="AV273" s="16">
        <v>0</v>
      </c>
      <c r="AW273" s="30">
        <f t="shared" si="281"/>
        <v>0</v>
      </c>
      <c r="AX273" s="29">
        <v>0</v>
      </c>
      <c r="AY273" s="16">
        <v>0</v>
      </c>
      <c r="AZ273" s="30">
        <f t="shared" si="282"/>
        <v>0</v>
      </c>
      <c r="BA273" s="29">
        <v>0</v>
      </c>
      <c r="BB273" s="16">
        <v>0</v>
      </c>
      <c r="BC273" s="30">
        <f t="shared" si="283"/>
        <v>0</v>
      </c>
      <c r="BD273" s="29">
        <v>0</v>
      </c>
      <c r="BE273" s="16">
        <v>0</v>
      </c>
      <c r="BF273" s="30">
        <f t="shared" si="284"/>
        <v>0</v>
      </c>
      <c r="BG273" s="50"/>
    </row>
    <row r="274" spans="1:59" s="2" customFormat="1">
      <c r="A274" s="52" t="s">
        <v>266</v>
      </c>
      <c r="B274" s="29">
        <v>2</v>
      </c>
      <c r="C274" s="16">
        <v>189</v>
      </c>
      <c r="D274" s="30">
        <f t="shared" si="266"/>
        <v>191</v>
      </c>
      <c r="E274" s="29">
        <v>0</v>
      </c>
      <c r="F274" s="16">
        <v>11</v>
      </c>
      <c r="G274" s="30">
        <f t="shared" si="267"/>
        <v>11</v>
      </c>
      <c r="H274" s="29">
        <v>0</v>
      </c>
      <c r="I274" s="16">
        <v>13</v>
      </c>
      <c r="J274" s="30">
        <f t="shared" si="268"/>
        <v>13</v>
      </c>
      <c r="K274" s="29">
        <v>0</v>
      </c>
      <c r="L274" s="16">
        <v>2</v>
      </c>
      <c r="M274" s="30">
        <f t="shared" si="269"/>
        <v>2</v>
      </c>
      <c r="N274" s="29">
        <v>0</v>
      </c>
      <c r="O274" s="16">
        <v>0</v>
      </c>
      <c r="P274" s="30">
        <f t="shared" si="270"/>
        <v>0</v>
      </c>
      <c r="Q274" s="29">
        <v>0</v>
      </c>
      <c r="R274" s="16">
        <v>5</v>
      </c>
      <c r="S274" s="30">
        <f t="shared" si="271"/>
        <v>5</v>
      </c>
      <c r="T274" s="29">
        <v>0</v>
      </c>
      <c r="U274" s="16">
        <v>1</v>
      </c>
      <c r="V274" s="30">
        <f t="shared" si="272"/>
        <v>1</v>
      </c>
      <c r="W274" s="29">
        <v>0</v>
      </c>
      <c r="X274" s="16">
        <v>0</v>
      </c>
      <c r="Y274" s="30">
        <f t="shared" si="273"/>
        <v>0</v>
      </c>
      <c r="Z274" s="29">
        <v>0</v>
      </c>
      <c r="AA274" s="16">
        <v>0</v>
      </c>
      <c r="AB274" s="30">
        <f t="shared" si="274"/>
        <v>0</v>
      </c>
      <c r="AC274" s="29">
        <v>0</v>
      </c>
      <c r="AD274" s="16">
        <v>0</v>
      </c>
      <c r="AE274" s="30">
        <f t="shared" si="275"/>
        <v>0</v>
      </c>
      <c r="AF274" s="29">
        <v>0</v>
      </c>
      <c r="AG274" s="16">
        <v>0</v>
      </c>
      <c r="AH274" s="30">
        <f t="shared" si="276"/>
        <v>0</v>
      </c>
      <c r="AI274" s="29">
        <v>0</v>
      </c>
      <c r="AJ274" s="16">
        <v>2</v>
      </c>
      <c r="AK274" s="30">
        <f t="shared" si="277"/>
        <v>2</v>
      </c>
      <c r="AL274" s="29">
        <v>0</v>
      </c>
      <c r="AM274" s="16">
        <v>20</v>
      </c>
      <c r="AN274" s="30">
        <f t="shared" si="278"/>
        <v>20</v>
      </c>
      <c r="AO274" s="29">
        <v>0</v>
      </c>
      <c r="AP274" s="16">
        <v>0</v>
      </c>
      <c r="AQ274" s="30">
        <f t="shared" si="279"/>
        <v>0</v>
      </c>
      <c r="AR274" s="29">
        <v>0</v>
      </c>
      <c r="AS274" s="16">
        <v>10</v>
      </c>
      <c r="AT274" s="30">
        <f t="shared" si="280"/>
        <v>10</v>
      </c>
      <c r="AU274" s="29">
        <v>0</v>
      </c>
      <c r="AV274" s="16">
        <v>23</v>
      </c>
      <c r="AW274" s="30">
        <f t="shared" si="281"/>
        <v>23</v>
      </c>
      <c r="AX274" s="29">
        <v>0</v>
      </c>
      <c r="AY274" s="16">
        <v>8</v>
      </c>
      <c r="AZ274" s="30">
        <f t="shared" si="282"/>
        <v>8</v>
      </c>
      <c r="BA274" s="29">
        <v>0</v>
      </c>
      <c r="BB274" s="16">
        <v>0</v>
      </c>
      <c r="BC274" s="30">
        <f t="shared" si="283"/>
        <v>0</v>
      </c>
      <c r="BD274" s="29">
        <v>0</v>
      </c>
      <c r="BE274" s="16">
        <v>0</v>
      </c>
      <c r="BF274" s="30">
        <f t="shared" si="284"/>
        <v>0</v>
      </c>
      <c r="BG274" s="50"/>
    </row>
    <row r="275" spans="1:59" s="2" customFormat="1">
      <c r="A275" s="52" t="s">
        <v>267</v>
      </c>
      <c r="B275" s="29">
        <v>0</v>
      </c>
      <c r="C275" s="16">
        <v>0</v>
      </c>
      <c r="D275" s="30">
        <f t="shared" si="266"/>
        <v>0</v>
      </c>
      <c r="E275" s="29">
        <v>0</v>
      </c>
      <c r="F275" s="16">
        <v>0</v>
      </c>
      <c r="G275" s="30">
        <f t="shared" si="267"/>
        <v>0</v>
      </c>
      <c r="H275" s="29">
        <v>0</v>
      </c>
      <c r="I275" s="16">
        <v>0</v>
      </c>
      <c r="J275" s="30">
        <f t="shared" si="268"/>
        <v>0</v>
      </c>
      <c r="K275" s="29">
        <v>0</v>
      </c>
      <c r="L275" s="16">
        <v>0</v>
      </c>
      <c r="M275" s="30">
        <f t="shared" si="269"/>
        <v>0</v>
      </c>
      <c r="N275" s="29">
        <v>0</v>
      </c>
      <c r="O275" s="16">
        <v>0</v>
      </c>
      <c r="P275" s="30">
        <f t="shared" si="270"/>
        <v>0</v>
      </c>
      <c r="Q275" s="29">
        <v>0</v>
      </c>
      <c r="R275" s="16">
        <v>0</v>
      </c>
      <c r="S275" s="30">
        <f t="shared" si="271"/>
        <v>0</v>
      </c>
      <c r="T275" s="29">
        <v>0</v>
      </c>
      <c r="U275" s="16">
        <v>0</v>
      </c>
      <c r="V275" s="30">
        <f t="shared" si="272"/>
        <v>0</v>
      </c>
      <c r="W275" s="29">
        <v>0</v>
      </c>
      <c r="X275" s="16">
        <v>0</v>
      </c>
      <c r="Y275" s="30">
        <f t="shared" si="273"/>
        <v>0</v>
      </c>
      <c r="Z275" s="29">
        <v>0</v>
      </c>
      <c r="AA275" s="16">
        <v>0</v>
      </c>
      <c r="AB275" s="30">
        <f t="shared" si="274"/>
        <v>0</v>
      </c>
      <c r="AC275" s="29">
        <v>0</v>
      </c>
      <c r="AD275" s="16">
        <v>0</v>
      </c>
      <c r="AE275" s="30">
        <f t="shared" si="275"/>
        <v>0</v>
      </c>
      <c r="AF275" s="29">
        <v>0</v>
      </c>
      <c r="AG275" s="16">
        <v>0</v>
      </c>
      <c r="AH275" s="30">
        <f t="shared" si="276"/>
        <v>0</v>
      </c>
      <c r="AI275" s="29">
        <v>0</v>
      </c>
      <c r="AJ275" s="16">
        <v>0</v>
      </c>
      <c r="AK275" s="30">
        <f t="shared" si="277"/>
        <v>0</v>
      </c>
      <c r="AL275" s="29">
        <v>0</v>
      </c>
      <c r="AM275" s="16">
        <v>0</v>
      </c>
      <c r="AN275" s="30">
        <f t="shared" si="278"/>
        <v>0</v>
      </c>
      <c r="AO275" s="29">
        <v>0</v>
      </c>
      <c r="AP275" s="16">
        <v>0</v>
      </c>
      <c r="AQ275" s="30">
        <f t="shared" si="279"/>
        <v>0</v>
      </c>
      <c r="AR275" s="29">
        <v>0</v>
      </c>
      <c r="AS275" s="16">
        <v>0</v>
      </c>
      <c r="AT275" s="30">
        <f t="shared" si="280"/>
        <v>0</v>
      </c>
      <c r="AU275" s="29">
        <v>0</v>
      </c>
      <c r="AV275" s="16">
        <v>0</v>
      </c>
      <c r="AW275" s="30">
        <f t="shared" si="281"/>
        <v>0</v>
      </c>
      <c r="AX275" s="29">
        <v>0</v>
      </c>
      <c r="AY275" s="16">
        <v>0</v>
      </c>
      <c r="AZ275" s="30">
        <f t="shared" si="282"/>
        <v>0</v>
      </c>
      <c r="BA275" s="29">
        <v>0</v>
      </c>
      <c r="BB275" s="16">
        <v>0</v>
      </c>
      <c r="BC275" s="30">
        <f t="shared" si="283"/>
        <v>0</v>
      </c>
      <c r="BD275" s="29">
        <v>0</v>
      </c>
      <c r="BE275" s="16">
        <v>0</v>
      </c>
      <c r="BF275" s="30">
        <f t="shared" si="284"/>
        <v>0</v>
      </c>
      <c r="BG275" s="50"/>
    </row>
    <row r="276" spans="1:59" s="2" customFormat="1">
      <c r="A276" s="52" t="s">
        <v>268</v>
      </c>
      <c r="B276" s="29">
        <v>0</v>
      </c>
      <c r="C276" s="16">
        <v>0</v>
      </c>
      <c r="D276" s="30">
        <f t="shared" si="266"/>
        <v>0</v>
      </c>
      <c r="E276" s="29">
        <v>0</v>
      </c>
      <c r="F276" s="16">
        <v>0</v>
      </c>
      <c r="G276" s="30">
        <f t="shared" si="267"/>
        <v>0</v>
      </c>
      <c r="H276" s="29">
        <v>0</v>
      </c>
      <c r="I276" s="16">
        <v>0</v>
      </c>
      <c r="J276" s="30">
        <f t="shared" si="268"/>
        <v>0</v>
      </c>
      <c r="K276" s="29">
        <v>0</v>
      </c>
      <c r="L276" s="16">
        <v>0</v>
      </c>
      <c r="M276" s="30">
        <f t="shared" si="269"/>
        <v>0</v>
      </c>
      <c r="N276" s="29">
        <v>0</v>
      </c>
      <c r="O276" s="16">
        <v>0</v>
      </c>
      <c r="P276" s="30">
        <f t="shared" si="270"/>
        <v>0</v>
      </c>
      <c r="Q276" s="29">
        <v>0</v>
      </c>
      <c r="R276" s="16">
        <v>0</v>
      </c>
      <c r="S276" s="30">
        <f t="shared" si="271"/>
        <v>0</v>
      </c>
      <c r="T276" s="29">
        <v>0</v>
      </c>
      <c r="U276" s="16">
        <v>0</v>
      </c>
      <c r="V276" s="30">
        <f t="shared" si="272"/>
        <v>0</v>
      </c>
      <c r="W276" s="29">
        <v>0</v>
      </c>
      <c r="X276" s="16">
        <v>0</v>
      </c>
      <c r="Y276" s="30">
        <f t="shared" si="273"/>
        <v>0</v>
      </c>
      <c r="Z276" s="29">
        <v>0</v>
      </c>
      <c r="AA276" s="16">
        <v>0</v>
      </c>
      <c r="AB276" s="30">
        <f t="shared" si="274"/>
        <v>0</v>
      </c>
      <c r="AC276" s="29">
        <v>0</v>
      </c>
      <c r="AD276" s="16">
        <v>0</v>
      </c>
      <c r="AE276" s="30">
        <f t="shared" si="275"/>
        <v>0</v>
      </c>
      <c r="AF276" s="29">
        <v>0</v>
      </c>
      <c r="AG276" s="16">
        <v>0</v>
      </c>
      <c r="AH276" s="30">
        <f t="shared" si="276"/>
        <v>0</v>
      </c>
      <c r="AI276" s="29">
        <v>0</v>
      </c>
      <c r="AJ276" s="16">
        <v>0</v>
      </c>
      <c r="AK276" s="30">
        <f t="shared" si="277"/>
        <v>0</v>
      </c>
      <c r="AL276" s="29">
        <v>0</v>
      </c>
      <c r="AM276" s="16">
        <v>0</v>
      </c>
      <c r="AN276" s="30">
        <f t="shared" si="278"/>
        <v>0</v>
      </c>
      <c r="AO276" s="29">
        <v>0</v>
      </c>
      <c r="AP276" s="16">
        <v>0</v>
      </c>
      <c r="AQ276" s="30">
        <f t="shared" si="279"/>
        <v>0</v>
      </c>
      <c r="AR276" s="29">
        <v>0</v>
      </c>
      <c r="AS276" s="16">
        <v>0</v>
      </c>
      <c r="AT276" s="30">
        <f t="shared" si="280"/>
        <v>0</v>
      </c>
      <c r="AU276" s="29">
        <v>0</v>
      </c>
      <c r="AV276" s="16">
        <v>0</v>
      </c>
      <c r="AW276" s="30">
        <f t="shared" si="281"/>
        <v>0</v>
      </c>
      <c r="AX276" s="29">
        <v>0</v>
      </c>
      <c r="AY276" s="16">
        <v>0</v>
      </c>
      <c r="AZ276" s="30">
        <f t="shared" si="282"/>
        <v>0</v>
      </c>
      <c r="BA276" s="29">
        <v>0</v>
      </c>
      <c r="BB276" s="16">
        <v>0</v>
      </c>
      <c r="BC276" s="30">
        <f t="shared" si="283"/>
        <v>0</v>
      </c>
      <c r="BD276" s="29">
        <v>0</v>
      </c>
      <c r="BE276" s="16">
        <v>0</v>
      </c>
      <c r="BF276" s="30">
        <f t="shared" si="284"/>
        <v>0</v>
      </c>
      <c r="BG276" s="50"/>
    </row>
    <row r="277" spans="1:59" s="2" customFormat="1">
      <c r="A277" s="52" t="s">
        <v>269</v>
      </c>
      <c r="B277" s="29">
        <v>0</v>
      </c>
      <c r="C277" s="16">
        <v>0</v>
      </c>
      <c r="D277" s="30">
        <f t="shared" si="266"/>
        <v>0</v>
      </c>
      <c r="E277" s="29">
        <v>0</v>
      </c>
      <c r="F277" s="16">
        <v>0</v>
      </c>
      <c r="G277" s="30">
        <f t="shared" si="267"/>
        <v>0</v>
      </c>
      <c r="H277" s="29">
        <v>0</v>
      </c>
      <c r="I277" s="16">
        <v>0</v>
      </c>
      <c r="J277" s="30">
        <f t="shared" si="268"/>
        <v>0</v>
      </c>
      <c r="K277" s="29">
        <v>0</v>
      </c>
      <c r="L277" s="16">
        <v>0</v>
      </c>
      <c r="M277" s="30">
        <f t="shared" si="269"/>
        <v>0</v>
      </c>
      <c r="N277" s="29">
        <v>0</v>
      </c>
      <c r="O277" s="16">
        <v>0</v>
      </c>
      <c r="P277" s="30">
        <f t="shared" si="270"/>
        <v>0</v>
      </c>
      <c r="Q277" s="29">
        <v>0</v>
      </c>
      <c r="R277" s="16">
        <v>0</v>
      </c>
      <c r="S277" s="30">
        <f t="shared" si="271"/>
        <v>0</v>
      </c>
      <c r="T277" s="29">
        <v>0</v>
      </c>
      <c r="U277" s="16">
        <v>1</v>
      </c>
      <c r="V277" s="30">
        <f t="shared" si="272"/>
        <v>1</v>
      </c>
      <c r="W277" s="29">
        <v>0</v>
      </c>
      <c r="X277" s="16">
        <v>0</v>
      </c>
      <c r="Y277" s="30">
        <f t="shared" si="273"/>
        <v>0</v>
      </c>
      <c r="Z277" s="29">
        <v>0</v>
      </c>
      <c r="AA277" s="16">
        <v>0</v>
      </c>
      <c r="AB277" s="30">
        <f t="shared" si="274"/>
        <v>0</v>
      </c>
      <c r="AC277" s="29">
        <v>0</v>
      </c>
      <c r="AD277" s="16">
        <v>0</v>
      </c>
      <c r="AE277" s="30">
        <f t="shared" si="275"/>
        <v>0</v>
      </c>
      <c r="AF277" s="29">
        <v>0</v>
      </c>
      <c r="AG277" s="16">
        <v>0</v>
      </c>
      <c r="AH277" s="30">
        <f t="shared" si="276"/>
        <v>0</v>
      </c>
      <c r="AI277" s="29">
        <v>0</v>
      </c>
      <c r="AJ277" s="16">
        <v>0</v>
      </c>
      <c r="AK277" s="30">
        <f t="shared" si="277"/>
        <v>0</v>
      </c>
      <c r="AL277" s="29">
        <v>0</v>
      </c>
      <c r="AM277" s="16">
        <v>0</v>
      </c>
      <c r="AN277" s="30">
        <f t="shared" si="278"/>
        <v>0</v>
      </c>
      <c r="AO277" s="29">
        <v>0</v>
      </c>
      <c r="AP277" s="16">
        <v>0</v>
      </c>
      <c r="AQ277" s="30">
        <f t="shared" si="279"/>
        <v>0</v>
      </c>
      <c r="AR277" s="29">
        <v>0</v>
      </c>
      <c r="AS277" s="16">
        <v>0</v>
      </c>
      <c r="AT277" s="30">
        <f t="shared" si="280"/>
        <v>0</v>
      </c>
      <c r="AU277" s="29">
        <v>0</v>
      </c>
      <c r="AV277" s="16">
        <v>0</v>
      </c>
      <c r="AW277" s="30">
        <f t="shared" si="281"/>
        <v>0</v>
      </c>
      <c r="AX277" s="29">
        <v>0</v>
      </c>
      <c r="AY277" s="16">
        <v>0</v>
      </c>
      <c r="AZ277" s="30">
        <f t="shared" si="282"/>
        <v>0</v>
      </c>
      <c r="BA277" s="29">
        <v>0</v>
      </c>
      <c r="BB277" s="16">
        <v>0</v>
      </c>
      <c r="BC277" s="30">
        <f t="shared" si="283"/>
        <v>0</v>
      </c>
      <c r="BD277" s="29">
        <v>0</v>
      </c>
      <c r="BE277" s="16">
        <v>0</v>
      </c>
      <c r="BF277" s="30">
        <f t="shared" si="284"/>
        <v>0</v>
      </c>
      <c r="BG277" s="50"/>
    </row>
    <row r="278" spans="1:59" s="2" customFormat="1">
      <c r="A278" s="52" t="s">
        <v>270</v>
      </c>
      <c r="B278" s="29">
        <v>3</v>
      </c>
      <c r="C278" s="16">
        <v>0</v>
      </c>
      <c r="D278" s="30">
        <f t="shared" si="266"/>
        <v>3</v>
      </c>
      <c r="E278" s="29">
        <v>0</v>
      </c>
      <c r="F278" s="16">
        <v>0</v>
      </c>
      <c r="G278" s="30">
        <f t="shared" si="267"/>
        <v>0</v>
      </c>
      <c r="H278" s="29">
        <v>0</v>
      </c>
      <c r="I278" s="16">
        <v>0</v>
      </c>
      <c r="J278" s="30">
        <f t="shared" si="268"/>
        <v>0</v>
      </c>
      <c r="K278" s="29">
        <v>0</v>
      </c>
      <c r="L278" s="16">
        <v>0</v>
      </c>
      <c r="M278" s="30">
        <f t="shared" si="269"/>
        <v>0</v>
      </c>
      <c r="N278" s="29">
        <v>0</v>
      </c>
      <c r="O278" s="16">
        <v>0</v>
      </c>
      <c r="P278" s="30">
        <f t="shared" si="270"/>
        <v>0</v>
      </c>
      <c r="Q278" s="29">
        <v>0</v>
      </c>
      <c r="R278" s="16">
        <v>0</v>
      </c>
      <c r="S278" s="30">
        <f t="shared" si="271"/>
        <v>0</v>
      </c>
      <c r="T278" s="29">
        <v>0</v>
      </c>
      <c r="U278" s="16">
        <v>0</v>
      </c>
      <c r="V278" s="30">
        <f t="shared" si="272"/>
        <v>0</v>
      </c>
      <c r="W278" s="29">
        <v>0</v>
      </c>
      <c r="X278" s="16">
        <v>0</v>
      </c>
      <c r="Y278" s="30">
        <f t="shared" si="273"/>
        <v>0</v>
      </c>
      <c r="Z278" s="29">
        <v>0</v>
      </c>
      <c r="AA278" s="16">
        <v>0</v>
      </c>
      <c r="AB278" s="30">
        <f t="shared" si="274"/>
        <v>0</v>
      </c>
      <c r="AC278" s="29">
        <v>0</v>
      </c>
      <c r="AD278" s="16">
        <v>0</v>
      </c>
      <c r="AE278" s="30">
        <f t="shared" si="275"/>
        <v>0</v>
      </c>
      <c r="AF278" s="29">
        <v>0</v>
      </c>
      <c r="AG278" s="16">
        <v>0</v>
      </c>
      <c r="AH278" s="30">
        <f t="shared" si="276"/>
        <v>0</v>
      </c>
      <c r="AI278" s="29">
        <v>0</v>
      </c>
      <c r="AJ278" s="16">
        <v>0</v>
      </c>
      <c r="AK278" s="30">
        <f t="shared" si="277"/>
        <v>0</v>
      </c>
      <c r="AL278" s="29">
        <v>0</v>
      </c>
      <c r="AM278" s="16">
        <v>0</v>
      </c>
      <c r="AN278" s="30">
        <f t="shared" si="278"/>
        <v>0</v>
      </c>
      <c r="AO278" s="29">
        <v>0</v>
      </c>
      <c r="AP278" s="16">
        <v>0</v>
      </c>
      <c r="AQ278" s="30">
        <f t="shared" si="279"/>
        <v>0</v>
      </c>
      <c r="AR278" s="29">
        <v>1</v>
      </c>
      <c r="AS278" s="16">
        <v>0</v>
      </c>
      <c r="AT278" s="30">
        <f t="shared" si="280"/>
        <v>1</v>
      </c>
      <c r="AU278" s="29">
        <v>1</v>
      </c>
      <c r="AV278" s="16">
        <v>0</v>
      </c>
      <c r="AW278" s="30">
        <f t="shared" si="281"/>
        <v>1</v>
      </c>
      <c r="AX278" s="29">
        <v>0</v>
      </c>
      <c r="AY278" s="16">
        <v>0</v>
      </c>
      <c r="AZ278" s="30">
        <f t="shared" si="282"/>
        <v>0</v>
      </c>
      <c r="BA278" s="29">
        <v>0</v>
      </c>
      <c r="BB278" s="16">
        <v>0</v>
      </c>
      <c r="BC278" s="30">
        <f t="shared" si="283"/>
        <v>0</v>
      </c>
      <c r="BD278" s="29">
        <v>0</v>
      </c>
      <c r="BE278" s="16">
        <v>0</v>
      </c>
      <c r="BF278" s="30">
        <f t="shared" si="284"/>
        <v>0</v>
      </c>
      <c r="BG278" s="50"/>
    </row>
    <row r="279" spans="1:59" s="2" customFormat="1">
      <c r="A279" s="52" t="s">
        <v>271</v>
      </c>
      <c r="B279" s="29">
        <v>0</v>
      </c>
      <c r="C279" s="16">
        <v>0</v>
      </c>
      <c r="D279" s="30">
        <f t="shared" si="266"/>
        <v>0</v>
      </c>
      <c r="E279" s="29">
        <v>0</v>
      </c>
      <c r="F279" s="16">
        <v>0</v>
      </c>
      <c r="G279" s="30">
        <f t="shared" si="267"/>
        <v>0</v>
      </c>
      <c r="H279" s="29">
        <v>0</v>
      </c>
      <c r="I279" s="16">
        <v>0</v>
      </c>
      <c r="J279" s="30">
        <f t="shared" si="268"/>
        <v>0</v>
      </c>
      <c r="K279" s="29">
        <v>0</v>
      </c>
      <c r="L279" s="16">
        <v>0</v>
      </c>
      <c r="M279" s="30">
        <f t="shared" si="269"/>
        <v>0</v>
      </c>
      <c r="N279" s="29">
        <v>0</v>
      </c>
      <c r="O279" s="16">
        <v>0</v>
      </c>
      <c r="P279" s="30">
        <f t="shared" si="270"/>
        <v>0</v>
      </c>
      <c r="Q279" s="29">
        <v>0</v>
      </c>
      <c r="R279" s="16">
        <v>0</v>
      </c>
      <c r="S279" s="30">
        <f t="shared" si="271"/>
        <v>0</v>
      </c>
      <c r="T279" s="29">
        <v>0</v>
      </c>
      <c r="U279" s="16">
        <v>0</v>
      </c>
      <c r="V279" s="30">
        <f t="shared" si="272"/>
        <v>0</v>
      </c>
      <c r="W279" s="29">
        <v>0</v>
      </c>
      <c r="X279" s="16">
        <v>0</v>
      </c>
      <c r="Y279" s="30">
        <f t="shared" si="273"/>
        <v>0</v>
      </c>
      <c r="Z279" s="29">
        <v>0</v>
      </c>
      <c r="AA279" s="16">
        <v>0</v>
      </c>
      <c r="AB279" s="30">
        <f t="shared" si="274"/>
        <v>0</v>
      </c>
      <c r="AC279" s="29">
        <v>0</v>
      </c>
      <c r="AD279" s="16">
        <v>0</v>
      </c>
      <c r="AE279" s="30">
        <f t="shared" si="275"/>
        <v>0</v>
      </c>
      <c r="AF279" s="29">
        <v>0</v>
      </c>
      <c r="AG279" s="16">
        <v>0</v>
      </c>
      <c r="AH279" s="30">
        <f t="shared" si="276"/>
        <v>0</v>
      </c>
      <c r="AI279" s="29">
        <v>0</v>
      </c>
      <c r="AJ279" s="16">
        <v>0</v>
      </c>
      <c r="AK279" s="30">
        <f t="shared" si="277"/>
        <v>0</v>
      </c>
      <c r="AL279" s="29">
        <v>0</v>
      </c>
      <c r="AM279" s="16">
        <v>0</v>
      </c>
      <c r="AN279" s="30">
        <f t="shared" si="278"/>
        <v>0</v>
      </c>
      <c r="AO279" s="29">
        <v>0</v>
      </c>
      <c r="AP279" s="16">
        <v>0</v>
      </c>
      <c r="AQ279" s="30">
        <f t="shared" si="279"/>
        <v>0</v>
      </c>
      <c r="AR279" s="29">
        <v>0</v>
      </c>
      <c r="AS279" s="16">
        <v>0</v>
      </c>
      <c r="AT279" s="30">
        <f t="shared" si="280"/>
        <v>0</v>
      </c>
      <c r="AU279" s="29">
        <v>0</v>
      </c>
      <c r="AV279" s="16">
        <v>0</v>
      </c>
      <c r="AW279" s="30">
        <f t="shared" si="281"/>
        <v>0</v>
      </c>
      <c r="AX279" s="29">
        <v>0</v>
      </c>
      <c r="AY279" s="16">
        <v>0</v>
      </c>
      <c r="AZ279" s="30">
        <f t="shared" si="282"/>
        <v>0</v>
      </c>
      <c r="BA279" s="29">
        <v>0</v>
      </c>
      <c r="BB279" s="16">
        <v>0</v>
      </c>
      <c r="BC279" s="30">
        <f t="shared" si="283"/>
        <v>0</v>
      </c>
      <c r="BD279" s="29">
        <v>0</v>
      </c>
      <c r="BE279" s="16">
        <v>0</v>
      </c>
      <c r="BF279" s="30">
        <f t="shared" si="284"/>
        <v>0</v>
      </c>
      <c r="BG279" s="50"/>
    </row>
    <row r="280" spans="1:59" s="2" customFormat="1">
      <c r="A280" s="52" t="s">
        <v>272</v>
      </c>
      <c r="B280" s="29">
        <v>0</v>
      </c>
      <c r="C280" s="16">
        <v>0</v>
      </c>
      <c r="D280" s="30">
        <f t="shared" si="266"/>
        <v>0</v>
      </c>
      <c r="E280" s="29">
        <v>0</v>
      </c>
      <c r="F280" s="16">
        <v>0</v>
      </c>
      <c r="G280" s="30">
        <f t="shared" si="267"/>
        <v>0</v>
      </c>
      <c r="H280" s="29">
        <v>0</v>
      </c>
      <c r="I280" s="16">
        <v>0</v>
      </c>
      <c r="J280" s="30">
        <f t="shared" si="268"/>
        <v>0</v>
      </c>
      <c r="K280" s="29">
        <v>0</v>
      </c>
      <c r="L280" s="16">
        <v>0</v>
      </c>
      <c r="M280" s="30">
        <f t="shared" si="269"/>
        <v>0</v>
      </c>
      <c r="N280" s="29">
        <v>0</v>
      </c>
      <c r="O280" s="16">
        <v>0</v>
      </c>
      <c r="P280" s="30">
        <f t="shared" si="270"/>
        <v>0</v>
      </c>
      <c r="Q280" s="29">
        <v>0</v>
      </c>
      <c r="R280" s="16">
        <v>0</v>
      </c>
      <c r="S280" s="30">
        <f t="shared" si="271"/>
        <v>0</v>
      </c>
      <c r="T280" s="29">
        <v>0</v>
      </c>
      <c r="U280" s="16">
        <v>0</v>
      </c>
      <c r="V280" s="30">
        <f t="shared" si="272"/>
        <v>0</v>
      </c>
      <c r="W280" s="29">
        <v>0</v>
      </c>
      <c r="X280" s="16">
        <v>0</v>
      </c>
      <c r="Y280" s="30">
        <f t="shared" si="273"/>
        <v>0</v>
      </c>
      <c r="Z280" s="29">
        <v>0</v>
      </c>
      <c r="AA280" s="16">
        <v>0</v>
      </c>
      <c r="AB280" s="30">
        <f t="shared" si="274"/>
        <v>0</v>
      </c>
      <c r="AC280" s="29">
        <v>0</v>
      </c>
      <c r="AD280" s="16">
        <v>0</v>
      </c>
      <c r="AE280" s="30">
        <f t="shared" si="275"/>
        <v>0</v>
      </c>
      <c r="AF280" s="29">
        <v>0</v>
      </c>
      <c r="AG280" s="16">
        <v>0</v>
      </c>
      <c r="AH280" s="30">
        <f t="shared" si="276"/>
        <v>0</v>
      </c>
      <c r="AI280" s="29">
        <v>0</v>
      </c>
      <c r="AJ280" s="16">
        <v>0</v>
      </c>
      <c r="AK280" s="30">
        <f t="shared" si="277"/>
        <v>0</v>
      </c>
      <c r="AL280" s="29">
        <v>0</v>
      </c>
      <c r="AM280" s="16">
        <v>0</v>
      </c>
      <c r="AN280" s="30">
        <f t="shared" si="278"/>
        <v>0</v>
      </c>
      <c r="AO280" s="29">
        <v>0</v>
      </c>
      <c r="AP280" s="16">
        <v>0</v>
      </c>
      <c r="AQ280" s="30">
        <f t="shared" si="279"/>
        <v>0</v>
      </c>
      <c r="AR280" s="29">
        <v>0</v>
      </c>
      <c r="AS280" s="16">
        <v>0</v>
      </c>
      <c r="AT280" s="30">
        <f t="shared" si="280"/>
        <v>0</v>
      </c>
      <c r="AU280" s="29">
        <v>0</v>
      </c>
      <c r="AV280" s="16">
        <v>0</v>
      </c>
      <c r="AW280" s="30">
        <f t="shared" si="281"/>
        <v>0</v>
      </c>
      <c r="AX280" s="29">
        <v>0</v>
      </c>
      <c r="AY280" s="16">
        <v>0</v>
      </c>
      <c r="AZ280" s="30">
        <f t="shared" si="282"/>
        <v>0</v>
      </c>
      <c r="BA280" s="29">
        <v>0</v>
      </c>
      <c r="BB280" s="16">
        <v>0</v>
      </c>
      <c r="BC280" s="30">
        <f t="shared" si="283"/>
        <v>0</v>
      </c>
      <c r="BD280" s="29">
        <v>0</v>
      </c>
      <c r="BE280" s="16">
        <v>0</v>
      </c>
      <c r="BF280" s="30">
        <f t="shared" si="284"/>
        <v>0</v>
      </c>
      <c r="BG280" s="50"/>
    </row>
    <row r="281" spans="1:59" s="2" customFormat="1">
      <c r="A281" s="52" t="s">
        <v>273</v>
      </c>
      <c r="B281" s="29">
        <v>0</v>
      </c>
      <c r="C281" s="16">
        <v>0</v>
      </c>
      <c r="D281" s="30">
        <f t="shared" si="266"/>
        <v>0</v>
      </c>
      <c r="E281" s="29">
        <v>0</v>
      </c>
      <c r="F281" s="16">
        <v>0</v>
      </c>
      <c r="G281" s="30">
        <f t="shared" si="267"/>
        <v>0</v>
      </c>
      <c r="H281" s="29">
        <v>0</v>
      </c>
      <c r="I281" s="16">
        <v>0</v>
      </c>
      <c r="J281" s="30">
        <f t="shared" si="268"/>
        <v>0</v>
      </c>
      <c r="K281" s="29">
        <v>0</v>
      </c>
      <c r="L281" s="16">
        <v>0</v>
      </c>
      <c r="M281" s="30">
        <f t="shared" si="269"/>
        <v>0</v>
      </c>
      <c r="N281" s="29">
        <v>0</v>
      </c>
      <c r="O281" s="16">
        <v>0</v>
      </c>
      <c r="P281" s="30">
        <f t="shared" si="270"/>
        <v>0</v>
      </c>
      <c r="Q281" s="29">
        <v>0</v>
      </c>
      <c r="R281" s="16">
        <v>0</v>
      </c>
      <c r="S281" s="30">
        <f t="shared" si="271"/>
        <v>0</v>
      </c>
      <c r="T281" s="29">
        <v>0</v>
      </c>
      <c r="U281" s="16">
        <v>0</v>
      </c>
      <c r="V281" s="30">
        <f t="shared" si="272"/>
        <v>0</v>
      </c>
      <c r="W281" s="29">
        <v>0</v>
      </c>
      <c r="X281" s="16">
        <v>0</v>
      </c>
      <c r="Y281" s="30">
        <f t="shared" si="273"/>
        <v>0</v>
      </c>
      <c r="Z281" s="29">
        <v>0</v>
      </c>
      <c r="AA281" s="16">
        <v>0</v>
      </c>
      <c r="AB281" s="30">
        <f t="shared" si="274"/>
        <v>0</v>
      </c>
      <c r="AC281" s="29">
        <v>0</v>
      </c>
      <c r="AD281" s="16">
        <v>0</v>
      </c>
      <c r="AE281" s="30">
        <f t="shared" si="275"/>
        <v>0</v>
      </c>
      <c r="AF281" s="29">
        <v>0</v>
      </c>
      <c r="AG281" s="16">
        <v>0</v>
      </c>
      <c r="AH281" s="30">
        <f t="shared" si="276"/>
        <v>0</v>
      </c>
      <c r="AI281" s="29">
        <v>0</v>
      </c>
      <c r="AJ281" s="16">
        <v>0</v>
      </c>
      <c r="AK281" s="30">
        <f t="shared" si="277"/>
        <v>0</v>
      </c>
      <c r="AL281" s="29">
        <v>0</v>
      </c>
      <c r="AM281" s="16">
        <v>0</v>
      </c>
      <c r="AN281" s="30">
        <f t="shared" si="278"/>
        <v>0</v>
      </c>
      <c r="AO281" s="29">
        <v>0</v>
      </c>
      <c r="AP281" s="16">
        <v>0</v>
      </c>
      <c r="AQ281" s="30">
        <f t="shared" si="279"/>
        <v>0</v>
      </c>
      <c r="AR281" s="29">
        <v>0</v>
      </c>
      <c r="AS281" s="16">
        <v>0</v>
      </c>
      <c r="AT281" s="30">
        <f t="shared" si="280"/>
        <v>0</v>
      </c>
      <c r="AU281" s="29">
        <v>0</v>
      </c>
      <c r="AV281" s="16">
        <v>0</v>
      </c>
      <c r="AW281" s="30">
        <f t="shared" si="281"/>
        <v>0</v>
      </c>
      <c r="AX281" s="29">
        <v>0</v>
      </c>
      <c r="AY281" s="16">
        <v>0</v>
      </c>
      <c r="AZ281" s="30">
        <f t="shared" si="282"/>
        <v>0</v>
      </c>
      <c r="BA281" s="29">
        <v>0</v>
      </c>
      <c r="BB281" s="16">
        <v>0</v>
      </c>
      <c r="BC281" s="30">
        <f t="shared" si="283"/>
        <v>0</v>
      </c>
      <c r="BD281" s="29">
        <v>0</v>
      </c>
      <c r="BE281" s="16">
        <v>0</v>
      </c>
      <c r="BF281" s="30">
        <f t="shared" si="284"/>
        <v>0</v>
      </c>
      <c r="BG281" s="50"/>
    </row>
    <row r="282" spans="1:59" s="2" customFormat="1">
      <c r="A282" s="52" t="s">
        <v>274</v>
      </c>
      <c r="B282" s="29">
        <v>0</v>
      </c>
      <c r="C282" s="16">
        <v>0</v>
      </c>
      <c r="D282" s="30">
        <f t="shared" si="266"/>
        <v>0</v>
      </c>
      <c r="E282" s="29">
        <v>0</v>
      </c>
      <c r="F282" s="16">
        <v>0</v>
      </c>
      <c r="G282" s="30">
        <f t="shared" si="267"/>
        <v>0</v>
      </c>
      <c r="H282" s="29">
        <v>0</v>
      </c>
      <c r="I282" s="16">
        <v>0</v>
      </c>
      <c r="J282" s="30">
        <f t="shared" si="268"/>
        <v>0</v>
      </c>
      <c r="K282" s="29">
        <v>0</v>
      </c>
      <c r="L282" s="16">
        <v>0</v>
      </c>
      <c r="M282" s="30">
        <f t="shared" si="269"/>
        <v>0</v>
      </c>
      <c r="N282" s="29">
        <v>0</v>
      </c>
      <c r="O282" s="16">
        <v>0</v>
      </c>
      <c r="P282" s="30">
        <f t="shared" si="270"/>
        <v>0</v>
      </c>
      <c r="Q282" s="29">
        <v>0</v>
      </c>
      <c r="R282" s="16">
        <v>0</v>
      </c>
      <c r="S282" s="30">
        <f t="shared" si="271"/>
        <v>0</v>
      </c>
      <c r="T282" s="29">
        <v>0</v>
      </c>
      <c r="U282" s="16">
        <v>0</v>
      </c>
      <c r="V282" s="30">
        <f t="shared" si="272"/>
        <v>0</v>
      </c>
      <c r="W282" s="29">
        <v>0</v>
      </c>
      <c r="X282" s="16">
        <v>0</v>
      </c>
      <c r="Y282" s="30">
        <f t="shared" si="273"/>
        <v>0</v>
      </c>
      <c r="Z282" s="29">
        <v>0</v>
      </c>
      <c r="AA282" s="16">
        <v>0</v>
      </c>
      <c r="AB282" s="30">
        <f t="shared" si="274"/>
        <v>0</v>
      </c>
      <c r="AC282" s="29">
        <v>0</v>
      </c>
      <c r="AD282" s="16">
        <v>0</v>
      </c>
      <c r="AE282" s="30">
        <f t="shared" si="275"/>
        <v>0</v>
      </c>
      <c r="AF282" s="29">
        <v>0</v>
      </c>
      <c r="AG282" s="16">
        <v>0</v>
      </c>
      <c r="AH282" s="30">
        <f t="shared" si="276"/>
        <v>0</v>
      </c>
      <c r="AI282" s="29">
        <v>0</v>
      </c>
      <c r="AJ282" s="16">
        <v>0</v>
      </c>
      <c r="AK282" s="30">
        <f t="shared" si="277"/>
        <v>0</v>
      </c>
      <c r="AL282" s="29">
        <v>0</v>
      </c>
      <c r="AM282" s="16">
        <v>0</v>
      </c>
      <c r="AN282" s="30">
        <f t="shared" si="278"/>
        <v>0</v>
      </c>
      <c r="AO282" s="29">
        <v>0</v>
      </c>
      <c r="AP282" s="16">
        <v>0</v>
      </c>
      <c r="AQ282" s="30">
        <f t="shared" si="279"/>
        <v>0</v>
      </c>
      <c r="AR282" s="29">
        <v>0</v>
      </c>
      <c r="AS282" s="16">
        <v>0</v>
      </c>
      <c r="AT282" s="30">
        <f t="shared" si="280"/>
        <v>0</v>
      </c>
      <c r="AU282" s="29">
        <v>0</v>
      </c>
      <c r="AV282" s="16">
        <v>0</v>
      </c>
      <c r="AW282" s="30">
        <f t="shared" si="281"/>
        <v>0</v>
      </c>
      <c r="AX282" s="29">
        <v>0</v>
      </c>
      <c r="AY282" s="16">
        <v>0</v>
      </c>
      <c r="AZ282" s="30">
        <f t="shared" si="282"/>
        <v>0</v>
      </c>
      <c r="BA282" s="29">
        <v>0</v>
      </c>
      <c r="BB282" s="16">
        <v>0</v>
      </c>
      <c r="BC282" s="30">
        <f t="shared" si="283"/>
        <v>0</v>
      </c>
      <c r="BD282" s="29">
        <v>0</v>
      </c>
      <c r="BE282" s="16">
        <v>0</v>
      </c>
      <c r="BF282" s="30">
        <f t="shared" si="284"/>
        <v>0</v>
      </c>
      <c r="BG282" s="50"/>
    </row>
    <row r="283" spans="1:59" s="2" customFormat="1">
      <c r="A283" s="52" t="s">
        <v>275</v>
      </c>
      <c r="B283" s="29">
        <v>0</v>
      </c>
      <c r="C283" s="16">
        <v>0</v>
      </c>
      <c r="D283" s="30">
        <f t="shared" si="266"/>
        <v>0</v>
      </c>
      <c r="E283" s="29">
        <v>0</v>
      </c>
      <c r="F283" s="16">
        <v>0</v>
      </c>
      <c r="G283" s="30">
        <f t="shared" si="267"/>
        <v>0</v>
      </c>
      <c r="H283" s="29">
        <v>0</v>
      </c>
      <c r="I283" s="16">
        <v>0</v>
      </c>
      <c r="J283" s="30">
        <f t="shared" si="268"/>
        <v>0</v>
      </c>
      <c r="K283" s="29">
        <v>0</v>
      </c>
      <c r="L283" s="16">
        <v>0</v>
      </c>
      <c r="M283" s="30">
        <f t="shared" si="269"/>
        <v>0</v>
      </c>
      <c r="N283" s="29">
        <v>0</v>
      </c>
      <c r="O283" s="16">
        <v>0</v>
      </c>
      <c r="P283" s="30">
        <f t="shared" si="270"/>
        <v>0</v>
      </c>
      <c r="Q283" s="29">
        <v>0</v>
      </c>
      <c r="R283" s="16">
        <v>0</v>
      </c>
      <c r="S283" s="30">
        <f t="shared" si="271"/>
        <v>0</v>
      </c>
      <c r="T283" s="29">
        <v>0</v>
      </c>
      <c r="U283" s="16">
        <v>0</v>
      </c>
      <c r="V283" s="30">
        <f t="shared" si="272"/>
        <v>0</v>
      </c>
      <c r="W283" s="29">
        <v>0</v>
      </c>
      <c r="X283" s="16">
        <v>0</v>
      </c>
      <c r="Y283" s="30">
        <f t="shared" si="273"/>
        <v>0</v>
      </c>
      <c r="Z283" s="29">
        <v>0</v>
      </c>
      <c r="AA283" s="16">
        <v>0</v>
      </c>
      <c r="AB283" s="30">
        <f t="shared" si="274"/>
        <v>0</v>
      </c>
      <c r="AC283" s="29">
        <v>0</v>
      </c>
      <c r="AD283" s="16">
        <v>0</v>
      </c>
      <c r="AE283" s="30">
        <f t="shared" si="275"/>
        <v>0</v>
      </c>
      <c r="AF283" s="29">
        <v>0</v>
      </c>
      <c r="AG283" s="16">
        <v>0</v>
      </c>
      <c r="AH283" s="30">
        <f t="shared" si="276"/>
        <v>0</v>
      </c>
      <c r="AI283" s="29">
        <v>0</v>
      </c>
      <c r="AJ283" s="16">
        <v>0</v>
      </c>
      <c r="AK283" s="30">
        <f t="shared" si="277"/>
        <v>0</v>
      </c>
      <c r="AL283" s="29">
        <v>0</v>
      </c>
      <c r="AM283" s="16">
        <v>0</v>
      </c>
      <c r="AN283" s="30">
        <f t="shared" si="278"/>
        <v>0</v>
      </c>
      <c r="AO283" s="29">
        <v>0</v>
      </c>
      <c r="AP283" s="16">
        <v>0</v>
      </c>
      <c r="AQ283" s="30">
        <f t="shared" si="279"/>
        <v>0</v>
      </c>
      <c r="AR283" s="29">
        <v>0</v>
      </c>
      <c r="AS283" s="16">
        <v>0</v>
      </c>
      <c r="AT283" s="30">
        <f t="shared" si="280"/>
        <v>0</v>
      </c>
      <c r="AU283" s="29">
        <v>0</v>
      </c>
      <c r="AV283" s="16">
        <v>0</v>
      </c>
      <c r="AW283" s="30">
        <f t="shared" si="281"/>
        <v>0</v>
      </c>
      <c r="AX283" s="29">
        <v>0</v>
      </c>
      <c r="AY283" s="16">
        <v>0</v>
      </c>
      <c r="AZ283" s="30">
        <f t="shared" si="282"/>
        <v>0</v>
      </c>
      <c r="BA283" s="29">
        <v>0</v>
      </c>
      <c r="BB283" s="16">
        <v>0</v>
      </c>
      <c r="BC283" s="30">
        <f t="shared" si="283"/>
        <v>0</v>
      </c>
      <c r="BD283" s="29">
        <v>0</v>
      </c>
      <c r="BE283" s="16">
        <v>0</v>
      </c>
      <c r="BF283" s="30">
        <f t="shared" si="284"/>
        <v>0</v>
      </c>
      <c r="BG283" s="50"/>
    </row>
    <row r="284" spans="1:59" s="2" customFormat="1">
      <c r="A284" s="52" t="s">
        <v>276</v>
      </c>
      <c r="B284" s="29">
        <v>0</v>
      </c>
      <c r="C284" s="16">
        <v>1</v>
      </c>
      <c r="D284" s="30">
        <f t="shared" si="266"/>
        <v>1</v>
      </c>
      <c r="E284" s="29">
        <v>0</v>
      </c>
      <c r="F284" s="16">
        <v>0</v>
      </c>
      <c r="G284" s="30">
        <f t="shared" si="267"/>
        <v>0</v>
      </c>
      <c r="H284" s="29">
        <v>0</v>
      </c>
      <c r="I284" s="16">
        <v>0</v>
      </c>
      <c r="J284" s="30">
        <f t="shared" si="268"/>
        <v>0</v>
      </c>
      <c r="K284" s="29">
        <v>0</v>
      </c>
      <c r="L284" s="16">
        <v>0</v>
      </c>
      <c r="M284" s="30">
        <f t="shared" si="269"/>
        <v>0</v>
      </c>
      <c r="N284" s="29">
        <v>0</v>
      </c>
      <c r="O284" s="16">
        <v>0</v>
      </c>
      <c r="P284" s="30">
        <f t="shared" si="270"/>
        <v>0</v>
      </c>
      <c r="Q284" s="29">
        <v>0</v>
      </c>
      <c r="R284" s="16">
        <v>1</v>
      </c>
      <c r="S284" s="30">
        <f t="shared" si="271"/>
        <v>1</v>
      </c>
      <c r="T284" s="29">
        <v>0</v>
      </c>
      <c r="U284" s="16">
        <v>2</v>
      </c>
      <c r="V284" s="30">
        <f t="shared" si="272"/>
        <v>2</v>
      </c>
      <c r="W284" s="29">
        <v>0</v>
      </c>
      <c r="X284" s="16">
        <v>0</v>
      </c>
      <c r="Y284" s="30">
        <f t="shared" si="273"/>
        <v>0</v>
      </c>
      <c r="Z284" s="29">
        <v>0</v>
      </c>
      <c r="AA284" s="16">
        <v>0</v>
      </c>
      <c r="AB284" s="30">
        <f t="shared" si="274"/>
        <v>0</v>
      </c>
      <c r="AC284" s="29">
        <v>0</v>
      </c>
      <c r="AD284" s="16">
        <v>0</v>
      </c>
      <c r="AE284" s="30">
        <f t="shared" si="275"/>
        <v>0</v>
      </c>
      <c r="AF284" s="29">
        <v>0</v>
      </c>
      <c r="AG284" s="16">
        <v>0</v>
      </c>
      <c r="AH284" s="30">
        <f t="shared" si="276"/>
        <v>0</v>
      </c>
      <c r="AI284" s="29">
        <v>0</v>
      </c>
      <c r="AJ284" s="16">
        <v>0</v>
      </c>
      <c r="AK284" s="30">
        <f t="shared" si="277"/>
        <v>0</v>
      </c>
      <c r="AL284" s="29">
        <v>0</v>
      </c>
      <c r="AM284" s="16">
        <v>0</v>
      </c>
      <c r="AN284" s="30">
        <f t="shared" si="278"/>
        <v>0</v>
      </c>
      <c r="AO284" s="29">
        <v>0</v>
      </c>
      <c r="AP284" s="16">
        <v>0</v>
      </c>
      <c r="AQ284" s="30">
        <f t="shared" si="279"/>
        <v>0</v>
      </c>
      <c r="AR284" s="29">
        <v>0</v>
      </c>
      <c r="AS284" s="16">
        <v>2</v>
      </c>
      <c r="AT284" s="30">
        <f t="shared" si="280"/>
        <v>2</v>
      </c>
      <c r="AU284" s="29">
        <v>0</v>
      </c>
      <c r="AV284" s="16">
        <v>2</v>
      </c>
      <c r="AW284" s="30">
        <f t="shared" si="281"/>
        <v>2</v>
      </c>
      <c r="AX284" s="29">
        <v>0</v>
      </c>
      <c r="AY284" s="16">
        <v>2</v>
      </c>
      <c r="AZ284" s="30">
        <f t="shared" si="282"/>
        <v>2</v>
      </c>
      <c r="BA284" s="29">
        <v>0</v>
      </c>
      <c r="BB284" s="16">
        <v>0</v>
      </c>
      <c r="BC284" s="30">
        <f t="shared" si="283"/>
        <v>0</v>
      </c>
      <c r="BD284" s="29">
        <v>0</v>
      </c>
      <c r="BE284" s="16">
        <v>0</v>
      </c>
      <c r="BF284" s="30">
        <f t="shared" si="284"/>
        <v>0</v>
      </c>
      <c r="BG284" s="50"/>
    </row>
    <row r="285" spans="1:59" s="2" customFormat="1">
      <c r="A285" s="52" t="s">
        <v>277</v>
      </c>
      <c r="B285" s="29">
        <v>0</v>
      </c>
      <c r="C285" s="16">
        <v>0</v>
      </c>
      <c r="D285" s="30">
        <f t="shared" si="266"/>
        <v>0</v>
      </c>
      <c r="E285" s="29">
        <v>0</v>
      </c>
      <c r="F285" s="16">
        <v>0</v>
      </c>
      <c r="G285" s="30">
        <f t="shared" si="267"/>
        <v>0</v>
      </c>
      <c r="H285" s="29">
        <v>0</v>
      </c>
      <c r="I285" s="16">
        <v>0</v>
      </c>
      <c r="J285" s="30">
        <f t="shared" si="268"/>
        <v>0</v>
      </c>
      <c r="K285" s="29">
        <v>0</v>
      </c>
      <c r="L285" s="16">
        <v>0</v>
      </c>
      <c r="M285" s="30">
        <f t="shared" si="269"/>
        <v>0</v>
      </c>
      <c r="N285" s="29">
        <v>0</v>
      </c>
      <c r="O285" s="16">
        <v>0</v>
      </c>
      <c r="P285" s="30">
        <f t="shared" si="270"/>
        <v>0</v>
      </c>
      <c r="Q285" s="29">
        <v>0</v>
      </c>
      <c r="R285" s="16">
        <v>0</v>
      </c>
      <c r="S285" s="30">
        <f t="shared" si="271"/>
        <v>0</v>
      </c>
      <c r="T285" s="29">
        <v>0</v>
      </c>
      <c r="U285" s="16">
        <v>0</v>
      </c>
      <c r="V285" s="30">
        <f t="shared" si="272"/>
        <v>0</v>
      </c>
      <c r="W285" s="29">
        <v>0</v>
      </c>
      <c r="X285" s="16">
        <v>0</v>
      </c>
      <c r="Y285" s="30">
        <f t="shared" si="273"/>
        <v>0</v>
      </c>
      <c r="Z285" s="29">
        <v>0</v>
      </c>
      <c r="AA285" s="16">
        <v>0</v>
      </c>
      <c r="AB285" s="30">
        <f t="shared" si="274"/>
        <v>0</v>
      </c>
      <c r="AC285" s="29">
        <v>0</v>
      </c>
      <c r="AD285" s="16">
        <v>0</v>
      </c>
      <c r="AE285" s="30">
        <f t="shared" si="275"/>
        <v>0</v>
      </c>
      <c r="AF285" s="29">
        <v>0</v>
      </c>
      <c r="AG285" s="16">
        <v>0</v>
      </c>
      <c r="AH285" s="30">
        <f t="shared" si="276"/>
        <v>0</v>
      </c>
      <c r="AI285" s="29">
        <v>0</v>
      </c>
      <c r="AJ285" s="16">
        <v>0</v>
      </c>
      <c r="AK285" s="30">
        <f t="shared" si="277"/>
        <v>0</v>
      </c>
      <c r="AL285" s="29">
        <v>0</v>
      </c>
      <c r="AM285" s="16">
        <v>0</v>
      </c>
      <c r="AN285" s="30">
        <f t="shared" si="278"/>
        <v>0</v>
      </c>
      <c r="AO285" s="29">
        <v>0</v>
      </c>
      <c r="AP285" s="16">
        <v>0</v>
      </c>
      <c r="AQ285" s="30">
        <f t="shared" si="279"/>
        <v>0</v>
      </c>
      <c r="AR285" s="29">
        <v>0</v>
      </c>
      <c r="AS285" s="16">
        <v>0</v>
      </c>
      <c r="AT285" s="30">
        <f t="shared" si="280"/>
        <v>0</v>
      </c>
      <c r="AU285" s="29">
        <v>0</v>
      </c>
      <c r="AV285" s="16">
        <v>0</v>
      </c>
      <c r="AW285" s="30">
        <f t="shared" si="281"/>
        <v>0</v>
      </c>
      <c r="AX285" s="29">
        <v>0</v>
      </c>
      <c r="AY285" s="16">
        <v>0</v>
      </c>
      <c r="AZ285" s="30">
        <f t="shared" si="282"/>
        <v>0</v>
      </c>
      <c r="BA285" s="29">
        <v>0</v>
      </c>
      <c r="BB285" s="16">
        <v>0</v>
      </c>
      <c r="BC285" s="30">
        <f t="shared" si="283"/>
        <v>0</v>
      </c>
      <c r="BD285" s="29">
        <v>0</v>
      </c>
      <c r="BE285" s="16">
        <v>0</v>
      </c>
      <c r="BF285" s="30">
        <f t="shared" si="284"/>
        <v>0</v>
      </c>
      <c r="BG285" s="50"/>
    </row>
    <row r="286" spans="1:59" s="2" customFormat="1">
      <c r="A286" s="52" t="s">
        <v>278</v>
      </c>
      <c r="B286" s="29">
        <v>0</v>
      </c>
      <c r="C286" s="16">
        <v>39</v>
      </c>
      <c r="D286" s="30">
        <f t="shared" si="266"/>
        <v>39</v>
      </c>
      <c r="E286" s="29">
        <v>0</v>
      </c>
      <c r="F286" s="16">
        <v>0</v>
      </c>
      <c r="G286" s="30">
        <f t="shared" si="267"/>
        <v>0</v>
      </c>
      <c r="H286" s="29">
        <v>0</v>
      </c>
      <c r="I286" s="16">
        <v>0</v>
      </c>
      <c r="J286" s="30">
        <f t="shared" si="268"/>
        <v>0</v>
      </c>
      <c r="K286" s="29">
        <v>0</v>
      </c>
      <c r="L286" s="16">
        <v>1</v>
      </c>
      <c r="M286" s="30">
        <f t="shared" si="269"/>
        <v>1</v>
      </c>
      <c r="N286" s="29">
        <v>0</v>
      </c>
      <c r="O286" s="16">
        <v>0</v>
      </c>
      <c r="P286" s="30">
        <f t="shared" si="270"/>
        <v>0</v>
      </c>
      <c r="Q286" s="29">
        <v>0</v>
      </c>
      <c r="R286" s="16">
        <v>0</v>
      </c>
      <c r="S286" s="30">
        <f t="shared" si="271"/>
        <v>0</v>
      </c>
      <c r="T286" s="29">
        <v>0</v>
      </c>
      <c r="U286" s="16">
        <v>0</v>
      </c>
      <c r="V286" s="30">
        <f t="shared" si="272"/>
        <v>0</v>
      </c>
      <c r="W286" s="29">
        <v>0</v>
      </c>
      <c r="X286" s="16">
        <v>0</v>
      </c>
      <c r="Y286" s="30">
        <f t="shared" si="273"/>
        <v>0</v>
      </c>
      <c r="Z286" s="29">
        <v>0</v>
      </c>
      <c r="AA286" s="16">
        <v>0</v>
      </c>
      <c r="AB286" s="30">
        <f t="shared" si="274"/>
        <v>0</v>
      </c>
      <c r="AC286" s="29">
        <v>0</v>
      </c>
      <c r="AD286" s="16">
        <v>0</v>
      </c>
      <c r="AE286" s="30">
        <f t="shared" si="275"/>
        <v>0</v>
      </c>
      <c r="AF286" s="29">
        <v>0</v>
      </c>
      <c r="AG286" s="16">
        <v>0</v>
      </c>
      <c r="AH286" s="30">
        <f t="shared" si="276"/>
        <v>0</v>
      </c>
      <c r="AI286" s="29">
        <v>0</v>
      </c>
      <c r="AJ286" s="16">
        <v>0</v>
      </c>
      <c r="AK286" s="30">
        <f t="shared" si="277"/>
        <v>0</v>
      </c>
      <c r="AL286" s="29">
        <v>0</v>
      </c>
      <c r="AM286" s="16">
        <v>1</v>
      </c>
      <c r="AN286" s="30">
        <f t="shared" si="278"/>
        <v>1</v>
      </c>
      <c r="AO286" s="29">
        <v>0</v>
      </c>
      <c r="AP286" s="16">
        <v>0</v>
      </c>
      <c r="AQ286" s="30">
        <f t="shared" si="279"/>
        <v>0</v>
      </c>
      <c r="AR286" s="29">
        <v>0</v>
      </c>
      <c r="AS286" s="16">
        <v>1</v>
      </c>
      <c r="AT286" s="30">
        <f t="shared" si="280"/>
        <v>1</v>
      </c>
      <c r="AU286" s="29">
        <v>0</v>
      </c>
      <c r="AV286" s="16">
        <v>3</v>
      </c>
      <c r="AW286" s="30">
        <f t="shared" si="281"/>
        <v>3</v>
      </c>
      <c r="AX286" s="29">
        <v>0</v>
      </c>
      <c r="AY286" s="16">
        <v>0</v>
      </c>
      <c r="AZ286" s="30">
        <f t="shared" si="282"/>
        <v>0</v>
      </c>
      <c r="BA286" s="29">
        <v>0</v>
      </c>
      <c r="BB286" s="16">
        <v>0</v>
      </c>
      <c r="BC286" s="30">
        <f t="shared" si="283"/>
        <v>0</v>
      </c>
      <c r="BD286" s="29">
        <v>0</v>
      </c>
      <c r="BE286" s="16">
        <v>0</v>
      </c>
      <c r="BF286" s="30">
        <f t="shared" si="284"/>
        <v>0</v>
      </c>
      <c r="BG286" s="50"/>
    </row>
    <row r="287" spans="1:59" s="2" customFormat="1">
      <c r="A287" s="52" t="s">
        <v>279</v>
      </c>
      <c r="B287" s="29">
        <v>0</v>
      </c>
      <c r="C287" s="16">
        <v>0</v>
      </c>
      <c r="D287" s="30">
        <f t="shared" si="266"/>
        <v>0</v>
      </c>
      <c r="E287" s="29">
        <v>0</v>
      </c>
      <c r="F287" s="16">
        <v>0</v>
      </c>
      <c r="G287" s="30">
        <f t="shared" si="267"/>
        <v>0</v>
      </c>
      <c r="H287" s="29">
        <v>0</v>
      </c>
      <c r="I287" s="16">
        <v>0</v>
      </c>
      <c r="J287" s="30">
        <f t="shared" si="268"/>
        <v>0</v>
      </c>
      <c r="K287" s="29">
        <v>0</v>
      </c>
      <c r="L287" s="16">
        <v>0</v>
      </c>
      <c r="M287" s="30">
        <f t="shared" si="269"/>
        <v>0</v>
      </c>
      <c r="N287" s="29">
        <v>0</v>
      </c>
      <c r="O287" s="16">
        <v>0</v>
      </c>
      <c r="P287" s="30">
        <f t="shared" si="270"/>
        <v>0</v>
      </c>
      <c r="Q287" s="29">
        <v>0</v>
      </c>
      <c r="R287" s="16">
        <v>0</v>
      </c>
      <c r="S287" s="30">
        <f t="shared" si="271"/>
        <v>0</v>
      </c>
      <c r="T287" s="29">
        <v>0</v>
      </c>
      <c r="U287" s="16">
        <v>0</v>
      </c>
      <c r="V287" s="30">
        <f t="shared" si="272"/>
        <v>0</v>
      </c>
      <c r="W287" s="29">
        <v>0</v>
      </c>
      <c r="X287" s="16">
        <v>0</v>
      </c>
      <c r="Y287" s="30">
        <f t="shared" si="273"/>
        <v>0</v>
      </c>
      <c r="Z287" s="29">
        <v>0</v>
      </c>
      <c r="AA287" s="16">
        <v>0</v>
      </c>
      <c r="AB287" s="30">
        <f t="shared" si="274"/>
        <v>0</v>
      </c>
      <c r="AC287" s="29">
        <v>0</v>
      </c>
      <c r="AD287" s="16">
        <v>0</v>
      </c>
      <c r="AE287" s="30">
        <f t="shared" si="275"/>
        <v>0</v>
      </c>
      <c r="AF287" s="29">
        <v>0</v>
      </c>
      <c r="AG287" s="16">
        <v>0</v>
      </c>
      <c r="AH287" s="30">
        <f t="shared" si="276"/>
        <v>0</v>
      </c>
      <c r="AI287" s="29">
        <v>0</v>
      </c>
      <c r="AJ287" s="16">
        <v>0</v>
      </c>
      <c r="AK287" s="30">
        <f t="shared" si="277"/>
        <v>0</v>
      </c>
      <c r="AL287" s="29">
        <v>0</v>
      </c>
      <c r="AM287" s="16">
        <v>0</v>
      </c>
      <c r="AN287" s="30">
        <f t="shared" si="278"/>
        <v>0</v>
      </c>
      <c r="AO287" s="29">
        <v>0</v>
      </c>
      <c r="AP287" s="16">
        <v>0</v>
      </c>
      <c r="AQ287" s="30">
        <f t="shared" si="279"/>
        <v>0</v>
      </c>
      <c r="AR287" s="29">
        <v>0</v>
      </c>
      <c r="AS287" s="16">
        <v>0</v>
      </c>
      <c r="AT287" s="30">
        <f t="shared" si="280"/>
        <v>0</v>
      </c>
      <c r="AU287" s="29">
        <v>0</v>
      </c>
      <c r="AV287" s="16">
        <v>0</v>
      </c>
      <c r="AW287" s="30">
        <f t="shared" si="281"/>
        <v>0</v>
      </c>
      <c r="AX287" s="29">
        <v>0</v>
      </c>
      <c r="AY287" s="16">
        <v>0</v>
      </c>
      <c r="AZ287" s="30">
        <f t="shared" si="282"/>
        <v>0</v>
      </c>
      <c r="BA287" s="29">
        <v>0</v>
      </c>
      <c r="BB287" s="16">
        <v>0</v>
      </c>
      <c r="BC287" s="30">
        <f t="shared" si="283"/>
        <v>0</v>
      </c>
      <c r="BD287" s="29">
        <v>0</v>
      </c>
      <c r="BE287" s="16">
        <v>0</v>
      </c>
      <c r="BF287" s="30">
        <f t="shared" si="284"/>
        <v>0</v>
      </c>
      <c r="BG287" s="50"/>
    </row>
    <row r="288" spans="1:59" s="2" customFormat="1">
      <c r="A288" s="52" t="s">
        <v>280</v>
      </c>
      <c r="B288" s="29">
        <v>0</v>
      </c>
      <c r="C288" s="16">
        <v>0</v>
      </c>
      <c r="D288" s="30">
        <f t="shared" si="266"/>
        <v>0</v>
      </c>
      <c r="E288" s="29">
        <v>0</v>
      </c>
      <c r="F288" s="16">
        <v>0</v>
      </c>
      <c r="G288" s="30">
        <f t="shared" si="267"/>
        <v>0</v>
      </c>
      <c r="H288" s="29">
        <v>0</v>
      </c>
      <c r="I288" s="16">
        <v>0</v>
      </c>
      <c r="J288" s="30">
        <f t="shared" si="268"/>
        <v>0</v>
      </c>
      <c r="K288" s="29">
        <v>0</v>
      </c>
      <c r="L288" s="16">
        <v>0</v>
      </c>
      <c r="M288" s="30">
        <f t="shared" si="269"/>
        <v>0</v>
      </c>
      <c r="N288" s="29">
        <v>0</v>
      </c>
      <c r="O288" s="16">
        <v>0</v>
      </c>
      <c r="P288" s="30">
        <f t="shared" si="270"/>
        <v>0</v>
      </c>
      <c r="Q288" s="29">
        <v>1</v>
      </c>
      <c r="R288" s="16">
        <v>0</v>
      </c>
      <c r="S288" s="30">
        <f t="shared" si="271"/>
        <v>1</v>
      </c>
      <c r="T288" s="29">
        <v>0</v>
      </c>
      <c r="U288" s="16">
        <v>0</v>
      </c>
      <c r="V288" s="30">
        <f t="shared" si="272"/>
        <v>0</v>
      </c>
      <c r="W288" s="29">
        <v>0</v>
      </c>
      <c r="X288" s="16">
        <v>0</v>
      </c>
      <c r="Y288" s="30">
        <f t="shared" si="273"/>
        <v>0</v>
      </c>
      <c r="Z288" s="29">
        <v>0</v>
      </c>
      <c r="AA288" s="16">
        <v>0</v>
      </c>
      <c r="AB288" s="30">
        <f t="shared" si="274"/>
        <v>0</v>
      </c>
      <c r="AC288" s="29">
        <v>0</v>
      </c>
      <c r="AD288" s="16">
        <v>0</v>
      </c>
      <c r="AE288" s="30">
        <f t="shared" si="275"/>
        <v>0</v>
      </c>
      <c r="AF288" s="29">
        <v>0</v>
      </c>
      <c r="AG288" s="16">
        <v>0</v>
      </c>
      <c r="AH288" s="30">
        <f t="shared" si="276"/>
        <v>0</v>
      </c>
      <c r="AI288" s="29">
        <v>0</v>
      </c>
      <c r="AJ288" s="16">
        <v>0</v>
      </c>
      <c r="AK288" s="30">
        <f t="shared" si="277"/>
        <v>0</v>
      </c>
      <c r="AL288" s="29">
        <v>0</v>
      </c>
      <c r="AM288" s="16">
        <v>0</v>
      </c>
      <c r="AN288" s="30">
        <f t="shared" si="278"/>
        <v>0</v>
      </c>
      <c r="AO288" s="29">
        <v>0</v>
      </c>
      <c r="AP288" s="16">
        <v>0</v>
      </c>
      <c r="AQ288" s="30">
        <f t="shared" si="279"/>
        <v>0</v>
      </c>
      <c r="AR288" s="29">
        <v>0</v>
      </c>
      <c r="AS288" s="16">
        <v>0</v>
      </c>
      <c r="AT288" s="30">
        <f t="shared" si="280"/>
        <v>0</v>
      </c>
      <c r="AU288" s="29">
        <v>0</v>
      </c>
      <c r="AV288" s="16">
        <v>0</v>
      </c>
      <c r="AW288" s="30">
        <f t="shared" si="281"/>
        <v>0</v>
      </c>
      <c r="AX288" s="29">
        <v>0</v>
      </c>
      <c r="AY288" s="16">
        <v>0</v>
      </c>
      <c r="AZ288" s="30">
        <f t="shared" si="282"/>
        <v>0</v>
      </c>
      <c r="BA288" s="29">
        <v>0</v>
      </c>
      <c r="BB288" s="16">
        <v>0</v>
      </c>
      <c r="BC288" s="30">
        <f t="shared" si="283"/>
        <v>0</v>
      </c>
      <c r="BD288" s="29">
        <v>0</v>
      </c>
      <c r="BE288" s="16">
        <v>0</v>
      </c>
      <c r="BF288" s="30">
        <f t="shared" si="284"/>
        <v>0</v>
      </c>
      <c r="BG288" s="50"/>
    </row>
    <row r="289" spans="1:59" s="2" customFormat="1">
      <c r="A289" s="52" t="s">
        <v>281</v>
      </c>
      <c r="B289" s="29">
        <v>0</v>
      </c>
      <c r="C289" s="16">
        <v>0</v>
      </c>
      <c r="D289" s="30">
        <f t="shared" si="266"/>
        <v>0</v>
      </c>
      <c r="E289" s="29">
        <v>0</v>
      </c>
      <c r="F289" s="16">
        <v>0</v>
      </c>
      <c r="G289" s="30">
        <f t="shared" si="267"/>
        <v>0</v>
      </c>
      <c r="H289" s="29">
        <v>0</v>
      </c>
      <c r="I289" s="16">
        <v>0</v>
      </c>
      <c r="J289" s="30">
        <f t="shared" si="268"/>
        <v>0</v>
      </c>
      <c r="K289" s="29">
        <v>0</v>
      </c>
      <c r="L289" s="16">
        <v>0</v>
      </c>
      <c r="M289" s="30">
        <f t="shared" si="269"/>
        <v>0</v>
      </c>
      <c r="N289" s="29">
        <v>0</v>
      </c>
      <c r="O289" s="16">
        <v>0</v>
      </c>
      <c r="P289" s="30">
        <f t="shared" si="270"/>
        <v>0</v>
      </c>
      <c r="Q289" s="29">
        <v>0</v>
      </c>
      <c r="R289" s="16">
        <v>0</v>
      </c>
      <c r="S289" s="30">
        <f t="shared" si="271"/>
        <v>0</v>
      </c>
      <c r="T289" s="29">
        <v>0</v>
      </c>
      <c r="U289" s="16">
        <v>0</v>
      </c>
      <c r="V289" s="30">
        <f t="shared" si="272"/>
        <v>0</v>
      </c>
      <c r="W289" s="29">
        <v>0</v>
      </c>
      <c r="X289" s="16">
        <v>0</v>
      </c>
      <c r="Y289" s="30">
        <f t="shared" si="273"/>
        <v>0</v>
      </c>
      <c r="Z289" s="29">
        <v>0</v>
      </c>
      <c r="AA289" s="16">
        <v>0</v>
      </c>
      <c r="AB289" s="30">
        <f t="shared" si="274"/>
        <v>0</v>
      </c>
      <c r="AC289" s="29">
        <v>0</v>
      </c>
      <c r="AD289" s="16">
        <v>0</v>
      </c>
      <c r="AE289" s="30">
        <f t="shared" si="275"/>
        <v>0</v>
      </c>
      <c r="AF289" s="29">
        <v>0</v>
      </c>
      <c r="AG289" s="16">
        <v>0</v>
      </c>
      <c r="AH289" s="30">
        <f t="shared" si="276"/>
        <v>0</v>
      </c>
      <c r="AI289" s="29">
        <v>0</v>
      </c>
      <c r="AJ289" s="16">
        <v>0</v>
      </c>
      <c r="AK289" s="30">
        <f t="shared" si="277"/>
        <v>0</v>
      </c>
      <c r="AL289" s="29">
        <v>0</v>
      </c>
      <c r="AM289" s="16">
        <v>0</v>
      </c>
      <c r="AN289" s="30">
        <f t="shared" si="278"/>
        <v>0</v>
      </c>
      <c r="AO289" s="29">
        <v>0</v>
      </c>
      <c r="AP289" s="16">
        <v>0</v>
      </c>
      <c r="AQ289" s="30">
        <f t="shared" si="279"/>
        <v>0</v>
      </c>
      <c r="AR289" s="29">
        <v>0</v>
      </c>
      <c r="AS289" s="16">
        <v>0</v>
      </c>
      <c r="AT289" s="30">
        <f t="shared" si="280"/>
        <v>0</v>
      </c>
      <c r="AU289" s="29">
        <v>0</v>
      </c>
      <c r="AV289" s="16">
        <v>0</v>
      </c>
      <c r="AW289" s="30">
        <f t="shared" si="281"/>
        <v>0</v>
      </c>
      <c r="AX289" s="29">
        <v>0</v>
      </c>
      <c r="AY289" s="16">
        <v>0</v>
      </c>
      <c r="AZ289" s="30">
        <f t="shared" si="282"/>
        <v>0</v>
      </c>
      <c r="BA289" s="29">
        <v>0</v>
      </c>
      <c r="BB289" s="16">
        <v>0</v>
      </c>
      <c r="BC289" s="30">
        <f t="shared" si="283"/>
        <v>0</v>
      </c>
      <c r="BD289" s="29">
        <v>0</v>
      </c>
      <c r="BE289" s="16">
        <v>0</v>
      </c>
      <c r="BF289" s="30">
        <f t="shared" si="284"/>
        <v>0</v>
      </c>
      <c r="BG289" s="50"/>
    </row>
    <row r="290" spans="1:59" s="61" customFormat="1">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c r="AK290" s="64"/>
      <c r="AL290" s="64"/>
      <c r="AM290" s="64"/>
      <c r="AN290" s="64"/>
      <c r="AO290" s="64"/>
      <c r="AP290" s="64"/>
      <c r="AQ290" s="64"/>
      <c r="AR290" s="64"/>
      <c r="AS290" s="64"/>
      <c r="AT290" s="64"/>
      <c r="AU290" s="64"/>
      <c r="AV290" s="64"/>
      <c r="AW290" s="64"/>
      <c r="AX290" s="64"/>
      <c r="AY290" s="64"/>
      <c r="AZ290" s="64"/>
      <c r="BA290" s="64"/>
      <c r="BB290" s="64"/>
      <c r="BC290" s="64"/>
      <c r="BD290" s="64"/>
      <c r="BE290" s="64"/>
      <c r="BF290" s="64"/>
    </row>
    <row r="291" spans="1:59" s="6" customFormat="1">
      <c r="A291" s="143" t="s">
        <v>282</v>
      </c>
      <c r="B291" s="143" t="s">
        <v>282</v>
      </c>
      <c r="C291" s="143" t="s">
        <v>282</v>
      </c>
      <c r="D291" s="143" t="s">
        <v>282</v>
      </c>
      <c r="E291" s="143" t="s">
        <v>282</v>
      </c>
      <c r="F291" s="143" t="s">
        <v>282</v>
      </c>
      <c r="G291" s="143" t="s">
        <v>282</v>
      </c>
      <c r="H291" s="143" t="s">
        <v>282</v>
      </c>
      <c r="I291" s="143" t="s">
        <v>282</v>
      </c>
      <c r="J291" s="143" t="s">
        <v>282</v>
      </c>
      <c r="K291" s="143" t="s">
        <v>282</v>
      </c>
      <c r="L291" s="143" t="s">
        <v>282</v>
      </c>
      <c r="M291" s="143" t="s">
        <v>282</v>
      </c>
      <c r="N291" s="143" t="s">
        <v>282</v>
      </c>
      <c r="O291" s="143" t="s">
        <v>282</v>
      </c>
      <c r="P291" s="143" t="s">
        <v>282</v>
      </c>
      <c r="Q291" s="143" t="s">
        <v>282</v>
      </c>
      <c r="R291" s="143" t="s">
        <v>282</v>
      </c>
      <c r="S291" s="143" t="s">
        <v>282</v>
      </c>
      <c r="T291" s="143" t="s">
        <v>282</v>
      </c>
      <c r="U291" s="143" t="s">
        <v>282</v>
      </c>
      <c r="V291" s="143" t="s">
        <v>282</v>
      </c>
      <c r="W291" s="143" t="s">
        <v>282</v>
      </c>
      <c r="X291" s="143" t="s">
        <v>282</v>
      </c>
      <c r="Y291" s="143" t="s">
        <v>282</v>
      </c>
      <c r="Z291" s="143" t="s">
        <v>282</v>
      </c>
      <c r="AA291" s="143" t="s">
        <v>282</v>
      </c>
      <c r="AB291" s="143" t="s">
        <v>282</v>
      </c>
      <c r="AC291" s="143" t="s">
        <v>282</v>
      </c>
      <c r="AD291" s="143" t="s">
        <v>282</v>
      </c>
      <c r="AE291" s="143" t="s">
        <v>282</v>
      </c>
      <c r="AF291" s="143" t="s">
        <v>282</v>
      </c>
      <c r="AG291" s="143" t="s">
        <v>282</v>
      </c>
      <c r="AH291" s="143" t="s">
        <v>282</v>
      </c>
      <c r="AI291" s="143" t="s">
        <v>282</v>
      </c>
      <c r="AJ291" s="143" t="s">
        <v>282</v>
      </c>
      <c r="AK291" s="143" t="s">
        <v>282</v>
      </c>
      <c r="AL291" s="143" t="s">
        <v>282</v>
      </c>
      <c r="AM291" s="143" t="s">
        <v>282</v>
      </c>
      <c r="AN291" s="143" t="s">
        <v>282</v>
      </c>
      <c r="AO291" s="143" t="s">
        <v>282</v>
      </c>
      <c r="AP291" s="143" t="s">
        <v>282</v>
      </c>
      <c r="AQ291" s="143" t="s">
        <v>282</v>
      </c>
      <c r="AR291" s="143" t="s">
        <v>282</v>
      </c>
      <c r="AS291" s="143" t="s">
        <v>282</v>
      </c>
      <c r="AT291" s="143" t="s">
        <v>282</v>
      </c>
      <c r="AU291" s="143" t="s">
        <v>282</v>
      </c>
      <c r="AV291" s="143" t="s">
        <v>282</v>
      </c>
      <c r="AW291" s="143" t="s">
        <v>282</v>
      </c>
      <c r="AX291" s="143" t="s">
        <v>282</v>
      </c>
      <c r="AY291" s="143" t="s">
        <v>282</v>
      </c>
      <c r="AZ291" s="143" t="s">
        <v>282</v>
      </c>
      <c r="BA291" s="143" t="s">
        <v>282</v>
      </c>
      <c r="BB291" s="143" t="s">
        <v>282</v>
      </c>
      <c r="BC291" s="143" t="s">
        <v>282</v>
      </c>
      <c r="BD291" s="143" t="s">
        <v>282</v>
      </c>
      <c r="BE291" s="143" t="s">
        <v>282</v>
      </c>
      <c r="BF291" s="143" t="s">
        <v>282</v>
      </c>
      <c r="BG291" s="78"/>
    </row>
    <row r="292" spans="1:59" s="2" customFormat="1">
      <c r="A292" s="52" t="s">
        <v>283</v>
      </c>
      <c r="B292" s="29">
        <v>0</v>
      </c>
      <c r="C292" s="16">
        <v>1</v>
      </c>
      <c r="D292" s="30">
        <f t="shared" ref="D292:D303" si="285">B292+C292</f>
        <v>1</v>
      </c>
      <c r="E292" s="29">
        <v>0</v>
      </c>
      <c r="F292" s="16">
        <v>0</v>
      </c>
      <c r="G292" s="30">
        <f t="shared" ref="G292:G303" si="286">E292+F292</f>
        <v>0</v>
      </c>
      <c r="H292" s="29">
        <v>0</v>
      </c>
      <c r="I292" s="16">
        <v>0</v>
      </c>
      <c r="J292" s="30">
        <f t="shared" ref="J292:J303" si="287">H292+I292</f>
        <v>0</v>
      </c>
      <c r="K292" s="29">
        <v>0</v>
      </c>
      <c r="L292" s="16">
        <v>0</v>
      </c>
      <c r="M292" s="30">
        <f t="shared" ref="M292:M303" si="288">K292+L292</f>
        <v>0</v>
      </c>
      <c r="N292" s="29">
        <v>0</v>
      </c>
      <c r="O292" s="16">
        <v>0</v>
      </c>
      <c r="P292" s="30">
        <f t="shared" ref="P292:P303" si="289">N292+O292</f>
        <v>0</v>
      </c>
      <c r="Q292" s="29">
        <v>0</v>
      </c>
      <c r="R292" s="16">
        <v>0</v>
      </c>
      <c r="S292" s="30">
        <f t="shared" ref="S292:S303" si="290">Q292+R292</f>
        <v>0</v>
      </c>
      <c r="T292" s="29">
        <v>0</v>
      </c>
      <c r="U292" s="16">
        <v>0</v>
      </c>
      <c r="V292" s="30">
        <f t="shared" ref="V292:V303" si="291">T292+U292</f>
        <v>0</v>
      </c>
      <c r="W292" s="29">
        <v>0</v>
      </c>
      <c r="X292" s="16">
        <v>0</v>
      </c>
      <c r="Y292" s="30">
        <f t="shared" ref="Y292:Y303" si="292">W292+X292</f>
        <v>0</v>
      </c>
      <c r="Z292" s="29">
        <v>0</v>
      </c>
      <c r="AA292" s="16">
        <v>0</v>
      </c>
      <c r="AB292" s="30">
        <f t="shared" ref="AB292:AB303" si="293">Z292+AA292</f>
        <v>0</v>
      </c>
      <c r="AC292" s="29">
        <v>0</v>
      </c>
      <c r="AD292" s="16">
        <v>0</v>
      </c>
      <c r="AE292" s="30">
        <f t="shared" ref="AE292:AE303" si="294">AC292+AD292</f>
        <v>0</v>
      </c>
      <c r="AF292" s="29">
        <v>0</v>
      </c>
      <c r="AG292" s="16">
        <v>0</v>
      </c>
      <c r="AH292" s="30">
        <f t="shared" ref="AH292:AH303" si="295">AF292+AG292</f>
        <v>0</v>
      </c>
      <c r="AI292" s="29">
        <v>0</v>
      </c>
      <c r="AJ292" s="16">
        <v>0</v>
      </c>
      <c r="AK292" s="30">
        <f t="shared" ref="AK292:AK303" si="296">AI292+AJ292</f>
        <v>0</v>
      </c>
      <c r="AL292" s="29">
        <v>0</v>
      </c>
      <c r="AM292" s="16">
        <v>1</v>
      </c>
      <c r="AN292" s="30">
        <f t="shared" ref="AN292:AN303" si="297">AL292+AM292</f>
        <v>1</v>
      </c>
      <c r="AO292" s="29">
        <v>0</v>
      </c>
      <c r="AP292" s="16">
        <v>0</v>
      </c>
      <c r="AQ292" s="30">
        <f t="shared" ref="AQ292:AQ303" si="298">AO292+AP292</f>
        <v>0</v>
      </c>
      <c r="AR292" s="29">
        <v>0</v>
      </c>
      <c r="AS292" s="16">
        <v>0</v>
      </c>
      <c r="AT292" s="30">
        <f t="shared" ref="AT292:AT303" si="299">AR292+AS292</f>
        <v>0</v>
      </c>
      <c r="AU292" s="29">
        <v>0</v>
      </c>
      <c r="AV292" s="16">
        <v>1</v>
      </c>
      <c r="AW292" s="30">
        <f t="shared" ref="AW292:AW303" si="300">AU292+AV292</f>
        <v>1</v>
      </c>
      <c r="AX292" s="29">
        <v>0</v>
      </c>
      <c r="AY292" s="16">
        <v>0</v>
      </c>
      <c r="AZ292" s="30">
        <f t="shared" ref="AZ292:AZ303" si="301">AX292+AY292</f>
        <v>0</v>
      </c>
      <c r="BA292" s="29">
        <v>0</v>
      </c>
      <c r="BB292" s="16">
        <v>0</v>
      </c>
      <c r="BC292" s="30">
        <f t="shared" ref="BC292:BC303" si="302">BA292+BB292</f>
        <v>0</v>
      </c>
      <c r="BD292" s="29">
        <v>0</v>
      </c>
      <c r="BE292" s="16">
        <v>0</v>
      </c>
      <c r="BF292" s="30">
        <f t="shared" ref="BF292:BF303" si="303">BD292+BE292</f>
        <v>0</v>
      </c>
      <c r="BG292" s="50"/>
    </row>
    <row r="293" spans="1:59" s="2" customFormat="1">
      <c r="A293" s="52" t="s">
        <v>284</v>
      </c>
      <c r="B293" s="29">
        <v>0</v>
      </c>
      <c r="C293" s="16">
        <v>0</v>
      </c>
      <c r="D293" s="30">
        <f t="shared" si="285"/>
        <v>0</v>
      </c>
      <c r="E293" s="29">
        <v>0</v>
      </c>
      <c r="F293" s="16">
        <v>0</v>
      </c>
      <c r="G293" s="30">
        <f t="shared" si="286"/>
        <v>0</v>
      </c>
      <c r="H293" s="29">
        <v>0</v>
      </c>
      <c r="I293" s="16">
        <v>0</v>
      </c>
      <c r="J293" s="30">
        <f t="shared" si="287"/>
        <v>0</v>
      </c>
      <c r="K293" s="29">
        <v>0</v>
      </c>
      <c r="L293" s="16">
        <v>0</v>
      </c>
      <c r="M293" s="30">
        <f t="shared" si="288"/>
        <v>0</v>
      </c>
      <c r="N293" s="29">
        <v>0</v>
      </c>
      <c r="O293" s="16">
        <v>0</v>
      </c>
      <c r="P293" s="30">
        <f t="shared" si="289"/>
        <v>0</v>
      </c>
      <c r="Q293" s="29">
        <v>0</v>
      </c>
      <c r="R293" s="16">
        <v>0</v>
      </c>
      <c r="S293" s="30">
        <f t="shared" si="290"/>
        <v>0</v>
      </c>
      <c r="T293" s="29">
        <v>0</v>
      </c>
      <c r="U293" s="16">
        <v>0</v>
      </c>
      <c r="V293" s="30">
        <f t="shared" si="291"/>
        <v>0</v>
      </c>
      <c r="W293" s="29">
        <v>0</v>
      </c>
      <c r="X293" s="16">
        <v>0</v>
      </c>
      <c r="Y293" s="30">
        <f t="shared" si="292"/>
        <v>0</v>
      </c>
      <c r="Z293" s="29">
        <v>0</v>
      </c>
      <c r="AA293" s="16">
        <v>0</v>
      </c>
      <c r="AB293" s="30">
        <f t="shared" si="293"/>
        <v>0</v>
      </c>
      <c r="AC293" s="29">
        <v>0</v>
      </c>
      <c r="AD293" s="16">
        <v>0</v>
      </c>
      <c r="AE293" s="30">
        <f t="shared" si="294"/>
        <v>0</v>
      </c>
      <c r="AF293" s="29">
        <v>0</v>
      </c>
      <c r="AG293" s="16">
        <v>0</v>
      </c>
      <c r="AH293" s="30">
        <f t="shared" si="295"/>
        <v>0</v>
      </c>
      <c r="AI293" s="29">
        <v>0</v>
      </c>
      <c r="AJ293" s="16">
        <v>0</v>
      </c>
      <c r="AK293" s="30">
        <f t="shared" si="296"/>
        <v>0</v>
      </c>
      <c r="AL293" s="29">
        <v>0</v>
      </c>
      <c r="AM293" s="16">
        <v>1</v>
      </c>
      <c r="AN293" s="30">
        <f t="shared" si="297"/>
        <v>1</v>
      </c>
      <c r="AO293" s="29">
        <v>0</v>
      </c>
      <c r="AP293" s="16">
        <v>0</v>
      </c>
      <c r="AQ293" s="30">
        <f t="shared" si="298"/>
        <v>0</v>
      </c>
      <c r="AR293" s="29">
        <v>0</v>
      </c>
      <c r="AS293" s="16">
        <v>1</v>
      </c>
      <c r="AT293" s="30">
        <f t="shared" si="299"/>
        <v>1</v>
      </c>
      <c r="AU293" s="29">
        <v>0</v>
      </c>
      <c r="AV293" s="16">
        <v>1</v>
      </c>
      <c r="AW293" s="30">
        <f t="shared" si="300"/>
        <v>1</v>
      </c>
      <c r="AX293" s="29">
        <v>0</v>
      </c>
      <c r="AY293" s="16">
        <v>1</v>
      </c>
      <c r="AZ293" s="30">
        <f t="shared" si="301"/>
        <v>1</v>
      </c>
      <c r="BA293" s="29">
        <v>0</v>
      </c>
      <c r="BB293" s="16">
        <v>0</v>
      </c>
      <c r="BC293" s="30">
        <f t="shared" si="302"/>
        <v>0</v>
      </c>
      <c r="BD293" s="29">
        <v>0</v>
      </c>
      <c r="BE293" s="16">
        <v>0</v>
      </c>
      <c r="BF293" s="30">
        <f t="shared" si="303"/>
        <v>0</v>
      </c>
      <c r="BG293" s="50"/>
    </row>
    <row r="294" spans="1:59" s="2" customFormat="1">
      <c r="A294" s="52" t="s">
        <v>285</v>
      </c>
      <c r="B294" s="29">
        <v>0</v>
      </c>
      <c r="C294" s="16">
        <v>0</v>
      </c>
      <c r="D294" s="30">
        <f t="shared" si="285"/>
        <v>0</v>
      </c>
      <c r="E294" s="29">
        <v>0</v>
      </c>
      <c r="F294" s="16">
        <v>0</v>
      </c>
      <c r="G294" s="30">
        <f t="shared" si="286"/>
        <v>0</v>
      </c>
      <c r="H294" s="29">
        <v>0</v>
      </c>
      <c r="I294" s="16">
        <v>0</v>
      </c>
      <c r="J294" s="30">
        <f t="shared" si="287"/>
        <v>0</v>
      </c>
      <c r="K294" s="29">
        <v>0</v>
      </c>
      <c r="L294" s="16">
        <v>0</v>
      </c>
      <c r="M294" s="30">
        <f t="shared" si="288"/>
        <v>0</v>
      </c>
      <c r="N294" s="29">
        <v>0</v>
      </c>
      <c r="O294" s="16">
        <v>0</v>
      </c>
      <c r="P294" s="30">
        <f t="shared" si="289"/>
        <v>0</v>
      </c>
      <c r="Q294" s="29">
        <v>0</v>
      </c>
      <c r="R294" s="16">
        <v>0</v>
      </c>
      <c r="S294" s="30">
        <f t="shared" si="290"/>
        <v>0</v>
      </c>
      <c r="T294" s="29">
        <v>0</v>
      </c>
      <c r="U294" s="16">
        <v>0</v>
      </c>
      <c r="V294" s="30">
        <f t="shared" si="291"/>
        <v>0</v>
      </c>
      <c r="W294" s="29">
        <v>0</v>
      </c>
      <c r="X294" s="16">
        <v>0</v>
      </c>
      <c r="Y294" s="30">
        <f t="shared" si="292"/>
        <v>0</v>
      </c>
      <c r="Z294" s="29">
        <v>0</v>
      </c>
      <c r="AA294" s="16">
        <v>0</v>
      </c>
      <c r="AB294" s="30">
        <f t="shared" si="293"/>
        <v>0</v>
      </c>
      <c r="AC294" s="29">
        <v>0</v>
      </c>
      <c r="AD294" s="16">
        <v>0</v>
      </c>
      <c r="AE294" s="30">
        <f t="shared" si="294"/>
        <v>0</v>
      </c>
      <c r="AF294" s="29">
        <v>0</v>
      </c>
      <c r="AG294" s="16">
        <v>0</v>
      </c>
      <c r="AH294" s="30">
        <f t="shared" si="295"/>
        <v>0</v>
      </c>
      <c r="AI294" s="29">
        <v>0</v>
      </c>
      <c r="AJ294" s="16">
        <v>0</v>
      </c>
      <c r="AK294" s="30">
        <f t="shared" si="296"/>
        <v>0</v>
      </c>
      <c r="AL294" s="29">
        <v>0</v>
      </c>
      <c r="AM294" s="16">
        <v>0</v>
      </c>
      <c r="AN294" s="30">
        <f t="shared" si="297"/>
        <v>0</v>
      </c>
      <c r="AO294" s="29">
        <v>0</v>
      </c>
      <c r="AP294" s="16">
        <v>0</v>
      </c>
      <c r="AQ294" s="30">
        <f t="shared" si="298"/>
        <v>0</v>
      </c>
      <c r="AR294" s="29">
        <v>0</v>
      </c>
      <c r="AS294" s="16">
        <v>0</v>
      </c>
      <c r="AT294" s="30">
        <f t="shared" si="299"/>
        <v>0</v>
      </c>
      <c r="AU294" s="29">
        <v>0</v>
      </c>
      <c r="AV294" s="16">
        <v>0</v>
      </c>
      <c r="AW294" s="30">
        <f t="shared" si="300"/>
        <v>0</v>
      </c>
      <c r="AX294" s="29">
        <v>0</v>
      </c>
      <c r="AY294" s="16">
        <v>0</v>
      </c>
      <c r="AZ294" s="30">
        <f t="shared" si="301"/>
        <v>0</v>
      </c>
      <c r="BA294" s="29">
        <v>0</v>
      </c>
      <c r="BB294" s="16">
        <v>0</v>
      </c>
      <c r="BC294" s="30">
        <f t="shared" si="302"/>
        <v>0</v>
      </c>
      <c r="BD294" s="29">
        <v>0</v>
      </c>
      <c r="BE294" s="16">
        <v>0</v>
      </c>
      <c r="BF294" s="30">
        <f t="shared" si="303"/>
        <v>0</v>
      </c>
      <c r="BG294" s="50"/>
    </row>
    <row r="295" spans="1:59" s="2" customFormat="1">
      <c r="A295" s="52" t="s">
        <v>286</v>
      </c>
      <c r="B295" s="29">
        <v>0</v>
      </c>
      <c r="C295" s="16">
        <v>0</v>
      </c>
      <c r="D295" s="30">
        <f t="shared" si="285"/>
        <v>0</v>
      </c>
      <c r="E295" s="29">
        <v>0</v>
      </c>
      <c r="F295" s="16">
        <v>0</v>
      </c>
      <c r="G295" s="30">
        <f t="shared" si="286"/>
        <v>0</v>
      </c>
      <c r="H295" s="29">
        <v>0</v>
      </c>
      <c r="I295" s="16">
        <v>0</v>
      </c>
      <c r="J295" s="30">
        <f t="shared" si="287"/>
        <v>0</v>
      </c>
      <c r="K295" s="29">
        <v>0</v>
      </c>
      <c r="L295" s="16">
        <v>0</v>
      </c>
      <c r="M295" s="30">
        <f t="shared" si="288"/>
        <v>0</v>
      </c>
      <c r="N295" s="29">
        <v>0</v>
      </c>
      <c r="O295" s="16">
        <v>0</v>
      </c>
      <c r="P295" s="30">
        <f t="shared" si="289"/>
        <v>0</v>
      </c>
      <c r="Q295" s="29">
        <v>0</v>
      </c>
      <c r="R295" s="16">
        <v>0</v>
      </c>
      <c r="S295" s="30">
        <f t="shared" si="290"/>
        <v>0</v>
      </c>
      <c r="T295" s="29">
        <v>0</v>
      </c>
      <c r="U295" s="16">
        <v>0</v>
      </c>
      <c r="V295" s="30">
        <f t="shared" si="291"/>
        <v>0</v>
      </c>
      <c r="W295" s="29">
        <v>0</v>
      </c>
      <c r="X295" s="16">
        <v>0</v>
      </c>
      <c r="Y295" s="30">
        <f t="shared" si="292"/>
        <v>0</v>
      </c>
      <c r="Z295" s="29">
        <v>0</v>
      </c>
      <c r="AA295" s="16">
        <v>0</v>
      </c>
      <c r="AB295" s="30">
        <f t="shared" si="293"/>
        <v>0</v>
      </c>
      <c r="AC295" s="29">
        <v>0</v>
      </c>
      <c r="AD295" s="16">
        <v>0</v>
      </c>
      <c r="AE295" s="30">
        <f t="shared" si="294"/>
        <v>0</v>
      </c>
      <c r="AF295" s="29">
        <v>0</v>
      </c>
      <c r="AG295" s="16">
        <v>0</v>
      </c>
      <c r="AH295" s="30">
        <f t="shared" si="295"/>
        <v>0</v>
      </c>
      <c r="AI295" s="29">
        <v>0</v>
      </c>
      <c r="AJ295" s="16">
        <v>0</v>
      </c>
      <c r="AK295" s="30">
        <f t="shared" si="296"/>
        <v>0</v>
      </c>
      <c r="AL295" s="29">
        <v>0</v>
      </c>
      <c r="AM295" s="16">
        <v>0</v>
      </c>
      <c r="AN295" s="30">
        <f t="shared" si="297"/>
        <v>0</v>
      </c>
      <c r="AO295" s="29">
        <v>0</v>
      </c>
      <c r="AP295" s="16">
        <v>0</v>
      </c>
      <c r="AQ295" s="30">
        <f t="shared" si="298"/>
        <v>0</v>
      </c>
      <c r="AR295" s="29">
        <v>0</v>
      </c>
      <c r="AS295" s="16">
        <v>0</v>
      </c>
      <c r="AT295" s="30">
        <f t="shared" si="299"/>
        <v>0</v>
      </c>
      <c r="AU295" s="29">
        <v>0</v>
      </c>
      <c r="AV295" s="16">
        <v>0</v>
      </c>
      <c r="AW295" s="30">
        <f t="shared" si="300"/>
        <v>0</v>
      </c>
      <c r="AX295" s="29">
        <v>0</v>
      </c>
      <c r="AY295" s="16">
        <v>0</v>
      </c>
      <c r="AZ295" s="30">
        <f t="shared" si="301"/>
        <v>0</v>
      </c>
      <c r="BA295" s="29">
        <v>0</v>
      </c>
      <c r="BB295" s="16">
        <v>0</v>
      </c>
      <c r="BC295" s="30">
        <f t="shared" si="302"/>
        <v>0</v>
      </c>
      <c r="BD295" s="29">
        <v>0</v>
      </c>
      <c r="BE295" s="16">
        <v>0</v>
      </c>
      <c r="BF295" s="30">
        <f t="shared" si="303"/>
        <v>0</v>
      </c>
      <c r="BG295" s="50"/>
    </row>
    <row r="296" spans="1:59" s="2" customFormat="1">
      <c r="A296" s="52" t="s">
        <v>287</v>
      </c>
      <c r="B296" s="29">
        <v>0</v>
      </c>
      <c r="C296" s="16">
        <v>0</v>
      </c>
      <c r="D296" s="30">
        <f t="shared" si="285"/>
        <v>0</v>
      </c>
      <c r="E296" s="29">
        <v>0</v>
      </c>
      <c r="F296" s="16">
        <v>0</v>
      </c>
      <c r="G296" s="30">
        <f t="shared" si="286"/>
        <v>0</v>
      </c>
      <c r="H296" s="29">
        <v>0</v>
      </c>
      <c r="I296" s="16">
        <v>0</v>
      </c>
      <c r="J296" s="30">
        <f t="shared" si="287"/>
        <v>0</v>
      </c>
      <c r="K296" s="29">
        <v>128</v>
      </c>
      <c r="L296" s="16">
        <v>2</v>
      </c>
      <c r="M296" s="30">
        <f t="shared" si="288"/>
        <v>130</v>
      </c>
      <c r="N296" s="29">
        <v>204</v>
      </c>
      <c r="O296" s="16">
        <v>3</v>
      </c>
      <c r="P296" s="30">
        <f t="shared" si="289"/>
        <v>207</v>
      </c>
      <c r="Q296" s="29">
        <v>13</v>
      </c>
      <c r="R296" s="16">
        <v>2</v>
      </c>
      <c r="S296" s="30">
        <f t="shared" si="290"/>
        <v>15</v>
      </c>
      <c r="T296" s="29">
        <v>0</v>
      </c>
      <c r="U296" s="16">
        <v>0</v>
      </c>
      <c r="V296" s="30">
        <f t="shared" si="291"/>
        <v>0</v>
      </c>
      <c r="W296" s="29">
        <v>0</v>
      </c>
      <c r="X296" s="16">
        <v>0</v>
      </c>
      <c r="Y296" s="30">
        <f t="shared" si="292"/>
        <v>0</v>
      </c>
      <c r="Z296" s="29">
        <v>0</v>
      </c>
      <c r="AA296" s="16">
        <v>0</v>
      </c>
      <c r="AB296" s="30">
        <f t="shared" si="293"/>
        <v>0</v>
      </c>
      <c r="AC296" s="29">
        <v>6</v>
      </c>
      <c r="AD296" s="16">
        <v>1</v>
      </c>
      <c r="AE296" s="30">
        <f t="shared" si="294"/>
        <v>7</v>
      </c>
      <c r="AF296" s="29">
        <v>0</v>
      </c>
      <c r="AG296" s="16">
        <v>0</v>
      </c>
      <c r="AH296" s="30">
        <f t="shared" si="295"/>
        <v>0</v>
      </c>
      <c r="AI296" s="29">
        <v>0</v>
      </c>
      <c r="AJ296" s="16">
        <v>0</v>
      </c>
      <c r="AK296" s="30">
        <f t="shared" si="296"/>
        <v>0</v>
      </c>
      <c r="AL296" s="29">
        <v>3</v>
      </c>
      <c r="AM296" s="16">
        <v>5</v>
      </c>
      <c r="AN296" s="30">
        <f t="shared" si="297"/>
        <v>8</v>
      </c>
      <c r="AO296" s="29">
        <v>0</v>
      </c>
      <c r="AP296" s="16">
        <v>0</v>
      </c>
      <c r="AQ296" s="30">
        <f t="shared" si="298"/>
        <v>0</v>
      </c>
      <c r="AR296" s="29">
        <v>91</v>
      </c>
      <c r="AS296" s="16">
        <v>7</v>
      </c>
      <c r="AT296" s="30">
        <f t="shared" si="299"/>
        <v>98</v>
      </c>
      <c r="AU296" s="58">
        <v>1019</v>
      </c>
      <c r="AV296" s="55">
        <v>17</v>
      </c>
      <c r="AW296" s="59">
        <f t="shared" si="300"/>
        <v>1036</v>
      </c>
      <c r="AX296" s="29">
        <v>29</v>
      </c>
      <c r="AY296" s="16">
        <v>0</v>
      </c>
      <c r="AZ296" s="30">
        <f t="shared" si="301"/>
        <v>29</v>
      </c>
      <c r="BA296" s="29">
        <v>0</v>
      </c>
      <c r="BB296" s="16">
        <v>0</v>
      </c>
      <c r="BC296" s="30">
        <f t="shared" si="302"/>
        <v>0</v>
      </c>
      <c r="BD296" s="29">
        <v>0</v>
      </c>
      <c r="BE296" s="16">
        <v>0</v>
      </c>
      <c r="BF296" s="30">
        <f t="shared" si="303"/>
        <v>0</v>
      </c>
      <c r="BG296" s="50"/>
    </row>
    <row r="297" spans="1:59" s="2" customFormat="1">
      <c r="A297" s="52" t="s">
        <v>288</v>
      </c>
      <c r="B297" s="29">
        <v>51</v>
      </c>
      <c r="C297" s="16">
        <v>18</v>
      </c>
      <c r="D297" s="30">
        <f t="shared" si="285"/>
        <v>69</v>
      </c>
      <c r="E297" s="29">
        <v>0</v>
      </c>
      <c r="F297" s="16">
        <v>1</v>
      </c>
      <c r="G297" s="30">
        <f t="shared" si="286"/>
        <v>1</v>
      </c>
      <c r="H297" s="29">
        <v>0</v>
      </c>
      <c r="I297" s="16">
        <v>5</v>
      </c>
      <c r="J297" s="30">
        <f t="shared" si="287"/>
        <v>5</v>
      </c>
      <c r="K297" s="29">
        <v>0</v>
      </c>
      <c r="L297" s="16">
        <v>0</v>
      </c>
      <c r="M297" s="30">
        <f t="shared" si="288"/>
        <v>0</v>
      </c>
      <c r="N297" s="29">
        <v>5</v>
      </c>
      <c r="O297" s="16">
        <v>3</v>
      </c>
      <c r="P297" s="30">
        <f t="shared" si="289"/>
        <v>8</v>
      </c>
      <c r="Q297" s="29">
        <v>1</v>
      </c>
      <c r="R297" s="16">
        <v>2</v>
      </c>
      <c r="S297" s="30">
        <f t="shared" si="290"/>
        <v>3</v>
      </c>
      <c r="T297" s="29">
        <v>0</v>
      </c>
      <c r="U297" s="16">
        <v>0</v>
      </c>
      <c r="V297" s="30">
        <f t="shared" si="291"/>
        <v>0</v>
      </c>
      <c r="W297" s="29">
        <v>0</v>
      </c>
      <c r="X297" s="16">
        <v>1</v>
      </c>
      <c r="Y297" s="30">
        <f t="shared" si="292"/>
        <v>1</v>
      </c>
      <c r="Z297" s="29">
        <v>0</v>
      </c>
      <c r="AA297" s="16">
        <v>0</v>
      </c>
      <c r="AB297" s="30">
        <f t="shared" si="293"/>
        <v>0</v>
      </c>
      <c r="AC297" s="29">
        <v>0</v>
      </c>
      <c r="AD297" s="16">
        <v>0</v>
      </c>
      <c r="AE297" s="30">
        <f t="shared" si="294"/>
        <v>0</v>
      </c>
      <c r="AF297" s="29">
        <v>0</v>
      </c>
      <c r="AG297" s="16">
        <v>0</v>
      </c>
      <c r="AH297" s="30">
        <f t="shared" si="295"/>
        <v>0</v>
      </c>
      <c r="AI297" s="29">
        <v>0</v>
      </c>
      <c r="AJ297" s="16">
        <v>2</v>
      </c>
      <c r="AK297" s="30">
        <f t="shared" si="296"/>
        <v>2</v>
      </c>
      <c r="AL297" s="29">
        <v>0</v>
      </c>
      <c r="AM297" s="16">
        <v>9</v>
      </c>
      <c r="AN297" s="30">
        <f t="shared" si="297"/>
        <v>9</v>
      </c>
      <c r="AO297" s="29">
        <v>0</v>
      </c>
      <c r="AP297" s="16">
        <v>0</v>
      </c>
      <c r="AQ297" s="30">
        <f t="shared" si="298"/>
        <v>0</v>
      </c>
      <c r="AR297" s="29">
        <v>0</v>
      </c>
      <c r="AS297" s="16">
        <v>1</v>
      </c>
      <c r="AT297" s="30">
        <f t="shared" si="299"/>
        <v>1</v>
      </c>
      <c r="AU297" s="29">
        <v>9</v>
      </c>
      <c r="AV297" s="16">
        <v>14</v>
      </c>
      <c r="AW297" s="30">
        <f t="shared" si="300"/>
        <v>23</v>
      </c>
      <c r="AX297" s="29">
        <v>2</v>
      </c>
      <c r="AY297" s="16">
        <v>6</v>
      </c>
      <c r="AZ297" s="30">
        <f t="shared" si="301"/>
        <v>8</v>
      </c>
      <c r="BA297" s="29">
        <v>0</v>
      </c>
      <c r="BB297" s="16">
        <v>0</v>
      </c>
      <c r="BC297" s="30">
        <f t="shared" si="302"/>
        <v>0</v>
      </c>
      <c r="BD297" s="29">
        <v>0</v>
      </c>
      <c r="BE297" s="16">
        <v>0</v>
      </c>
      <c r="BF297" s="30">
        <f t="shared" si="303"/>
        <v>0</v>
      </c>
      <c r="BG297" s="50"/>
    </row>
    <row r="298" spans="1:59" s="2" customFormat="1">
      <c r="A298" s="52" t="s">
        <v>289</v>
      </c>
      <c r="B298" s="29">
        <v>0</v>
      </c>
      <c r="C298" s="16">
        <v>0</v>
      </c>
      <c r="D298" s="30">
        <f t="shared" si="285"/>
        <v>0</v>
      </c>
      <c r="E298" s="29">
        <v>0</v>
      </c>
      <c r="F298" s="16">
        <v>0</v>
      </c>
      <c r="G298" s="30">
        <f t="shared" si="286"/>
        <v>0</v>
      </c>
      <c r="H298" s="29">
        <v>0</v>
      </c>
      <c r="I298" s="16">
        <v>0</v>
      </c>
      <c r="J298" s="30">
        <f t="shared" si="287"/>
        <v>0</v>
      </c>
      <c r="K298" s="29">
        <v>0</v>
      </c>
      <c r="L298" s="16">
        <v>0</v>
      </c>
      <c r="M298" s="30">
        <f t="shared" si="288"/>
        <v>0</v>
      </c>
      <c r="N298" s="29">
        <v>0</v>
      </c>
      <c r="O298" s="16">
        <v>0</v>
      </c>
      <c r="P298" s="30">
        <f t="shared" si="289"/>
        <v>0</v>
      </c>
      <c r="Q298" s="29">
        <v>0</v>
      </c>
      <c r="R298" s="16">
        <v>0</v>
      </c>
      <c r="S298" s="30">
        <f t="shared" si="290"/>
        <v>0</v>
      </c>
      <c r="T298" s="29">
        <v>0</v>
      </c>
      <c r="U298" s="16">
        <v>0</v>
      </c>
      <c r="V298" s="30">
        <f t="shared" si="291"/>
        <v>0</v>
      </c>
      <c r="W298" s="29">
        <v>0</v>
      </c>
      <c r="X298" s="16">
        <v>0</v>
      </c>
      <c r="Y298" s="30">
        <f t="shared" si="292"/>
        <v>0</v>
      </c>
      <c r="Z298" s="29">
        <v>0</v>
      </c>
      <c r="AA298" s="16">
        <v>0</v>
      </c>
      <c r="AB298" s="30">
        <f t="shared" si="293"/>
        <v>0</v>
      </c>
      <c r="AC298" s="29">
        <v>0</v>
      </c>
      <c r="AD298" s="16">
        <v>0</v>
      </c>
      <c r="AE298" s="30">
        <f t="shared" si="294"/>
        <v>0</v>
      </c>
      <c r="AF298" s="29">
        <v>0</v>
      </c>
      <c r="AG298" s="16">
        <v>0</v>
      </c>
      <c r="AH298" s="30">
        <f t="shared" si="295"/>
        <v>0</v>
      </c>
      <c r="AI298" s="29">
        <v>0</v>
      </c>
      <c r="AJ298" s="16">
        <v>0</v>
      </c>
      <c r="AK298" s="30">
        <f t="shared" si="296"/>
        <v>0</v>
      </c>
      <c r="AL298" s="29">
        <v>0</v>
      </c>
      <c r="AM298" s="16">
        <v>0</v>
      </c>
      <c r="AN298" s="30">
        <f t="shared" si="297"/>
        <v>0</v>
      </c>
      <c r="AO298" s="29">
        <v>0</v>
      </c>
      <c r="AP298" s="16">
        <v>0</v>
      </c>
      <c r="AQ298" s="30">
        <f t="shared" si="298"/>
        <v>0</v>
      </c>
      <c r="AR298" s="29">
        <v>0</v>
      </c>
      <c r="AS298" s="16">
        <v>0</v>
      </c>
      <c r="AT298" s="30">
        <f t="shared" si="299"/>
        <v>0</v>
      </c>
      <c r="AU298" s="29">
        <v>0</v>
      </c>
      <c r="AV298" s="16">
        <v>0</v>
      </c>
      <c r="AW298" s="30">
        <f t="shared" si="300"/>
        <v>0</v>
      </c>
      <c r="AX298" s="29">
        <v>0</v>
      </c>
      <c r="AY298" s="16">
        <v>0</v>
      </c>
      <c r="AZ298" s="30">
        <f t="shared" si="301"/>
        <v>0</v>
      </c>
      <c r="BA298" s="29">
        <v>0</v>
      </c>
      <c r="BB298" s="16">
        <v>0</v>
      </c>
      <c r="BC298" s="30">
        <f t="shared" si="302"/>
        <v>0</v>
      </c>
      <c r="BD298" s="29">
        <v>0</v>
      </c>
      <c r="BE298" s="16">
        <v>0</v>
      </c>
      <c r="BF298" s="30">
        <f t="shared" si="303"/>
        <v>0</v>
      </c>
      <c r="BG298" s="50"/>
    </row>
    <row r="299" spans="1:59" s="2" customFormat="1">
      <c r="A299" s="52" t="s">
        <v>290</v>
      </c>
      <c r="B299" s="29">
        <v>0</v>
      </c>
      <c r="C299" s="16">
        <v>0</v>
      </c>
      <c r="D299" s="30">
        <f t="shared" si="285"/>
        <v>0</v>
      </c>
      <c r="E299" s="29">
        <v>0</v>
      </c>
      <c r="F299" s="16">
        <v>0</v>
      </c>
      <c r="G299" s="30">
        <f t="shared" si="286"/>
        <v>0</v>
      </c>
      <c r="H299" s="29">
        <v>0</v>
      </c>
      <c r="I299" s="16">
        <v>0</v>
      </c>
      <c r="J299" s="30">
        <f t="shared" si="287"/>
        <v>0</v>
      </c>
      <c r="K299" s="29">
        <v>0</v>
      </c>
      <c r="L299" s="16">
        <v>0</v>
      </c>
      <c r="M299" s="30">
        <f t="shared" si="288"/>
        <v>0</v>
      </c>
      <c r="N299" s="29">
        <v>0</v>
      </c>
      <c r="O299" s="16">
        <v>0</v>
      </c>
      <c r="P299" s="30">
        <f t="shared" si="289"/>
        <v>0</v>
      </c>
      <c r="Q299" s="29">
        <v>0</v>
      </c>
      <c r="R299" s="16">
        <v>0</v>
      </c>
      <c r="S299" s="30">
        <f t="shared" si="290"/>
        <v>0</v>
      </c>
      <c r="T299" s="29">
        <v>0</v>
      </c>
      <c r="U299" s="16">
        <v>0</v>
      </c>
      <c r="V299" s="30">
        <f t="shared" si="291"/>
        <v>0</v>
      </c>
      <c r="W299" s="29">
        <v>0</v>
      </c>
      <c r="X299" s="16">
        <v>0</v>
      </c>
      <c r="Y299" s="30">
        <f t="shared" si="292"/>
        <v>0</v>
      </c>
      <c r="Z299" s="29">
        <v>0</v>
      </c>
      <c r="AA299" s="16">
        <v>0</v>
      </c>
      <c r="AB299" s="30">
        <f t="shared" si="293"/>
        <v>0</v>
      </c>
      <c r="AC299" s="29">
        <v>0</v>
      </c>
      <c r="AD299" s="16">
        <v>0</v>
      </c>
      <c r="AE299" s="30">
        <f t="shared" si="294"/>
        <v>0</v>
      </c>
      <c r="AF299" s="29">
        <v>0</v>
      </c>
      <c r="AG299" s="16">
        <v>0</v>
      </c>
      <c r="AH299" s="30">
        <f t="shared" si="295"/>
        <v>0</v>
      </c>
      <c r="AI299" s="29">
        <v>0</v>
      </c>
      <c r="AJ299" s="16">
        <v>0</v>
      </c>
      <c r="AK299" s="30">
        <f t="shared" si="296"/>
        <v>0</v>
      </c>
      <c r="AL299" s="29">
        <v>0</v>
      </c>
      <c r="AM299" s="16">
        <v>0</v>
      </c>
      <c r="AN299" s="30">
        <f t="shared" si="297"/>
        <v>0</v>
      </c>
      <c r="AO299" s="29">
        <v>0</v>
      </c>
      <c r="AP299" s="16">
        <v>0</v>
      </c>
      <c r="AQ299" s="30">
        <f t="shared" si="298"/>
        <v>0</v>
      </c>
      <c r="AR299" s="29">
        <v>0</v>
      </c>
      <c r="AS299" s="16">
        <v>0</v>
      </c>
      <c r="AT299" s="30">
        <f t="shared" si="299"/>
        <v>0</v>
      </c>
      <c r="AU299" s="29">
        <v>0</v>
      </c>
      <c r="AV299" s="16">
        <v>0</v>
      </c>
      <c r="AW299" s="30">
        <f t="shared" si="300"/>
        <v>0</v>
      </c>
      <c r="AX299" s="29">
        <v>0</v>
      </c>
      <c r="AY299" s="16">
        <v>0</v>
      </c>
      <c r="AZ299" s="30">
        <f t="shared" si="301"/>
        <v>0</v>
      </c>
      <c r="BA299" s="29">
        <v>0</v>
      </c>
      <c r="BB299" s="16">
        <v>0</v>
      </c>
      <c r="BC299" s="30">
        <f t="shared" si="302"/>
        <v>0</v>
      </c>
      <c r="BD299" s="29">
        <v>0</v>
      </c>
      <c r="BE299" s="16">
        <v>0</v>
      </c>
      <c r="BF299" s="30">
        <f t="shared" si="303"/>
        <v>0</v>
      </c>
      <c r="BG299" s="50"/>
    </row>
    <row r="300" spans="1:59" s="2" customFormat="1">
      <c r="A300" s="52" t="s">
        <v>291</v>
      </c>
      <c r="B300" s="29">
        <v>0</v>
      </c>
      <c r="C300" s="16">
        <v>0</v>
      </c>
      <c r="D300" s="30">
        <f t="shared" si="285"/>
        <v>0</v>
      </c>
      <c r="E300" s="29">
        <v>0</v>
      </c>
      <c r="F300" s="16">
        <v>0</v>
      </c>
      <c r="G300" s="30">
        <f t="shared" si="286"/>
        <v>0</v>
      </c>
      <c r="H300" s="29">
        <v>0</v>
      </c>
      <c r="I300" s="16">
        <v>0</v>
      </c>
      <c r="J300" s="30">
        <f t="shared" si="287"/>
        <v>0</v>
      </c>
      <c r="K300" s="29">
        <v>0</v>
      </c>
      <c r="L300" s="16">
        <v>0</v>
      </c>
      <c r="M300" s="30">
        <f t="shared" si="288"/>
        <v>0</v>
      </c>
      <c r="N300" s="29">
        <v>0</v>
      </c>
      <c r="O300" s="16">
        <v>0</v>
      </c>
      <c r="P300" s="30">
        <f t="shared" si="289"/>
        <v>0</v>
      </c>
      <c r="Q300" s="29">
        <v>0</v>
      </c>
      <c r="R300" s="16">
        <v>0</v>
      </c>
      <c r="S300" s="30">
        <f t="shared" si="290"/>
        <v>0</v>
      </c>
      <c r="T300" s="29">
        <v>0</v>
      </c>
      <c r="U300" s="16">
        <v>0</v>
      </c>
      <c r="V300" s="30">
        <f t="shared" si="291"/>
        <v>0</v>
      </c>
      <c r="W300" s="29">
        <v>0</v>
      </c>
      <c r="X300" s="16">
        <v>0</v>
      </c>
      <c r="Y300" s="30">
        <f t="shared" si="292"/>
        <v>0</v>
      </c>
      <c r="Z300" s="29">
        <v>0</v>
      </c>
      <c r="AA300" s="16">
        <v>0</v>
      </c>
      <c r="AB300" s="30">
        <f t="shared" si="293"/>
        <v>0</v>
      </c>
      <c r="AC300" s="29">
        <v>0</v>
      </c>
      <c r="AD300" s="16">
        <v>0</v>
      </c>
      <c r="AE300" s="30">
        <f t="shared" si="294"/>
        <v>0</v>
      </c>
      <c r="AF300" s="29">
        <v>0</v>
      </c>
      <c r="AG300" s="16">
        <v>0</v>
      </c>
      <c r="AH300" s="30">
        <f t="shared" si="295"/>
        <v>0</v>
      </c>
      <c r="AI300" s="29">
        <v>0</v>
      </c>
      <c r="AJ300" s="16">
        <v>0</v>
      </c>
      <c r="AK300" s="30">
        <f t="shared" si="296"/>
        <v>0</v>
      </c>
      <c r="AL300" s="29">
        <v>0</v>
      </c>
      <c r="AM300" s="16">
        <v>0</v>
      </c>
      <c r="AN300" s="30">
        <f t="shared" si="297"/>
        <v>0</v>
      </c>
      <c r="AO300" s="29">
        <v>0</v>
      </c>
      <c r="AP300" s="16">
        <v>0</v>
      </c>
      <c r="AQ300" s="30">
        <f t="shared" si="298"/>
        <v>0</v>
      </c>
      <c r="AR300" s="29">
        <v>0</v>
      </c>
      <c r="AS300" s="16">
        <v>0</v>
      </c>
      <c r="AT300" s="30">
        <f t="shared" si="299"/>
        <v>0</v>
      </c>
      <c r="AU300" s="29">
        <v>0</v>
      </c>
      <c r="AV300" s="16">
        <v>0</v>
      </c>
      <c r="AW300" s="30">
        <f t="shared" si="300"/>
        <v>0</v>
      </c>
      <c r="AX300" s="29">
        <v>0</v>
      </c>
      <c r="AY300" s="16">
        <v>0</v>
      </c>
      <c r="AZ300" s="30">
        <f t="shared" si="301"/>
        <v>0</v>
      </c>
      <c r="BA300" s="29">
        <v>0</v>
      </c>
      <c r="BB300" s="16">
        <v>0</v>
      </c>
      <c r="BC300" s="30">
        <f t="shared" si="302"/>
        <v>0</v>
      </c>
      <c r="BD300" s="29">
        <v>0</v>
      </c>
      <c r="BE300" s="16">
        <v>0</v>
      </c>
      <c r="BF300" s="30">
        <f t="shared" si="303"/>
        <v>0</v>
      </c>
      <c r="BG300" s="50"/>
    </row>
    <row r="301" spans="1:59" s="2" customFormat="1">
      <c r="A301" s="52" t="s">
        <v>292</v>
      </c>
      <c r="B301" s="29">
        <v>0</v>
      </c>
      <c r="C301" s="16">
        <v>0</v>
      </c>
      <c r="D301" s="30">
        <f t="shared" si="285"/>
        <v>0</v>
      </c>
      <c r="E301" s="29">
        <v>0</v>
      </c>
      <c r="F301" s="16">
        <v>0</v>
      </c>
      <c r="G301" s="30">
        <f t="shared" si="286"/>
        <v>0</v>
      </c>
      <c r="H301" s="29">
        <v>0</v>
      </c>
      <c r="I301" s="16">
        <v>0</v>
      </c>
      <c r="J301" s="30">
        <f t="shared" si="287"/>
        <v>0</v>
      </c>
      <c r="K301" s="29">
        <v>0</v>
      </c>
      <c r="L301" s="16">
        <v>0</v>
      </c>
      <c r="M301" s="30">
        <f t="shared" si="288"/>
        <v>0</v>
      </c>
      <c r="N301" s="29">
        <v>0</v>
      </c>
      <c r="O301" s="16">
        <v>0</v>
      </c>
      <c r="P301" s="30">
        <f t="shared" si="289"/>
        <v>0</v>
      </c>
      <c r="Q301" s="29">
        <v>0</v>
      </c>
      <c r="R301" s="16">
        <v>0</v>
      </c>
      <c r="S301" s="30">
        <f t="shared" si="290"/>
        <v>0</v>
      </c>
      <c r="T301" s="29">
        <v>0</v>
      </c>
      <c r="U301" s="16">
        <v>0</v>
      </c>
      <c r="V301" s="30">
        <f t="shared" si="291"/>
        <v>0</v>
      </c>
      <c r="W301" s="29">
        <v>0</v>
      </c>
      <c r="X301" s="16">
        <v>0</v>
      </c>
      <c r="Y301" s="30">
        <f t="shared" si="292"/>
        <v>0</v>
      </c>
      <c r="Z301" s="29">
        <v>0</v>
      </c>
      <c r="AA301" s="16">
        <v>0</v>
      </c>
      <c r="AB301" s="30">
        <f t="shared" si="293"/>
        <v>0</v>
      </c>
      <c r="AC301" s="29">
        <v>0</v>
      </c>
      <c r="AD301" s="16">
        <v>0</v>
      </c>
      <c r="AE301" s="30">
        <f t="shared" si="294"/>
        <v>0</v>
      </c>
      <c r="AF301" s="29">
        <v>0</v>
      </c>
      <c r="AG301" s="16">
        <v>0</v>
      </c>
      <c r="AH301" s="30">
        <f t="shared" si="295"/>
        <v>0</v>
      </c>
      <c r="AI301" s="29">
        <v>0</v>
      </c>
      <c r="AJ301" s="16">
        <v>0</v>
      </c>
      <c r="AK301" s="30">
        <f t="shared" si="296"/>
        <v>0</v>
      </c>
      <c r="AL301" s="29">
        <v>0</v>
      </c>
      <c r="AM301" s="16">
        <v>0</v>
      </c>
      <c r="AN301" s="30">
        <f t="shared" si="297"/>
        <v>0</v>
      </c>
      <c r="AO301" s="29">
        <v>0</v>
      </c>
      <c r="AP301" s="16">
        <v>0</v>
      </c>
      <c r="AQ301" s="30">
        <f t="shared" si="298"/>
        <v>0</v>
      </c>
      <c r="AR301" s="29">
        <v>0</v>
      </c>
      <c r="AS301" s="16">
        <v>0</v>
      </c>
      <c r="AT301" s="30">
        <f t="shared" si="299"/>
        <v>0</v>
      </c>
      <c r="AU301" s="29">
        <v>0</v>
      </c>
      <c r="AV301" s="16">
        <v>0</v>
      </c>
      <c r="AW301" s="30">
        <f t="shared" si="300"/>
        <v>0</v>
      </c>
      <c r="AX301" s="29">
        <v>0</v>
      </c>
      <c r="AY301" s="16">
        <v>0</v>
      </c>
      <c r="AZ301" s="30">
        <f t="shared" si="301"/>
        <v>0</v>
      </c>
      <c r="BA301" s="29">
        <v>0</v>
      </c>
      <c r="BB301" s="16">
        <v>0</v>
      </c>
      <c r="BC301" s="30">
        <f t="shared" si="302"/>
        <v>0</v>
      </c>
      <c r="BD301" s="29">
        <v>0</v>
      </c>
      <c r="BE301" s="16">
        <v>0</v>
      </c>
      <c r="BF301" s="30">
        <f t="shared" si="303"/>
        <v>0</v>
      </c>
      <c r="BG301" s="50"/>
    </row>
    <row r="302" spans="1:59" s="2" customFormat="1">
      <c r="A302" s="52" t="s">
        <v>293</v>
      </c>
      <c r="B302" s="29">
        <v>0</v>
      </c>
      <c r="C302" s="16">
        <v>0</v>
      </c>
      <c r="D302" s="30">
        <f t="shared" si="285"/>
        <v>0</v>
      </c>
      <c r="E302" s="29">
        <v>0</v>
      </c>
      <c r="F302" s="16">
        <v>0</v>
      </c>
      <c r="G302" s="30">
        <f t="shared" si="286"/>
        <v>0</v>
      </c>
      <c r="H302" s="29">
        <v>0</v>
      </c>
      <c r="I302" s="16">
        <v>0</v>
      </c>
      <c r="J302" s="30">
        <f t="shared" si="287"/>
        <v>0</v>
      </c>
      <c r="K302" s="29">
        <v>0</v>
      </c>
      <c r="L302" s="16">
        <v>0</v>
      </c>
      <c r="M302" s="30">
        <f t="shared" si="288"/>
        <v>0</v>
      </c>
      <c r="N302" s="29">
        <v>0</v>
      </c>
      <c r="O302" s="16">
        <v>0</v>
      </c>
      <c r="P302" s="30">
        <f t="shared" si="289"/>
        <v>0</v>
      </c>
      <c r="Q302" s="29">
        <v>0</v>
      </c>
      <c r="R302" s="16">
        <v>0</v>
      </c>
      <c r="S302" s="30">
        <f t="shared" si="290"/>
        <v>0</v>
      </c>
      <c r="T302" s="29">
        <v>0</v>
      </c>
      <c r="U302" s="16">
        <v>0</v>
      </c>
      <c r="V302" s="30">
        <f t="shared" si="291"/>
        <v>0</v>
      </c>
      <c r="W302" s="29">
        <v>0</v>
      </c>
      <c r="X302" s="16">
        <v>0</v>
      </c>
      <c r="Y302" s="30">
        <f t="shared" si="292"/>
        <v>0</v>
      </c>
      <c r="Z302" s="29">
        <v>0</v>
      </c>
      <c r="AA302" s="16">
        <v>0</v>
      </c>
      <c r="AB302" s="30">
        <f t="shared" si="293"/>
        <v>0</v>
      </c>
      <c r="AC302" s="29">
        <v>0</v>
      </c>
      <c r="AD302" s="16">
        <v>0</v>
      </c>
      <c r="AE302" s="30">
        <f t="shared" si="294"/>
        <v>0</v>
      </c>
      <c r="AF302" s="29">
        <v>0</v>
      </c>
      <c r="AG302" s="16">
        <v>0</v>
      </c>
      <c r="AH302" s="30">
        <f t="shared" si="295"/>
        <v>0</v>
      </c>
      <c r="AI302" s="29">
        <v>0</v>
      </c>
      <c r="AJ302" s="16">
        <v>0</v>
      </c>
      <c r="AK302" s="30">
        <f t="shared" si="296"/>
        <v>0</v>
      </c>
      <c r="AL302" s="29">
        <v>0</v>
      </c>
      <c r="AM302" s="16">
        <v>0</v>
      </c>
      <c r="AN302" s="30">
        <f t="shared" si="297"/>
        <v>0</v>
      </c>
      <c r="AO302" s="29">
        <v>0</v>
      </c>
      <c r="AP302" s="16">
        <v>0</v>
      </c>
      <c r="AQ302" s="30">
        <f t="shared" si="298"/>
        <v>0</v>
      </c>
      <c r="AR302" s="29">
        <v>0</v>
      </c>
      <c r="AS302" s="16">
        <v>0</v>
      </c>
      <c r="AT302" s="30">
        <f t="shared" si="299"/>
        <v>0</v>
      </c>
      <c r="AU302" s="29">
        <v>0</v>
      </c>
      <c r="AV302" s="16">
        <v>0</v>
      </c>
      <c r="AW302" s="30">
        <f t="shared" si="300"/>
        <v>0</v>
      </c>
      <c r="AX302" s="29">
        <v>0</v>
      </c>
      <c r="AY302" s="16">
        <v>0</v>
      </c>
      <c r="AZ302" s="30">
        <f t="shared" si="301"/>
        <v>0</v>
      </c>
      <c r="BA302" s="29">
        <v>0</v>
      </c>
      <c r="BB302" s="16">
        <v>0</v>
      </c>
      <c r="BC302" s="30">
        <f t="shared" si="302"/>
        <v>0</v>
      </c>
      <c r="BD302" s="29">
        <v>0</v>
      </c>
      <c r="BE302" s="16">
        <v>0</v>
      </c>
      <c r="BF302" s="30">
        <f t="shared" si="303"/>
        <v>0</v>
      </c>
      <c r="BG302" s="50"/>
    </row>
    <row r="303" spans="1:59" s="2" customFormat="1">
      <c r="A303" s="52" t="s">
        <v>294</v>
      </c>
      <c r="B303" s="29">
        <v>8</v>
      </c>
      <c r="C303" s="16">
        <v>0</v>
      </c>
      <c r="D303" s="30">
        <f t="shared" si="285"/>
        <v>8</v>
      </c>
      <c r="E303" s="29">
        <v>0</v>
      </c>
      <c r="F303" s="16">
        <v>0</v>
      </c>
      <c r="G303" s="30">
        <f t="shared" si="286"/>
        <v>0</v>
      </c>
      <c r="H303" s="29">
        <v>0</v>
      </c>
      <c r="I303" s="16">
        <v>0</v>
      </c>
      <c r="J303" s="30">
        <f t="shared" si="287"/>
        <v>0</v>
      </c>
      <c r="K303" s="29">
        <v>0</v>
      </c>
      <c r="L303" s="16">
        <v>0</v>
      </c>
      <c r="M303" s="30">
        <f t="shared" si="288"/>
        <v>0</v>
      </c>
      <c r="N303" s="29">
        <v>1</v>
      </c>
      <c r="O303" s="16">
        <v>0</v>
      </c>
      <c r="P303" s="30">
        <f t="shared" si="289"/>
        <v>1</v>
      </c>
      <c r="Q303" s="29">
        <v>0</v>
      </c>
      <c r="R303" s="16">
        <v>0</v>
      </c>
      <c r="S303" s="30">
        <f t="shared" si="290"/>
        <v>0</v>
      </c>
      <c r="T303" s="29">
        <v>0</v>
      </c>
      <c r="U303" s="16">
        <v>0</v>
      </c>
      <c r="V303" s="30">
        <f t="shared" si="291"/>
        <v>0</v>
      </c>
      <c r="W303" s="29">
        <v>0</v>
      </c>
      <c r="X303" s="16">
        <v>0</v>
      </c>
      <c r="Y303" s="30">
        <f t="shared" si="292"/>
        <v>0</v>
      </c>
      <c r="Z303" s="29">
        <v>2</v>
      </c>
      <c r="AA303" s="16">
        <v>0</v>
      </c>
      <c r="AB303" s="30">
        <f t="shared" si="293"/>
        <v>2</v>
      </c>
      <c r="AC303" s="29">
        <v>0</v>
      </c>
      <c r="AD303" s="16">
        <v>0</v>
      </c>
      <c r="AE303" s="30">
        <f t="shared" si="294"/>
        <v>0</v>
      </c>
      <c r="AF303" s="29">
        <v>0</v>
      </c>
      <c r="AG303" s="16">
        <v>0</v>
      </c>
      <c r="AH303" s="30">
        <f t="shared" si="295"/>
        <v>0</v>
      </c>
      <c r="AI303" s="29">
        <v>0</v>
      </c>
      <c r="AJ303" s="16">
        <v>0</v>
      </c>
      <c r="AK303" s="30">
        <f t="shared" si="296"/>
        <v>0</v>
      </c>
      <c r="AL303" s="29">
        <v>2</v>
      </c>
      <c r="AM303" s="16">
        <v>0</v>
      </c>
      <c r="AN303" s="30">
        <f t="shared" si="297"/>
        <v>2</v>
      </c>
      <c r="AO303" s="29">
        <v>0</v>
      </c>
      <c r="AP303" s="16">
        <v>0</v>
      </c>
      <c r="AQ303" s="30">
        <f t="shared" si="298"/>
        <v>0</v>
      </c>
      <c r="AR303" s="29">
        <v>0</v>
      </c>
      <c r="AS303" s="16">
        <v>0</v>
      </c>
      <c r="AT303" s="30">
        <f t="shared" si="299"/>
        <v>0</v>
      </c>
      <c r="AU303" s="29">
        <v>2</v>
      </c>
      <c r="AV303" s="16">
        <v>0</v>
      </c>
      <c r="AW303" s="30">
        <f t="shared" si="300"/>
        <v>2</v>
      </c>
      <c r="AX303" s="29">
        <v>0</v>
      </c>
      <c r="AY303" s="16">
        <v>0</v>
      </c>
      <c r="AZ303" s="30">
        <f t="shared" si="301"/>
        <v>0</v>
      </c>
      <c r="BA303" s="29">
        <v>0</v>
      </c>
      <c r="BB303" s="16">
        <v>0</v>
      </c>
      <c r="BC303" s="30">
        <f t="shared" si="302"/>
        <v>0</v>
      </c>
      <c r="BD303" s="29">
        <v>0</v>
      </c>
      <c r="BE303" s="16">
        <v>0</v>
      </c>
      <c r="BF303" s="30">
        <f t="shared" si="303"/>
        <v>0</v>
      </c>
      <c r="BG303" s="50"/>
    </row>
    <row r="304" spans="1:59" s="61" customFormat="1">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c r="AB304" s="64"/>
      <c r="AC304" s="64"/>
      <c r="AD304" s="64"/>
      <c r="AE304" s="64"/>
      <c r="AF304" s="64"/>
      <c r="AG304" s="64"/>
      <c r="AH304" s="64"/>
      <c r="AI304" s="64"/>
      <c r="AJ304" s="64"/>
      <c r="AK304" s="64"/>
      <c r="AL304" s="64"/>
      <c r="AM304" s="64"/>
      <c r="AN304" s="64"/>
      <c r="AO304" s="64"/>
      <c r="AP304" s="64"/>
      <c r="AQ304" s="64"/>
      <c r="AR304" s="64"/>
      <c r="AS304" s="64"/>
      <c r="AT304" s="64"/>
      <c r="AU304" s="64"/>
      <c r="AV304" s="64"/>
      <c r="AW304" s="64"/>
      <c r="AX304" s="64"/>
      <c r="AY304" s="64"/>
      <c r="AZ304" s="64"/>
      <c r="BA304" s="64"/>
      <c r="BB304" s="64"/>
      <c r="BC304" s="64"/>
      <c r="BD304" s="64"/>
      <c r="BE304" s="64"/>
      <c r="BF304" s="64"/>
    </row>
    <row r="305" spans="1:59" s="6" customFormat="1">
      <c r="A305" s="143" t="s">
        <v>295</v>
      </c>
      <c r="B305" s="143" t="s">
        <v>295</v>
      </c>
      <c r="C305" s="143" t="s">
        <v>295</v>
      </c>
      <c r="D305" s="143" t="s">
        <v>295</v>
      </c>
      <c r="E305" s="143" t="s">
        <v>295</v>
      </c>
      <c r="F305" s="143" t="s">
        <v>295</v>
      </c>
      <c r="G305" s="143" t="s">
        <v>295</v>
      </c>
      <c r="H305" s="143" t="s">
        <v>295</v>
      </c>
      <c r="I305" s="143" t="s">
        <v>295</v>
      </c>
      <c r="J305" s="143" t="s">
        <v>295</v>
      </c>
      <c r="K305" s="143" t="s">
        <v>295</v>
      </c>
      <c r="L305" s="143" t="s">
        <v>295</v>
      </c>
      <c r="M305" s="143" t="s">
        <v>295</v>
      </c>
      <c r="N305" s="143" t="s">
        <v>295</v>
      </c>
      <c r="O305" s="143" t="s">
        <v>295</v>
      </c>
      <c r="P305" s="143" t="s">
        <v>295</v>
      </c>
      <c r="Q305" s="143" t="s">
        <v>295</v>
      </c>
      <c r="R305" s="143" t="s">
        <v>295</v>
      </c>
      <c r="S305" s="143" t="s">
        <v>295</v>
      </c>
      <c r="T305" s="143" t="s">
        <v>295</v>
      </c>
      <c r="U305" s="143" t="s">
        <v>295</v>
      </c>
      <c r="V305" s="143" t="s">
        <v>295</v>
      </c>
      <c r="W305" s="143" t="s">
        <v>295</v>
      </c>
      <c r="X305" s="143" t="s">
        <v>295</v>
      </c>
      <c r="Y305" s="143" t="s">
        <v>295</v>
      </c>
      <c r="Z305" s="143" t="s">
        <v>295</v>
      </c>
      <c r="AA305" s="143" t="s">
        <v>295</v>
      </c>
      <c r="AB305" s="143" t="s">
        <v>295</v>
      </c>
      <c r="AC305" s="143" t="s">
        <v>295</v>
      </c>
      <c r="AD305" s="143" t="s">
        <v>295</v>
      </c>
      <c r="AE305" s="143" t="s">
        <v>295</v>
      </c>
      <c r="AF305" s="143" t="s">
        <v>295</v>
      </c>
      <c r="AG305" s="143" t="s">
        <v>295</v>
      </c>
      <c r="AH305" s="143" t="s">
        <v>295</v>
      </c>
      <c r="AI305" s="143" t="s">
        <v>295</v>
      </c>
      <c r="AJ305" s="143" t="s">
        <v>295</v>
      </c>
      <c r="AK305" s="143" t="s">
        <v>295</v>
      </c>
      <c r="AL305" s="143" t="s">
        <v>295</v>
      </c>
      <c r="AM305" s="143" t="s">
        <v>295</v>
      </c>
      <c r="AN305" s="143" t="s">
        <v>295</v>
      </c>
      <c r="AO305" s="143" t="s">
        <v>295</v>
      </c>
      <c r="AP305" s="143" t="s">
        <v>295</v>
      </c>
      <c r="AQ305" s="143" t="s">
        <v>295</v>
      </c>
      <c r="AR305" s="143" t="s">
        <v>295</v>
      </c>
      <c r="AS305" s="143" t="s">
        <v>295</v>
      </c>
      <c r="AT305" s="143" t="s">
        <v>295</v>
      </c>
      <c r="AU305" s="143" t="s">
        <v>295</v>
      </c>
      <c r="AV305" s="143" t="s">
        <v>295</v>
      </c>
      <c r="AW305" s="143" t="s">
        <v>295</v>
      </c>
      <c r="AX305" s="143" t="s">
        <v>295</v>
      </c>
      <c r="AY305" s="143" t="s">
        <v>295</v>
      </c>
      <c r="AZ305" s="143" t="s">
        <v>295</v>
      </c>
      <c r="BA305" s="143" t="s">
        <v>295</v>
      </c>
      <c r="BB305" s="143" t="s">
        <v>295</v>
      </c>
      <c r="BC305" s="143" t="s">
        <v>295</v>
      </c>
      <c r="BD305" s="143" t="s">
        <v>295</v>
      </c>
      <c r="BE305" s="143" t="s">
        <v>295</v>
      </c>
      <c r="BF305" s="143" t="s">
        <v>295</v>
      </c>
      <c r="BG305" s="78"/>
    </row>
    <row r="306" spans="1:59" s="2" customFormat="1">
      <c r="A306" s="52" t="s">
        <v>296</v>
      </c>
      <c r="B306" s="29">
        <v>0</v>
      </c>
      <c r="C306" s="16">
        <v>2</v>
      </c>
      <c r="D306" s="30">
        <f t="shared" ref="D306:D333" si="304">B306+C306</f>
        <v>2</v>
      </c>
      <c r="E306" s="29">
        <v>0</v>
      </c>
      <c r="F306" s="16">
        <v>0</v>
      </c>
      <c r="G306" s="30">
        <f t="shared" ref="G306:G333" si="305">E306+F306</f>
        <v>0</v>
      </c>
      <c r="H306" s="29">
        <v>0</v>
      </c>
      <c r="I306" s="16">
        <v>0</v>
      </c>
      <c r="J306" s="30">
        <f t="shared" ref="J306:J333" si="306">H306+I306</f>
        <v>0</v>
      </c>
      <c r="K306" s="29">
        <v>0</v>
      </c>
      <c r="L306" s="16">
        <v>0</v>
      </c>
      <c r="M306" s="30">
        <f t="shared" ref="M306:M333" si="307">K306+L306</f>
        <v>0</v>
      </c>
      <c r="N306" s="29">
        <v>0</v>
      </c>
      <c r="O306" s="16">
        <v>0</v>
      </c>
      <c r="P306" s="30">
        <f t="shared" ref="P306:P333" si="308">N306+O306</f>
        <v>0</v>
      </c>
      <c r="Q306" s="29">
        <v>0</v>
      </c>
      <c r="R306" s="16">
        <v>0</v>
      </c>
      <c r="S306" s="30">
        <f t="shared" ref="S306:S333" si="309">Q306+R306</f>
        <v>0</v>
      </c>
      <c r="T306" s="29">
        <v>0</v>
      </c>
      <c r="U306" s="16">
        <v>0</v>
      </c>
      <c r="V306" s="30">
        <f t="shared" ref="V306:V333" si="310">T306+U306</f>
        <v>0</v>
      </c>
      <c r="W306" s="29">
        <v>0</v>
      </c>
      <c r="X306" s="16">
        <v>0</v>
      </c>
      <c r="Y306" s="30">
        <f t="shared" ref="Y306:Y333" si="311">W306+X306</f>
        <v>0</v>
      </c>
      <c r="Z306" s="29">
        <v>0</v>
      </c>
      <c r="AA306" s="16">
        <v>0</v>
      </c>
      <c r="AB306" s="30">
        <f t="shared" ref="AB306:AB333" si="312">Z306+AA306</f>
        <v>0</v>
      </c>
      <c r="AC306" s="29">
        <v>0</v>
      </c>
      <c r="AD306" s="16">
        <v>0</v>
      </c>
      <c r="AE306" s="30">
        <f t="shared" ref="AE306:AE333" si="313">AC306+AD306</f>
        <v>0</v>
      </c>
      <c r="AF306" s="29">
        <v>0</v>
      </c>
      <c r="AG306" s="16">
        <v>0</v>
      </c>
      <c r="AH306" s="30">
        <f t="shared" ref="AH306:AH333" si="314">AF306+AG306</f>
        <v>0</v>
      </c>
      <c r="AI306" s="29">
        <v>0</v>
      </c>
      <c r="AJ306" s="16">
        <v>0</v>
      </c>
      <c r="AK306" s="30">
        <f t="shared" ref="AK306:AK333" si="315">AI306+AJ306</f>
        <v>0</v>
      </c>
      <c r="AL306" s="29">
        <v>0</v>
      </c>
      <c r="AM306" s="16">
        <v>0</v>
      </c>
      <c r="AN306" s="30">
        <f t="shared" ref="AN306:AN333" si="316">AL306+AM306</f>
        <v>0</v>
      </c>
      <c r="AO306" s="29">
        <v>0</v>
      </c>
      <c r="AP306" s="16">
        <v>0</v>
      </c>
      <c r="AQ306" s="30">
        <f t="shared" ref="AQ306:AQ333" si="317">AO306+AP306</f>
        <v>0</v>
      </c>
      <c r="AR306" s="29">
        <v>0</v>
      </c>
      <c r="AS306" s="16">
        <v>0</v>
      </c>
      <c r="AT306" s="30">
        <f t="shared" ref="AT306:AT333" si="318">AR306+AS306</f>
        <v>0</v>
      </c>
      <c r="AU306" s="29">
        <v>0</v>
      </c>
      <c r="AV306" s="16">
        <v>0</v>
      </c>
      <c r="AW306" s="30">
        <f t="shared" ref="AW306:AW333" si="319">AU306+AV306</f>
        <v>0</v>
      </c>
      <c r="AX306" s="29">
        <v>0</v>
      </c>
      <c r="AY306" s="16">
        <v>0</v>
      </c>
      <c r="AZ306" s="30">
        <f t="shared" ref="AZ306:AZ333" si="320">AX306+AY306</f>
        <v>0</v>
      </c>
      <c r="BA306" s="29">
        <v>0</v>
      </c>
      <c r="BB306" s="16">
        <v>0</v>
      </c>
      <c r="BC306" s="30">
        <f t="shared" ref="BC306:BC333" si="321">BA306+BB306</f>
        <v>0</v>
      </c>
      <c r="BD306" s="29">
        <v>0</v>
      </c>
      <c r="BE306" s="16">
        <v>0</v>
      </c>
      <c r="BF306" s="30">
        <f t="shared" ref="BF306:BF333" si="322">BD306+BE306</f>
        <v>0</v>
      </c>
      <c r="BG306" s="50"/>
    </row>
    <row r="307" spans="1:59" s="2" customFormat="1">
      <c r="A307" s="52" t="s">
        <v>297</v>
      </c>
      <c r="B307" s="29">
        <v>0</v>
      </c>
      <c r="C307" s="16">
        <v>0</v>
      </c>
      <c r="D307" s="30">
        <f t="shared" si="304"/>
        <v>0</v>
      </c>
      <c r="E307" s="29">
        <v>0</v>
      </c>
      <c r="F307" s="16">
        <v>0</v>
      </c>
      <c r="G307" s="30">
        <f t="shared" si="305"/>
        <v>0</v>
      </c>
      <c r="H307" s="29">
        <v>0</v>
      </c>
      <c r="I307" s="16">
        <v>0</v>
      </c>
      <c r="J307" s="30">
        <f t="shared" si="306"/>
        <v>0</v>
      </c>
      <c r="K307" s="29">
        <v>0</v>
      </c>
      <c r="L307" s="16">
        <v>0</v>
      </c>
      <c r="M307" s="30">
        <f t="shared" si="307"/>
        <v>0</v>
      </c>
      <c r="N307" s="29">
        <v>0</v>
      </c>
      <c r="O307" s="16">
        <v>0</v>
      </c>
      <c r="P307" s="30">
        <f t="shared" si="308"/>
        <v>0</v>
      </c>
      <c r="Q307" s="29">
        <v>0</v>
      </c>
      <c r="R307" s="16">
        <v>0</v>
      </c>
      <c r="S307" s="30">
        <f t="shared" si="309"/>
        <v>0</v>
      </c>
      <c r="T307" s="29">
        <v>0</v>
      </c>
      <c r="U307" s="16">
        <v>0</v>
      </c>
      <c r="V307" s="30">
        <f t="shared" si="310"/>
        <v>0</v>
      </c>
      <c r="W307" s="29">
        <v>0</v>
      </c>
      <c r="X307" s="16">
        <v>0</v>
      </c>
      <c r="Y307" s="30">
        <f t="shared" si="311"/>
        <v>0</v>
      </c>
      <c r="Z307" s="29">
        <v>0</v>
      </c>
      <c r="AA307" s="16">
        <v>0</v>
      </c>
      <c r="AB307" s="30">
        <f t="shared" si="312"/>
        <v>0</v>
      </c>
      <c r="AC307" s="29">
        <v>0</v>
      </c>
      <c r="AD307" s="16">
        <v>0</v>
      </c>
      <c r="AE307" s="30">
        <f t="shared" si="313"/>
        <v>0</v>
      </c>
      <c r="AF307" s="29">
        <v>0</v>
      </c>
      <c r="AG307" s="16">
        <v>0</v>
      </c>
      <c r="AH307" s="30">
        <f t="shared" si="314"/>
        <v>0</v>
      </c>
      <c r="AI307" s="29">
        <v>0</v>
      </c>
      <c r="AJ307" s="16">
        <v>0</v>
      </c>
      <c r="AK307" s="30">
        <f t="shared" si="315"/>
        <v>0</v>
      </c>
      <c r="AL307" s="29">
        <v>0</v>
      </c>
      <c r="AM307" s="16">
        <v>0</v>
      </c>
      <c r="AN307" s="30">
        <f t="shared" si="316"/>
        <v>0</v>
      </c>
      <c r="AO307" s="29">
        <v>0</v>
      </c>
      <c r="AP307" s="16">
        <v>0</v>
      </c>
      <c r="AQ307" s="30">
        <f t="shared" si="317"/>
        <v>0</v>
      </c>
      <c r="AR307" s="29">
        <v>0</v>
      </c>
      <c r="AS307" s="16">
        <v>0</v>
      </c>
      <c r="AT307" s="30">
        <f t="shared" si="318"/>
        <v>0</v>
      </c>
      <c r="AU307" s="29">
        <v>0</v>
      </c>
      <c r="AV307" s="16">
        <v>0</v>
      </c>
      <c r="AW307" s="30">
        <f t="shared" si="319"/>
        <v>0</v>
      </c>
      <c r="AX307" s="29">
        <v>0</v>
      </c>
      <c r="AY307" s="16">
        <v>0</v>
      </c>
      <c r="AZ307" s="30">
        <f t="shared" si="320"/>
        <v>0</v>
      </c>
      <c r="BA307" s="29">
        <v>0</v>
      </c>
      <c r="BB307" s="16">
        <v>0</v>
      </c>
      <c r="BC307" s="30">
        <f t="shared" si="321"/>
        <v>0</v>
      </c>
      <c r="BD307" s="29">
        <v>0</v>
      </c>
      <c r="BE307" s="16">
        <v>0</v>
      </c>
      <c r="BF307" s="30">
        <f t="shared" si="322"/>
        <v>0</v>
      </c>
      <c r="BG307" s="50"/>
    </row>
    <row r="308" spans="1:59" s="2" customFormat="1">
      <c r="A308" s="52" t="s">
        <v>298</v>
      </c>
      <c r="B308" s="29">
        <v>0</v>
      </c>
      <c r="C308" s="16">
        <v>0</v>
      </c>
      <c r="D308" s="30">
        <f t="shared" si="304"/>
        <v>0</v>
      </c>
      <c r="E308" s="29">
        <v>0</v>
      </c>
      <c r="F308" s="16">
        <v>0</v>
      </c>
      <c r="G308" s="30">
        <f t="shared" si="305"/>
        <v>0</v>
      </c>
      <c r="H308" s="29">
        <v>0</v>
      </c>
      <c r="I308" s="16">
        <v>0</v>
      </c>
      <c r="J308" s="30">
        <f t="shared" si="306"/>
        <v>0</v>
      </c>
      <c r="K308" s="29">
        <v>0</v>
      </c>
      <c r="L308" s="16">
        <v>0</v>
      </c>
      <c r="M308" s="30">
        <f t="shared" si="307"/>
        <v>0</v>
      </c>
      <c r="N308" s="29">
        <v>0</v>
      </c>
      <c r="O308" s="16">
        <v>0</v>
      </c>
      <c r="P308" s="30">
        <f t="shared" si="308"/>
        <v>0</v>
      </c>
      <c r="Q308" s="29">
        <v>0</v>
      </c>
      <c r="R308" s="16">
        <v>0</v>
      </c>
      <c r="S308" s="30">
        <f t="shared" si="309"/>
        <v>0</v>
      </c>
      <c r="T308" s="29">
        <v>0</v>
      </c>
      <c r="U308" s="16">
        <v>0</v>
      </c>
      <c r="V308" s="30">
        <f t="shared" si="310"/>
        <v>0</v>
      </c>
      <c r="W308" s="29">
        <v>0</v>
      </c>
      <c r="X308" s="16">
        <v>0</v>
      </c>
      <c r="Y308" s="30">
        <f t="shared" si="311"/>
        <v>0</v>
      </c>
      <c r="Z308" s="29">
        <v>0</v>
      </c>
      <c r="AA308" s="16">
        <v>0</v>
      </c>
      <c r="AB308" s="30">
        <f t="shared" si="312"/>
        <v>0</v>
      </c>
      <c r="AC308" s="29">
        <v>0</v>
      </c>
      <c r="AD308" s="16">
        <v>0</v>
      </c>
      <c r="AE308" s="30">
        <f t="shared" si="313"/>
        <v>0</v>
      </c>
      <c r="AF308" s="29">
        <v>0</v>
      </c>
      <c r="AG308" s="16">
        <v>0</v>
      </c>
      <c r="AH308" s="30">
        <f t="shared" si="314"/>
        <v>0</v>
      </c>
      <c r="AI308" s="29">
        <v>0</v>
      </c>
      <c r="AJ308" s="16">
        <v>0</v>
      </c>
      <c r="AK308" s="30">
        <f t="shared" si="315"/>
        <v>0</v>
      </c>
      <c r="AL308" s="29">
        <v>0</v>
      </c>
      <c r="AM308" s="16">
        <v>0</v>
      </c>
      <c r="AN308" s="30">
        <f t="shared" si="316"/>
        <v>0</v>
      </c>
      <c r="AO308" s="29">
        <v>0</v>
      </c>
      <c r="AP308" s="16">
        <v>0</v>
      </c>
      <c r="AQ308" s="30">
        <f t="shared" si="317"/>
        <v>0</v>
      </c>
      <c r="AR308" s="29">
        <v>0</v>
      </c>
      <c r="AS308" s="16">
        <v>0</v>
      </c>
      <c r="AT308" s="30">
        <f t="shared" si="318"/>
        <v>0</v>
      </c>
      <c r="AU308" s="29">
        <v>0</v>
      </c>
      <c r="AV308" s="16">
        <v>0</v>
      </c>
      <c r="AW308" s="30">
        <f t="shared" si="319"/>
        <v>0</v>
      </c>
      <c r="AX308" s="29">
        <v>0</v>
      </c>
      <c r="AY308" s="16">
        <v>0</v>
      </c>
      <c r="AZ308" s="30">
        <f t="shared" si="320"/>
        <v>0</v>
      </c>
      <c r="BA308" s="29">
        <v>0</v>
      </c>
      <c r="BB308" s="16">
        <v>0</v>
      </c>
      <c r="BC308" s="30">
        <f t="shared" si="321"/>
        <v>0</v>
      </c>
      <c r="BD308" s="29">
        <v>0</v>
      </c>
      <c r="BE308" s="16">
        <v>0</v>
      </c>
      <c r="BF308" s="30">
        <f t="shared" si="322"/>
        <v>0</v>
      </c>
      <c r="BG308" s="50"/>
    </row>
    <row r="309" spans="1:59" s="2" customFormat="1">
      <c r="A309" s="52" t="s">
        <v>299</v>
      </c>
      <c r="B309" s="29">
        <v>1</v>
      </c>
      <c r="C309" s="16">
        <v>3</v>
      </c>
      <c r="D309" s="30">
        <f t="shared" si="304"/>
        <v>4</v>
      </c>
      <c r="E309" s="29">
        <v>0</v>
      </c>
      <c r="F309" s="16">
        <v>0</v>
      </c>
      <c r="G309" s="30">
        <f t="shared" si="305"/>
        <v>0</v>
      </c>
      <c r="H309" s="29">
        <v>0</v>
      </c>
      <c r="I309" s="16">
        <v>0</v>
      </c>
      <c r="J309" s="30">
        <f t="shared" si="306"/>
        <v>0</v>
      </c>
      <c r="K309" s="29">
        <v>0</v>
      </c>
      <c r="L309" s="16">
        <v>0</v>
      </c>
      <c r="M309" s="30">
        <f t="shared" si="307"/>
        <v>0</v>
      </c>
      <c r="N309" s="29">
        <v>0</v>
      </c>
      <c r="O309" s="16">
        <v>0</v>
      </c>
      <c r="P309" s="30">
        <f t="shared" si="308"/>
        <v>0</v>
      </c>
      <c r="Q309" s="29">
        <v>0</v>
      </c>
      <c r="R309" s="16">
        <v>0</v>
      </c>
      <c r="S309" s="30">
        <f t="shared" si="309"/>
        <v>0</v>
      </c>
      <c r="T309" s="29">
        <v>0</v>
      </c>
      <c r="U309" s="16">
        <v>0</v>
      </c>
      <c r="V309" s="30">
        <f t="shared" si="310"/>
        <v>0</v>
      </c>
      <c r="W309" s="29">
        <v>0</v>
      </c>
      <c r="X309" s="16">
        <v>0</v>
      </c>
      <c r="Y309" s="30">
        <f t="shared" si="311"/>
        <v>0</v>
      </c>
      <c r="Z309" s="29">
        <v>0</v>
      </c>
      <c r="AA309" s="16">
        <v>0</v>
      </c>
      <c r="AB309" s="30">
        <f t="shared" si="312"/>
        <v>0</v>
      </c>
      <c r="AC309" s="29">
        <v>0</v>
      </c>
      <c r="AD309" s="16">
        <v>3</v>
      </c>
      <c r="AE309" s="30">
        <f t="shared" si="313"/>
        <v>3</v>
      </c>
      <c r="AF309" s="29">
        <v>0</v>
      </c>
      <c r="AG309" s="16">
        <v>0</v>
      </c>
      <c r="AH309" s="30">
        <f t="shared" si="314"/>
        <v>0</v>
      </c>
      <c r="AI309" s="29">
        <v>0</v>
      </c>
      <c r="AJ309" s="16">
        <v>0</v>
      </c>
      <c r="AK309" s="30">
        <f t="shared" si="315"/>
        <v>0</v>
      </c>
      <c r="AL309" s="29">
        <v>0</v>
      </c>
      <c r="AM309" s="16">
        <v>1</v>
      </c>
      <c r="AN309" s="30">
        <f t="shared" si="316"/>
        <v>1</v>
      </c>
      <c r="AO309" s="29">
        <v>0</v>
      </c>
      <c r="AP309" s="16">
        <v>0</v>
      </c>
      <c r="AQ309" s="30">
        <f t="shared" si="317"/>
        <v>0</v>
      </c>
      <c r="AR309" s="29">
        <v>0</v>
      </c>
      <c r="AS309" s="16">
        <v>1</v>
      </c>
      <c r="AT309" s="30">
        <f t="shared" si="318"/>
        <v>1</v>
      </c>
      <c r="AU309" s="29">
        <v>5</v>
      </c>
      <c r="AV309" s="16">
        <v>0</v>
      </c>
      <c r="AW309" s="30">
        <f t="shared" si="319"/>
        <v>5</v>
      </c>
      <c r="AX309" s="29">
        <v>0</v>
      </c>
      <c r="AY309" s="16">
        <v>0</v>
      </c>
      <c r="AZ309" s="30">
        <f t="shared" si="320"/>
        <v>0</v>
      </c>
      <c r="BA309" s="29">
        <v>0</v>
      </c>
      <c r="BB309" s="16">
        <v>0</v>
      </c>
      <c r="BC309" s="30">
        <f t="shared" si="321"/>
        <v>0</v>
      </c>
      <c r="BD309" s="29">
        <v>0</v>
      </c>
      <c r="BE309" s="16">
        <v>0</v>
      </c>
      <c r="BF309" s="30">
        <f t="shared" si="322"/>
        <v>0</v>
      </c>
      <c r="BG309" s="50"/>
    </row>
    <row r="310" spans="1:59" s="2" customFormat="1">
      <c r="A310" s="52" t="s">
        <v>300</v>
      </c>
      <c r="B310" s="29">
        <v>0</v>
      </c>
      <c r="C310" s="16">
        <v>2</v>
      </c>
      <c r="D310" s="30">
        <f t="shared" si="304"/>
        <v>2</v>
      </c>
      <c r="E310" s="29">
        <v>0</v>
      </c>
      <c r="F310" s="16">
        <v>1</v>
      </c>
      <c r="G310" s="30">
        <f t="shared" si="305"/>
        <v>1</v>
      </c>
      <c r="H310" s="29">
        <v>0</v>
      </c>
      <c r="I310" s="16">
        <v>0</v>
      </c>
      <c r="J310" s="30">
        <f t="shared" si="306"/>
        <v>0</v>
      </c>
      <c r="K310" s="29">
        <v>0</v>
      </c>
      <c r="L310" s="16">
        <v>2</v>
      </c>
      <c r="M310" s="30">
        <f t="shared" si="307"/>
        <v>2</v>
      </c>
      <c r="N310" s="29">
        <v>0</v>
      </c>
      <c r="O310" s="16">
        <v>1</v>
      </c>
      <c r="P310" s="30">
        <f t="shared" si="308"/>
        <v>1</v>
      </c>
      <c r="Q310" s="29">
        <v>0</v>
      </c>
      <c r="R310" s="16">
        <v>1</v>
      </c>
      <c r="S310" s="30">
        <f t="shared" si="309"/>
        <v>1</v>
      </c>
      <c r="T310" s="29">
        <v>0</v>
      </c>
      <c r="U310" s="16">
        <v>1</v>
      </c>
      <c r="V310" s="30">
        <f t="shared" si="310"/>
        <v>1</v>
      </c>
      <c r="W310" s="29">
        <v>0</v>
      </c>
      <c r="X310" s="16">
        <v>0</v>
      </c>
      <c r="Y310" s="30">
        <f t="shared" si="311"/>
        <v>0</v>
      </c>
      <c r="Z310" s="29">
        <v>0</v>
      </c>
      <c r="AA310" s="16">
        <v>0</v>
      </c>
      <c r="AB310" s="30">
        <f t="shared" si="312"/>
        <v>0</v>
      </c>
      <c r="AC310" s="29">
        <v>0</v>
      </c>
      <c r="AD310" s="16">
        <v>0</v>
      </c>
      <c r="AE310" s="30">
        <f t="shared" si="313"/>
        <v>0</v>
      </c>
      <c r="AF310" s="29">
        <v>0</v>
      </c>
      <c r="AG310" s="16">
        <v>0</v>
      </c>
      <c r="AH310" s="30">
        <f t="shared" si="314"/>
        <v>0</v>
      </c>
      <c r="AI310" s="29">
        <v>0</v>
      </c>
      <c r="AJ310" s="16">
        <v>1</v>
      </c>
      <c r="AK310" s="30">
        <f t="shared" si="315"/>
        <v>1</v>
      </c>
      <c r="AL310" s="29">
        <v>0</v>
      </c>
      <c r="AM310" s="16">
        <v>0</v>
      </c>
      <c r="AN310" s="30">
        <f t="shared" si="316"/>
        <v>0</v>
      </c>
      <c r="AO310" s="29">
        <v>0</v>
      </c>
      <c r="AP310" s="16">
        <v>0</v>
      </c>
      <c r="AQ310" s="30">
        <f t="shared" si="317"/>
        <v>0</v>
      </c>
      <c r="AR310" s="29">
        <v>0</v>
      </c>
      <c r="AS310" s="16">
        <v>2</v>
      </c>
      <c r="AT310" s="30">
        <f t="shared" si="318"/>
        <v>2</v>
      </c>
      <c r="AU310" s="29">
        <v>0</v>
      </c>
      <c r="AV310" s="16">
        <v>0</v>
      </c>
      <c r="AW310" s="30">
        <f t="shared" si="319"/>
        <v>0</v>
      </c>
      <c r="AX310" s="29">
        <v>0</v>
      </c>
      <c r="AY310" s="16">
        <v>0</v>
      </c>
      <c r="AZ310" s="30">
        <f t="shared" si="320"/>
        <v>0</v>
      </c>
      <c r="BA310" s="29">
        <v>0</v>
      </c>
      <c r="BB310" s="16">
        <v>0</v>
      </c>
      <c r="BC310" s="30">
        <f t="shared" si="321"/>
        <v>0</v>
      </c>
      <c r="BD310" s="29">
        <v>0</v>
      </c>
      <c r="BE310" s="16">
        <v>0</v>
      </c>
      <c r="BF310" s="30">
        <f t="shared" si="322"/>
        <v>0</v>
      </c>
      <c r="BG310" s="50"/>
    </row>
    <row r="311" spans="1:59" s="2" customFormat="1">
      <c r="A311" s="52" t="s">
        <v>301</v>
      </c>
      <c r="B311" s="29">
        <v>0</v>
      </c>
      <c r="C311" s="16">
        <v>4</v>
      </c>
      <c r="D311" s="30">
        <f t="shared" si="304"/>
        <v>4</v>
      </c>
      <c r="E311" s="29">
        <v>0</v>
      </c>
      <c r="F311" s="16">
        <v>0</v>
      </c>
      <c r="G311" s="30">
        <f t="shared" si="305"/>
        <v>0</v>
      </c>
      <c r="H311" s="29">
        <v>0</v>
      </c>
      <c r="I311" s="16">
        <v>0</v>
      </c>
      <c r="J311" s="30">
        <f t="shared" si="306"/>
        <v>0</v>
      </c>
      <c r="K311" s="29">
        <v>0</v>
      </c>
      <c r="L311" s="16">
        <v>0</v>
      </c>
      <c r="M311" s="30">
        <f t="shared" si="307"/>
        <v>0</v>
      </c>
      <c r="N311" s="29">
        <v>0</v>
      </c>
      <c r="O311" s="16">
        <v>0</v>
      </c>
      <c r="P311" s="30">
        <f t="shared" si="308"/>
        <v>0</v>
      </c>
      <c r="Q311" s="29">
        <v>0</v>
      </c>
      <c r="R311" s="16">
        <v>4</v>
      </c>
      <c r="S311" s="30">
        <f t="shared" si="309"/>
        <v>4</v>
      </c>
      <c r="T311" s="29">
        <v>0</v>
      </c>
      <c r="U311" s="16">
        <v>8</v>
      </c>
      <c r="V311" s="30">
        <f t="shared" si="310"/>
        <v>8</v>
      </c>
      <c r="W311" s="29">
        <v>0</v>
      </c>
      <c r="X311" s="16">
        <v>0</v>
      </c>
      <c r="Y311" s="30">
        <f t="shared" si="311"/>
        <v>0</v>
      </c>
      <c r="Z311" s="29">
        <v>0</v>
      </c>
      <c r="AA311" s="16">
        <v>0</v>
      </c>
      <c r="AB311" s="30">
        <f t="shared" si="312"/>
        <v>0</v>
      </c>
      <c r="AC311" s="29">
        <v>0</v>
      </c>
      <c r="AD311" s="16">
        <v>4</v>
      </c>
      <c r="AE311" s="30">
        <f t="shared" si="313"/>
        <v>4</v>
      </c>
      <c r="AF311" s="29">
        <v>0</v>
      </c>
      <c r="AG311" s="16">
        <v>0</v>
      </c>
      <c r="AH311" s="30">
        <f t="shared" si="314"/>
        <v>0</v>
      </c>
      <c r="AI311" s="29">
        <v>0</v>
      </c>
      <c r="AJ311" s="16">
        <v>2</v>
      </c>
      <c r="AK311" s="30">
        <f t="shared" si="315"/>
        <v>2</v>
      </c>
      <c r="AL311" s="29">
        <v>0</v>
      </c>
      <c r="AM311" s="16">
        <v>5</v>
      </c>
      <c r="AN311" s="30">
        <f t="shared" si="316"/>
        <v>5</v>
      </c>
      <c r="AO311" s="29">
        <v>0</v>
      </c>
      <c r="AP311" s="16">
        <v>0</v>
      </c>
      <c r="AQ311" s="30">
        <f t="shared" si="317"/>
        <v>0</v>
      </c>
      <c r="AR311" s="29">
        <v>0</v>
      </c>
      <c r="AS311" s="16">
        <v>8</v>
      </c>
      <c r="AT311" s="30">
        <f t="shared" si="318"/>
        <v>8</v>
      </c>
      <c r="AU311" s="29">
        <v>0</v>
      </c>
      <c r="AV311" s="16">
        <v>10</v>
      </c>
      <c r="AW311" s="30">
        <f t="shared" si="319"/>
        <v>10</v>
      </c>
      <c r="AX311" s="29">
        <v>0</v>
      </c>
      <c r="AY311" s="16">
        <v>13</v>
      </c>
      <c r="AZ311" s="30">
        <f t="shared" si="320"/>
        <v>13</v>
      </c>
      <c r="BA311" s="29">
        <v>0</v>
      </c>
      <c r="BB311" s="16">
        <v>0</v>
      </c>
      <c r="BC311" s="30">
        <f t="shared" si="321"/>
        <v>0</v>
      </c>
      <c r="BD311" s="29">
        <v>0</v>
      </c>
      <c r="BE311" s="16">
        <v>0</v>
      </c>
      <c r="BF311" s="30">
        <f t="shared" si="322"/>
        <v>0</v>
      </c>
      <c r="BG311" s="50"/>
    </row>
    <row r="312" spans="1:59" s="2" customFormat="1">
      <c r="A312" s="52" t="s">
        <v>302</v>
      </c>
      <c r="B312" s="29">
        <v>0</v>
      </c>
      <c r="C312" s="16">
        <v>0</v>
      </c>
      <c r="D312" s="30">
        <f t="shared" si="304"/>
        <v>0</v>
      </c>
      <c r="E312" s="29">
        <v>0</v>
      </c>
      <c r="F312" s="16">
        <v>0</v>
      </c>
      <c r="G312" s="30">
        <f t="shared" si="305"/>
        <v>0</v>
      </c>
      <c r="H312" s="29">
        <v>0</v>
      </c>
      <c r="I312" s="16">
        <v>0</v>
      </c>
      <c r="J312" s="30">
        <f t="shared" si="306"/>
        <v>0</v>
      </c>
      <c r="K312" s="29">
        <v>0</v>
      </c>
      <c r="L312" s="16">
        <v>0</v>
      </c>
      <c r="M312" s="30">
        <f t="shared" si="307"/>
        <v>0</v>
      </c>
      <c r="N312" s="29">
        <v>0</v>
      </c>
      <c r="O312" s="16">
        <v>0</v>
      </c>
      <c r="P312" s="30">
        <f t="shared" si="308"/>
        <v>0</v>
      </c>
      <c r="Q312" s="29">
        <v>0</v>
      </c>
      <c r="R312" s="16">
        <v>0</v>
      </c>
      <c r="S312" s="30">
        <f t="shared" si="309"/>
        <v>0</v>
      </c>
      <c r="T312" s="29">
        <v>0</v>
      </c>
      <c r="U312" s="16">
        <v>0</v>
      </c>
      <c r="V312" s="30">
        <f t="shared" si="310"/>
        <v>0</v>
      </c>
      <c r="W312" s="29">
        <v>0</v>
      </c>
      <c r="X312" s="16">
        <v>0</v>
      </c>
      <c r="Y312" s="30">
        <f t="shared" si="311"/>
        <v>0</v>
      </c>
      <c r="Z312" s="29">
        <v>0</v>
      </c>
      <c r="AA312" s="16">
        <v>0</v>
      </c>
      <c r="AB312" s="30">
        <f t="shared" si="312"/>
        <v>0</v>
      </c>
      <c r="AC312" s="29">
        <v>0</v>
      </c>
      <c r="AD312" s="16">
        <v>0</v>
      </c>
      <c r="AE312" s="30">
        <f t="shared" si="313"/>
        <v>0</v>
      </c>
      <c r="AF312" s="29">
        <v>0</v>
      </c>
      <c r="AG312" s="16">
        <v>0</v>
      </c>
      <c r="AH312" s="30">
        <f t="shared" si="314"/>
        <v>0</v>
      </c>
      <c r="AI312" s="29">
        <v>0</v>
      </c>
      <c r="AJ312" s="16">
        <v>0</v>
      </c>
      <c r="AK312" s="30">
        <f t="shared" si="315"/>
        <v>0</v>
      </c>
      <c r="AL312" s="29">
        <v>0</v>
      </c>
      <c r="AM312" s="16">
        <v>0</v>
      </c>
      <c r="AN312" s="30">
        <f t="shared" si="316"/>
        <v>0</v>
      </c>
      <c r="AO312" s="29">
        <v>0</v>
      </c>
      <c r="AP312" s="16">
        <v>0</v>
      </c>
      <c r="AQ312" s="30">
        <f t="shared" si="317"/>
        <v>0</v>
      </c>
      <c r="AR312" s="29">
        <v>0</v>
      </c>
      <c r="AS312" s="16">
        <v>0</v>
      </c>
      <c r="AT312" s="30">
        <f t="shared" si="318"/>
        <v>0</v>
      </c>
      <c r="AU312" s="29">
        <v>0</v>
      </c>
      <c r="AV312" s="16">
        <v>0</v>
      </c>
      <c r="AW312" s="30">
        <f t="shared" si="319"/>
        <v>0</v>
      </c>
      <c r="AX312" s="29">
        <v>0</v>
      </c>
      <c r="AY312" s="16">
        <v>0</v>
      </c>
      <c r="AZ312" s="30">
        <f t="shared" si="320"/>
        <v>0</v>
      </c>
      <c r="BA312" s="29">
        <v>0</v>
      </c>
      <c r="BB312" s="16">
        <v>0</v>
      </c>
      <c r="BC312" s="30">
        <f t="shared" si="321"/>
        <v>0</v>
      </c>
      <c r="BD312" s="29">
        <v>0</v>
      </c>
      <c r="BE312" s="16">
        <v>0</v>
      </c>
      <c r="BF312" s="30">
        <f t="shared" si="322"/>
        <v>0</v>
      </c>
      <c r="BG312" s="50"/>
    </row>
    <row r="313" spans="1:59" s="2" customFormat="1">
      <c r="A313" s="52" t="s">
        <v>303</v>
      </c>
      <c r="B313" s="29">
        <v>0</v>
      </c>
      <c r="C313" s="16">
        <v>0</v>
      </c>
      <c r="D313" s="30">
        <f t="shared" si="304"/>
        <v>0</v>
      </c>
      <c r="E313" s="29">
        <v>0</v>
      </c>
      <c r="F313" s="16">
        <v>0</v>
      </c>
      <c r="G313" s="30">
        <f t="shared" si="305"/>
        <v>0</v>
      </c>
      <c r="H313" s="29">
        <v>0</v>
      </c>
      <c r="I313" s="16">
        <v>0</v>
      </c>
      <c r="J313" s="30">
        <f t="shared" si="306"/>
        <v>0</v>
      </c>
      <c r="K313" s="29">
        <v>0</v>
      </c>
      <c r="L313" s="16">
        <v>0</v>
      </c>
      <c r="M313" s="30">
        <f t="shared" si="307"/>
        <v>0</v>
      </c>
      <c r="N313" s="29">
        <v>0</v>
      </c>
      <c r="O313" s="16">
        <v>0</v>
      </c>
      <c r="P313" s="30">
        <f t="shared" si="308"/>
        <v>0</v>
      </c>
      <c r="Q313" s="29">
        <v>0</v>
      </c>
      <c r="R313" s="16">
        <v>0</v>
      </c>
      <c r="S313" s="30">
        <f t="shared" si="309"/>
        <v>0</v>
      </c>
      <c r="T313" s="29">
        <v>0</v>
      </c>
      <c r="U313" s="16">
        <v>0</v>
      </c>
      <c r="V313" s="30">
        <f t="shared" si="310"/>
        <v>0</v>
      </c>
      <c r="W313" s="29">
        <v>0</v>
      </c>
      <c r="X313" s="16">
        <v>0</v>
      </c>
      <c r="Y313" s="30">
        <f t="shared" si="311"/>
        <v>0</v>
      </c>
      <c r="Z313" s="29">
        <v>0</v>
      </c>
      <c r="AA313" s="16">
        <v>0</v>
      </c>
      <c r="AB313" s="30">
        <f t="shared" si="312"/>
        <v>0</v>
      </c>
      <c r="AC313" s="29">
        <v>0</v>
      </c>
      <c r="AD313" s="16">
        <v>0</v>
      </c>
      <c r="AE313" s="30">
        <f t="shared" si="313"/>
        <v>0</v>
      </c>
      <c r="AF313" s="29">
        <v>0</v>
      </c>
      <c r="AG313" s="16">
        <v>0</v>
      </c>
      <c r="AH313" s="30">
        <f t="shared" si="314"/>
        <v>0</v>
      </c>
      <c r="AI313" s="29">
        <v>0</v>
      </c>
      <c r="AJ313" s="16">
        <v>0</v>
      </c>
      <c r="AK313" s="30">
        <f t="shared" si="315"/>
        <v>0</v>
      </c>
      <c r="AL313" s="29">
        <v>0</v>
      </c>
      <c r="AM313" s="16">
        <v>0</v>
      </c>
      <c r="AN313" s="30">
        <f t="shared" si="316"/>
        <v>0</v>
      </c>
      <c r="AO313" s="29">
        <v>0</v>
      </c>
      <c r="AP313" s="16">
        <v>0</v>
      </c>
      <c r="AQ313" s="30">
        <f t="shared" si="317"/>
        <v>0</v>
      </c>
      <c r="AR313" s="29">
        <v>0</v>
      </c>
      <c r="AS313" s="16">
        <v>0</v>
      </c>
      <c r="AT313" s="30">
        <f t="shared" si="318"/>
        <v>0</v>
      </c>
      <c r="AU313" s="29">
        <v>0</v>
      </c>
      <c r="AV313" s="16">
        <v>0</v>
      </c>
      <c r="AW313" s="30">
        <f t="shared" si="319"/>
        <v>0</v>
      </c>
      <c r="AX313" s="29">
        <v>0</v>
      </c>
      <c r="AY313" s="16">
        <v>0</v>
      </c>
      <c r="AZ313" s="30">
        <f t="shared" si="320"/>
        <v>0</v>
      </c>
      <c r="BA313" s="29">
        <v>0</v>
      </c>
      <c r="BB313" s="16">
        <v>0</v>
      </c>
      <c r="BC313" s="30">
        <f t="shared" si="321"/>
        <v>0</v>
      </c>
      <c r="BD313" s="29">
        <v>0</v>
      </c>
      <c r="BE313" s="16">
        <v>0</v>
      </c>
      <c r="BF313" s="30">
        <f t="shared" si="322"/>
        <v>0</v>
      </c>
      <c r="BG313" s="50"/>
    </row>
    <row r="314" spans="1:59" s="2" customFormat="1">
      <c r="A314" s="52" t="s">
        <v>304</v>
      </c>
      <c r="B314" s="29">
        <v>1</v>
      </c>
      <c r="C314" s="16">
        <v>16</v>
      </c>
      <c r="D314" s="30">
        <f t="shared" si="304"/>
        <v>17</v>
      </c>
      <c r="E314" s="29">
        <v>0</v>
      </c>
      <c r="F314" s="16">
        <v>0</v>
      </c>
      <c r="G314" s="30">
        <f t="shared" si="305"/>
        <v>0</v>
      </c>
      <c r="H314" s="29">
        <v>0</v>
      </c>
      <c r="I314" s="16">
        <v>0</v>
      </c>
      <c r="J314" s="30">
        <f t="shared" si="306"/>
        <v>0</v>
      </c>
      <c r="K314" s="29">
        <v>0</v>
      </c>
      <c r="L314" s="16">
        <v>0</v>
      </c>
      <c r="M314" s="30">
        <f t="shared" si="307"/>
        <v>0</v>
      </c>
      <c r="N314" s="29">
        <v>0</v>
      </c>
      <c r="O314" s="16">
        <v>8</v>
      </c>
      <c r="P314" s="30">
        <f t="shared" si="308"/>
        <v>8</v>
      </c>
      <c r="Q314" s="29">
        <v>0</v>
      </c>
      <c r="R314" s="16">
        <v>0</v>
      </c>
      <c r="S314" s="30">
        <f t="shared" si="309"/>
        <v>0</v>
      </c>
      <c r="T314" s="29">
        <v>0</v>
      </c>
      <c r="U314" s="16">
        <v>0</v>
      </c>
      <c r="V314" s="30">
        <f t="shared" si="310"/>
        <v>0</v>
      </c>
      <c r="W314" s="29">
        <v>0</v>
      </c>
      <c r="X314" s="16">
        <v>0</v>
      </c>
      <c r="Y314" s="30">
        <f t="shared" si="311"/>
        <v>0</v>
      </c>
      <c r="Z314" s="29">
        <v>0</v>
      </c>
      <c r="AA314" s="16">
        <v>0</v>
      </c>
      <c r="AB314" s="30">
        <f t="shared" si="312"/>
        <v>0</v>
      </c>
      <c r="AC314" s="29">
        <v>0</v>
      </c>
      <c r="AD314" s="16">
        <v>0</v>
      </c>
      <c r="AE314" s="30">
        <f t="shared" si="313"/>
        <v>0</v>
      </c>
      <c r="AF314" s="29">
        <v>0</v>
      </c>
      <c r="AG314" s="16">
        <v>0</v>
      </c>
      <c r="AH314" s="30">
        <f t="shared" si="314"/>
        <v>0</v>
      </c>
      <c r="AI314" s="29">
        <v>0</v>
      </c>
      <c r="AJ314" s="16">
        <v>0</v>
      </c>
      <c r="AK314" s="30">
        <f t="shared" si="315"/>
        <v>0</v>
      </c>
      <c r="AL314" s="29">
        <v>0</v>
      </c>
      <c r="AM314" s="16">
        <v>0</v>
      </c>
      <c r="AN314" s="30">
        <f t="shared" si="316"/>
        <v>0</v>
      </c>
      <c r="AO314" s="29">
        <v>0</v>
      </c>
      <c r="AP314" s="16">
        <v>0</v>
      </c>
      <c r="AQ314" s="30">
        <f t="shared" si="317"/>
        <v>0</v>
      </c>
      <c r="AR314" s="29">
        <v>0</v>
      </c>
      <c r="AS314" s="16">
        <v>0</v>
      </c>
      <c r="AT314" s="30">
        <f t="shared" si="318"/>
        <v>0</v>
      </c>
      <c r="AU314" s="29">
        <v>0</v>
      </c>
      <c r="AV314" s="16">
        <v>0</v>
      </c>
      <c r="AW314" s="30">
        <f t="shared" si="319"/>
        <v>0</v>
      </c>
      <c r="AX314" s="29">
        <v>0</v>
      </c>
      <c r="AY314" s="16">
        <v>0</v>
      </c>
      <c r="AZ314" s="30">
        <f t="shared" si="320"/>
        <v>0</v>
      </c>
      <c r="BA314" s="29">
        <v>0</v>
      </c>
      <c r="BB314" s="16">
        <v>0</v>
      </c>
      <c r="BC314" s="30">
        <f t="shared" si="321"/>
        <v>0</v>
      </c>
      <c r="BD314" s="29">
        <v>0</v>
      </c>
      <c r="BE314" s="16">
        <v>0</v>
      </c>
      <c r="BF314" s="30">
        <f t="shared" si="322"/>
        <v>0</v>
      </c>
      <c r="BG314" s="50"/>
    </row>
    <row r="315" spans="1:59" s="2" customFormat="1">
      <c r="A315" s="52" t="s">
        <v>305</v>
      </c>
      <c r="B315" s="29">
        <v>0</v>
      </c>
      <c r="C315" s="16">
        <v>0</v>
      </c>
      <c r="D315" s="30">
        <f t="shared" si="304"/>
        <v>0</v>
      </c>
      <c r="E315" s="29">
        <v>0</v>
      </c>
      <c r="F315" s="16">
        <v>0</v>
      </c>
      <c r="G315" s="30">
        <f t="shared" si="305"/>
        <v>0</v>
      </c>
      <c r="H315" s="29">
        <v>0</v>
      </c>
      <c r="I315" s="16">
        <v>0</v>
      </c>
      <c r="J315" s="30">
        <f t="shared" si="306"/>
        <v>0</v>
      </c>
      <c r="K315" s="29">
        <v>0</v>
      </c>
      <c r="L315" s="16">
        <v>0</v>
      </c>
      <c r="M315" s="30">
        <f t="shared" si="307"/>
        <v>0</v>
      </c>
      <c r="N315" s="29">
        <v>0</v>
      </c>
      <c r="O315" s="16">
        <v>0</v>
      </c>
      <c r="P315" s="30">
        <f t="shared" si="308"/>
        <v>0</v>
      </c>
      <c r="Q315" s="29">
        <v>0</v>
      </c>
      <c r="R315" s="16">
        <v>0</v>
      </c>
      <c r="S315" s="30">
        <f t="shared" si="309"/>
        <v>0</v>
      </c>
      <c r="T315" s="29">
        <v>0</v>
      </c>
      <c r="U315" s="16">
        <v>0</v>
      </c>
      <c r="V315" s="30">
        <f t="shared" si="310"/>
        <v>0</v>
      </c>
      <c r="W315" s="29">
        <v>0</v>
      </c>
      <c r="X315" s="16">
        <v>0</v>
      </c>
      <c r="Y315" s="30">
        <f t="shared" si="311"/>
        <v>0</v>
      </c>
      <c r="Z315" s="29">
        <v>0</v>
      </c>
      <c r="AA315" s="16">
        <v>0</v>
      </c>
      <c r="AB315" s="30">
        <f t="shared" si="312"/>
        <v>0</v>
      </c>
      <c r="AC315" s="29">
        <v>0</v>
      </c>
      <c r="AD315" s="16">
        <v>0</v>
      </c>
      <c r="AE315" s="30">
        <f t="shared" si="313"/>
        <v>0</v>
      </c>
      <c r="AF315" s="29">
        <v>0</v>
      </c>
      <c r="AG315" s="16">
        <v>0</v>
      </c>
      <c r="AH315" s="30">
        <f t="shared" si="314"/>
        <v>0</v>
      </c>
      <c r="AI315" s="29">
        <v>0</v>
      </c>
      <c r="AJ315" s="16">
        <v>0</v>
      </c>
      <c r="AK315" s="30">
        <f t="shared" si="315"/>
        <v>0</v>
      </c>
      <c r="AL315" s="29">
        <v>0</v>
      </c>
      <c r="AM315" s="16">
        <v>0</v>
      </c>
      <c r="AN315" s="30">
        <f t="shared" si="316"/>
        <v>0</v>
      </c>
      <c r="AO315" s="29">
        <v>0</v>
      </c>
      <c r="AP315" s="16">
        <v>0</v>
      </c>
      <c r="AQ315" s="30">
        <f t="shared" si="317"/>
        <v>0</v>
      </c>
      <c r="AR315" s="29">
        <v>0</v>
      </c>
      <c r="AS315" s="16">
        <v>0</v>
      </c>
      <c r="AT315" s="30">
        <f t="shared" si="318"/>
        <v>0</v>
      </c>
      <c r="AU315" s="29">
        <v>0</v>
      </c>
      <c r="AV315" s="16">
        <v>0</v>
      </c>
      <c r="AW315" s="30">
        <f t="shared" si="319"/>
        <v>0</v>
      </c>
      <c r="AX315" s="29">
        <v>0</v>
      </c>
      <c r="AY315" s="16">
        <v>0</v>
      </c>
      <c r="AZ315" s="30">
        <f t="shared" si="320"/>
        <v>0</v>
      </c>
      <c r="BA315" s="29">
        <v>0</v>
      </c>
      <c r="BB315" s="16">
        <v>0</v>
      </c>
      <c r="BC315" s="30">
        <f t="shared" si="321"/>
        <v>0</v>
      </c>
      <c r="BD315" s="29">
        <v>0</v>
      </c>
      <c r="BE315" s="16">
        <v>0</v>
      </c>
      <c r="BF315" s="30">
        <f t="shared" si="322"/>
        <v>0</v>
      </c>
      <c r="BG315" s="50"/>
    </row>
    <row r="316" spans="1:59" s="2" customFormat="1">
      <c r="A316" s="52" t="s">
        <v>306</v>
      </c>
      <c r="B316" s="29">
        <v>12</v>
      </c>
      <c r="C316" s="16">
        <v>119</v>
      </c>
      <c r="D316" s="30">
        <f t="shared" si="304"/>
        <v>131</v>
      </c>
      <c r="E316" s="29">
        <v>1</v>
      </c>
      <c r="F316" s="16">
        <v>4</v>
      </c>
      <c r="G316" s="30">
        <f t="shared" si="305"/>
        <v>5</v>
      </c>
      <c r="H316" s="29">
        <v>0</v>
      </c>
      <c r="I316" s="16">
        <v>1</v>
      </c>
      <c r="J316" s="30">
        <f t="shared" si="306"/>
        <v>1</v>
      </c>
      <c r="K316" s="29">
        <v>4</v>
      </c>
      <c r="L316" s="16">
        <v>28</v>
      </c>
      <c r="M316" s="30">
        <f t="shared" si="307"/>
        <v>32</v>
      </c>
      <c r="N316" s="29">
        <v>0</v>
      </c>
      <c r="O316" s="16">
        <v>0</v>
      </c>
      <c r="P316" s="30">
        <f t="shared" si="308"/>
        <v>0</v>
      </c>
      <c r="Q316" s="29">
        <v>0</v>
      </c>
      <c r="R316" s="16">
        <v>6</v>
      </c>
      <c r="S316" s="30">
        <f t="shared" si="309"/>
        <v>6</v>
      </c>
      <c r="T316" s="29">
        <v>0</v>
      </c>
      <c r="U316" s="16">
        <v>10</v>
      </c>
      <c r="V316" s="30">
        <f t="shared" si="310"/>
        <v>10</v>
      </c>
      <c r="W316" s="29">
        <v>0</v>
      </c>
      <c r="X316" s="16">
        <v>0</v>
      </c>
      <c r="Y316" s="30">
        <f t="shared" si="311"/>
        <v>0</v>
      </c>
      <c r="Z316" s="29">
        <v>0</v>
      </c>
      <c r="AA316" s="16">
        <v>0</v>
      </c>
      <c r="AB316" s="30">
        <f t="shared" si="312"/>
        <v>0</v>
      </c>
      <c r="AC316" s="29">
        <v>0</v>
      </c>
      <c r="AD316" s="16">
        <v>1</v>
      </c>
      <c r="AE316" s="30">
        <f t="shared" si="313"/>
        <v>1</v>
      </c>
      <c r="AF316" s="29">
        <v>0</v>
      </c>
      <c r="AG316" s="16">
        <v>0</v>
      </c>
      <c r="AH316" s="30">
        <f t="shared" si="314"/>
        <v>0</v>
      </c>
      <c r="AI316" s="29">
        <v>0</v>
      </c>
      <c r="AJ316" s="16">
        <v>0</v>
      </c>
      <c r="AK316" s="30">
        <f t="shared" si="315"/>
        <v>0</v>
      </c>
      <c r="AL316" s="29">
        <v>2</v>
      </c>
      <c r="AM316" s="16">
        <v>16</v>
      </c>
      <c r="AN316" s="30">
        <f t="shared" si="316"/>
        <v>18</v>
      </c>
      <c r="AO316" s="29">
        <v>0</v>
      </c>
      <c r="AP316" s="16">
        <v>0</v>
      </c>
      <c r="AQ316" s="30">
        <f t="shared" si="317"/>
        <v>0</v>
      </c>
      <c r="AR316" s="29">
        <v>5</v>
      </c>
      <c r="AS316" s="16">
        <v>34</v>
      </c>
      <c r="AT316" s="30">
        <f t="shared" si="318"/>
        <v>39</v>
      </c>
      <c r="AU316" s="29">
        <v>10</v>
      </c>
      <c r="AV316" s="16">
        <v>28</v>
      </c>
      <c r="AW316" s="30">
        <f t="shared" si="319"/>
        <v>38</v>
      </c>
      <c r="AX316" s="29">
        <v>3</v>
      </c>
      <c r="AY316" s="16">
        <v>31</v>
      </c>
      <c r="AZ316" s="30">
        <f t="shared" si="320"/>
        <v>34</v>
      </c>
      <c r="BA316" s="29">
        <v>0</v>
      </c>
      <c r="BB316" s="16">
        <v>0</v>
      </c>
      <c r="BC316" s="30">
        <f t="shared" si="321"/>
        <v>0</v>
      </c>
      <c r="BD316" s="29">
        <v>0</v>
      </c>
      <c r="BE316" s="16">
        <v>0</v>
      </c>
      <c r="BF316" s="30">
        <f t="shared" si="322"/>
        <v>0</v>
      </c>
      <c r="BG316" s="50"/>
    </row>
    <row r="317" spans="1:59" s="2" customFormat="1">
      <c r="A317" s="52" t="s">
        <v>307</v>
      </c>
      <c r="B317" s="29">
        <v>278</v>
      </c>
      <c r="C317" s="16">
        <v>147</v>
      </c>
      <c r="D317" s="30">
        <f t="shared" si="304"/>
        <v>425</v>
      </c>
      <c r="E317" s="29">
        <v>3</v>
      </c>
      <c r="F317" s="16">
        <v>1</v>
      </c>
      <c r="G317" s="30">
        <f t="shared" si="305"/>
        <v>4</v>
      </c>
      <c r="H317" s="29">
        <v>0</v>
      </c>
      <c r="I317" s="16">
        <v>1</v>
      </c>
      <c r="J317" s="30">
        <f t="shared" si="306"/>
        <v>1</v>
      </c>
      <c r="K317" s="29">
        <v>29</v>
      </c>
      <c r="L317" s="16">
        <v>16</v>
      </c>
      <c r="M317" s="30">
        <f t="shared" si="307"/>
        <v>45</v>
      </c>
      <c r="N317" s="29">
        <v>127</v>
      </c>
      <c r="O317" s="16">
        <v>156</v>
      </c>
      <c r="P317" s="30">
        <f t="shared" si="308"/>
        <v>283</v>
      </c>
      <c r="Q317" s="29">
        <v>5</v>
      </c>
      <c r="R317" s="16">
        <v>4</v>
      </c>
      <c r="S317" s="30">
        <f t="shared" si="309"/>
        <v>9</v>
      </c>
      <c r="T317" s="29">
        <v>0</v>
      </c>
      <c r="U317" s="16">
        <v>2</v>
      </c>
      <c r="V317" s="30">
        <f t="shared" si="310"/>
        <v>2</v>
      </c>
      <c r="W317" s="29">
        <v>0</v>
      </c>
      <c r="X317" s="16">
        <v>0</v>
      </c>
      <c r="Y317" s="30">
        <f t="shared" si="311"/>
        <v>0</v>
      </c>
      <c r="Z317" s="29">
        <v>0</v>
      </c>
      <c r="AA317" s="16">
        <v>0</v>
      </c>
      <c r="AB317" s="30">
        <f t="shared" si="312"/>
        <v>0</v>
      </c>
      <c r="AC317" s="29">
        <v>8</v>
      </c>
      <c r="AD317" s="16">
        <v>9</v>
      </c>
      <c r="AE317" s="30">
        <f t="shared" si="313"/>
        <v>17</v>
      </c>
      <c r="AF317" s="29">
        <v>0</v>
      </c>
      <c r="AG317" s="16">
        <v>0</v>
      </c>
      <c r="AH317" s="30">
        <f t="shared" si="314"/>
        <v>0</v>
      </c>
      <c r="AI317" s="29">
        <v>0</v>
      </c>
      <c r="AJ317" s="16">
        <v>0</v>
      </c>
      <c r="AK317" s="30">
        <f t="shared" si="315"/>
        <v>0</v>
      </c>
      <c r="AL317" s="29">
        <v>1</v>
      </c>
      <c r="AM317" s="16">
        <v>3</v>
      </c>
      <c r="AN317" s="30">
        <f t="shared" si="316"/>
        <v>4</v>
      </c>
      <c r="AO317" s="29">
        <v>0</v>
      </c>
      <c r="AP317" s="16">
        <v>0</v>
      </c>
      <c r="AQ317" s="30">
        <f t="shared" si="317"/>
        <v>0</v>
      </c>
      <c r="AR317" s="29">
        <v>155</v>
      </c>
      <c r="AS317" s="16">
        <v>131</v>
      </c>
      <c r="AT317" s="30">
        <f t="shared" si="318"/>
        <v>286</v>
      </c>
      <c r="AU317" s="29">
        <v>47</v>
      </c>
      <c r="AV317" s="16">
        <v>48</v>
      </c>
      <c r="AW317" s="30">
        <f t="shared" si="319"/>
        <v>95</v>
      </c>
      <c r="AX317" s="29">
        <v>2</v>
      </c>
      <c r="AY317" s="16">
        <v>3</v>
      </c>
      <c r="AZ317" s="30">
        <f t="shared" si="320"/>
        <v>5</v>
      </c>
      <c r="BA317" s="29">
        <v>0</v>
      </c>
      <c r="BB317" s="16">
        <v>0</v>
      </c>
      <c r="BC317" s="30">
        <f t="shared" si="321"/>
        <v>0</v>
      </c>
      <c r="BD317" s="29">
        <v>0</v>
      </c>
      <c r="BE317" s="16">
        <v>0</v>
      </c>
      <c r="BF317" s="30">
        <f t="shared" si="322"/>
        <v>0</v>
      </c>
      <c r="BG317" s="50"/>
    </row>
    <row r="318" spans="1:59" s="2" customFormat="1">
      <c r="A318" s="52" t="s">
        <v>308</v>
      </c>
      <c r="B318" s="29">
        <v>0</v>
      </c>
      <c r="C318" s="16">
        <v>0</v>
      </c>
      <c r="D318" s="30">
        <f t="shared" si="304"/>
        <v>0</v>
      </c>
      <c r="E318" s="29">
        <v>0</v>
      </c>
      <c r="F318" s="16">
        <v>0</v>
      </c>
      <c r="G318" s="30">
        <f t="shared" si="305"/>
        <v>0</v>
      </c>
      <c r="H318" s="29">
        <v>0</v>
      </c>
      <c r="I318" s="16">
        <v>0</v>
      </c>
      <c r="J318" s="30">
        <f t="shared" si="306"/>
        <v>0</v>
      </c>
      <c r="K318" s="29">
        <v>0</v>
      </c>
      <c r="L318" s="16">
        <v>0</v>
      </c>
      <c r="M318" s="30">
        <f t="shared" si="307"/>
        <v>0</v>
      </c>
      <c r="N318" s="29">
        <v>0</v>
      </c>
      <c r="O318" s="16">
        <v>0</v>
      </c>
      <c r="P318" s="30">
        <f t="shared" si="308"/>
        <v>0</v>
      </c>
      <c r="Q318" s="29">
        <v>0</v>
      </c>
      <c r="R318" s="16">
        <v>0</v>
      </c>
      <c r="S318" s="30">
        <f t="shared" si="309"/>
        <v>0</v>
      </c>
      <c r="T318" s="29">
        <v>0</v>
      </c>
      <c r="U318" s="16">
        <v>0</v>
      </c>
      <c r="V318" s="30">
        <f t="shared" si="310"/>
        <v>0</v>
      </c>
      <c r="W318" s="29">
        <v>0</v>
      </c>
      <c r="X318" s="16">
        <v>0</v>
      </c>
      <c r="Y318" s="30">
        <f t="shared" si="311"/>
        <v>0</v>
      </c>
      <c r="Z318" s="29">
        <v>0</v>
      </c>
      <c r="AA318" s="16">
        <v>0</v>
      </c>
      <c r="AB318" s="30">
        <f t="shared" si="312"/>
        <v>0</v>
      </c>
      <c r="AC318" s="29">
        <v>0</v>
      </c>
      <c r="AD318" s="16">
        <v>0</v>
      </c>
      <c r="AE318" s="30">
        <f t="shared" si="313"/>
        <v>0</v>
      </c>
      <c r="AF318" s="29">
        <v>0</v>
      </c>
      <c r="AG318" s="16">
        <v>0</v>
      </c>
      <c r="AH318" s="30">
        <f t="shared" si="314"/>
        <v>0</v>
      </c>
      <c r="AI318" s="29">
        <v>0</v>
      </c>
      <c r="AJ318" s="16">
        <v>0</v>
      </c>
      <c r="AK318" s="30">
        <f t="shared" si="315"/>
        <v>0</v>
      </c>
      <c r="AL318" s="29">
        <v>0</v>
      </c>
      <c r="AM318" s="16">
        <v>0</v>
      </c>
      <c r="AN318" s="30">
        <f t="shared" si="316"/>
        <v>0</v>
      </c>
      <c r="AO318" s="29">
        <v>0</v>
      </c>
      <c r="AP318" s="16">
        <v>0</v>
      </c>
      <c r="AQ318" s="30">
        <f t="shared" si="317"/>
        <v>0</v>
      </c>
      <c r="AR318" s="29">
        <v>0</v>
      </c>
      <c r="AS318" s="16">
        <v>0</v>
      </c>
      <c r="AT318" s="30">
        <f t="shared" si="318"/>
        <v>0</v>
      </c>
      <c r="AU318" s="29">
        <v>0</v>
      </c>
      <c r="AV318" s="16">
        <v>0</v>
      </c>
      <c r="AW318" s="30">
        <f t="shared" si="319"/>
        <v>0</v>
      </c>
      <c r="AX318" s="29">
        <v>0</v>
      </c>
      <c r="AY318" s="16">
        <v>0</v>
      </c>
      <c r="AZ318" s="30">
        <f t="shared" si="320"/>
        <v>0</v>
      </c>
      <c r="BA318" s="29">
        <v>0</v>
      </c>
      <c r="BB318" s="16">
        <v>0</v>
      </c>
      <c r="BC318" s="30">
        <f t="shared" si="321"/>
        <v>0</v>
      </c>
      <c r="BD318" s="29">
        <v>0</v>
      </c>
      <c r="BE318" s="16">
        <v>0</v>
      </c>
      <c r="BF318" s="30">
        <f t="shared" si="322"/>
        <v>0</v>
      </c>
      <c r="BG318" s="50"/>
    </row>
    <row r="319" spans="1:59" s="2" customFormat="1">
      <c r="A319" s="52" t="s">
        <v>309</v>
      </c>
      <c r="B319" s="29">
        <v>0</v>
      </c>
      <c r="C319" s="16">
        <v>0</v>
      </c>
      <c r="D319" s="30">
        <f t="shared" si="304"/>
        <v>0</v>
      </c>
      <c r="E319" s="29">
        <v>0</v>
      </c>
      <c r="F319" s="16">
        <v>0</v>
      </c>
      <c r="G319" s="30">
        <f t="shared" si="305"/>
        <v>0</v>
      </c>
      <c r="H319" s="29">
        <v>0</v>
      </c>
      <c r="I319" s="16">
        <v>0</v>
      </c>
      <c r="J319" s="30">
        <f t="shared" si="306"/>
        <v>0</v>
      </c>
      <c r="K319" s="29">
        <v>0</v>
      </c>
      <c r="L319" s="16">
        <v>0</v>
      </c>
      <c r="M319" s="30">
        <f t="shared" si="307"/>
        <v>0</v>
      </c>
      <c r="N319" s="29">
        <v>0</v>
      </c>
      <c r="O319" s="16">
        <v>0</v>
      </c>
      <c r="P319" s="30">
        <f t="shared" si="308"/>
        <v>0</v>
      </c>
      <c r="Q319" s="29">
        <v>0</v>
      </c>
      <c r="R319" s="16">
        <v>0</v>
      </c>
      <c r="S319" s="30">
        <f t="shared" si="309"/>
        <v>0</v>
      </c>
      <c r="T319" s="29">
        <v>0</v>
      </c>
      <c r="U319" s="16">
        <v>0</v>
      </c>
      <c r="V319" s="30">
        <f t="shared" si="310"/>
        <v>0</v>
      </c>
      <c r="W319" s="29">
        <v>0</v>
      </c>
      <c r="X319" s="16">
        <v>0</v>
      </c>
      <c r="Y319" s="30">
        <f t="shared" si="311"/>
        <v>0</v>
      </c>
      <c r="Z319" s="29">
        <v>0</v>
      </c>
      <c r="AA319" s="16">
        <v>0</v>
      </c>
      <c r="AB319" s="30">
        <f t="shared" si="312"/>
        <v>0</v>
      </c>
      <c r="AC319" s="29">
        <v>0</v>
      </c>
      <c r="AD319" s="16">
        <v>0</v>
      </c>
      <c r="AE319" s="30">
        <f t="shared" si="313"/>
        <v>0</v>
      </c>
      <c r="AF319" s="29">
        <v>0</v>
      </c>
      <c r="AG319" s="16">
        <v>0</v>
      </c>
      <c r="AH319" s="30">
        <f t="shared" si="314"/>
        <v>0</v>
      </c>
      <c r="AI319" s="29">
        <v>0</v>
      </c>
      <c r="AJ319" s="16">
        <v>0</v>
      </c>
      <c r="AK319" s="30">
        <f t="shared" si="315"/>
        <v>0</v>
      </c>
      <c r="AL319" s="29">
        <v>0</v>
      </c>
      <c r="AM319" s="16">
        <v>0</v>
      </c>
      <c r="AN319" s="30">
        <f t="shared" si="316"/>
        <v>0</v>
      </c>
      <c r="AO319" s="29">
        <v>0</v>
      </c>
      <c r="AP319" s="16">
        <v>0</v>
      </c>
      <c r="AQ319" s="30">
        <f t="shared" si="317"/>
        <v>0</v>
      </c>
      <c r="AR319" s="29">
        <v>0</v>
      </c>
      <c r="AS319" s="16">
        <v>0</v>
      </c>
      <c r="AT319" s="30">
        <f t="shared" si="318"/>
        <v>0</v>
      </c>
      <c r="AU319" s="29">
        <v>0</v>
      </c>
      <c r="AV319" s="16">
        <v>0</v>
      </c>
      <c r="AW319" s="30">
        <f t="shared" si="319"/>
        <v>0</v>
      </c>
      <c r="AX319" s="29">
        <v>0</v>
      </c>
      <c r="AY319" s="16">
        <v>0</v>
      </c>
      <c r="AZ319" s="30">
        <f t="shared" si="320"/>
        <v>0</v>
      </c>
      <c r="BA319" s="29">
        <v>0</v>
      </c>
      <c r="BB319" s="16">
        <v>0</v>
      </c>
      <c r="BC319" s="30">
        <f t="shared" si="321"/>
        <v>0</v>
      </c>
      <c r="BD319" s="29">
        <v>0</v>
      </c>
      <c r="BE319" s="16">
        <v>0</v>
      </c>
      <c r="BF319" s="30">
        <f t="shared" si="322"/>
        <v>0</v>
      </c>
      <c r="BG319" s="50"/>
    </row>
    <row r="320" spans="1:59" s="2" customFormat="1">
      <c r="A320" s="52" t="s">
        <v>310</v>
      </c>
      <c r="B320" s="29">
        <v>0</v>
      </c>
      <c r="C320" s="16">
        <v>0</v>
      </c>
      <c r="D320" s="30">
        <f t="shared" si="304"/>
        <v>0</v>
      </c>
      <c r="E320" s="29">
        <v>0</v>
      </c>
      <c r="F320" s="16">
        <v>0</v>
      </c>
      <c r="G320" s="30">
        <f t="shared" si="305"/>
        <v>0</v>
      </c>
      <c r="H320" s="29">
        <v>0</v>
      </c>
      <c r="I320" s="16">
        <v>0</v>
      </c>
      <c r="J320" s="30">
        <f t="shared" si="306"/>
        <v>0</v>
      </c>
      <c r="K320" s="29">
        <v>0</v>
      </c>
      <c r="L320" s="16">
        <v>0</v>
      </c>
      <c r="M320" s="30">
        <f t="shared" si="307"/>
        <v>0</v>
      </c>
      <c r="N320" s="29">
        <v>0</v>
      </c>
      <c r="O320" s="16">
        <v>0</v>
      </c>
      <c r="P320" s="30">
        <f t="shared" si="308"/>
        <v>0</v>
      </c>
      <c r="Q320" s="29">
        <v>0</v>
      </c>
      <c r="R320" s="16">
        <v>0</v>
      </c>
      <c r="S320" s="30">
        <f t="shared" si="309"/>
        <v>0</v>
      </c>
      <c r="T320" s="29">
        <v>0</v>
      </c>
      <c r="U320" s="16">
        <v>0</v>
      </c>
      <c r="V320" s="30">
        <f t="shared" si="310"/>
        <v>0</v>
      </c>
      <c r="W320" s="29">
        <v>0</v>
      </c>
      <c r="X320" s="16">
        <v>0</v>
      </c>
      <c r="Y320" s="30">
        <f t="shared" si="311"/>
        <v>0</v>
      </c>
      <c r="Z320" s="29">
        <v>0</v>
      </c>
      <c r="AA320" s="16">
        <v>0</v>
      </c>
      <c r="AB320" s="30">
        <f t="shared" si="312"/>
        <v>0</v>
      </c>
      <c r="AC320" s="29">
        <v>0</v>
      </c>
      <c r="AD320" s="16">
        <v>0</v>
      </c>
      <c r="AE320" s="30">
        <f t="shared" si="313"/>
        <v>0</v>
      </c>
      <c r="AF320" s="29">
        <v>0</v>
      </c>
      <c r="AG320" s="16">
        <v>0</v>
      </c>
      <c r="AH320" s="30">
        <f t="shared" si="314"/>
        <v>0</v>
      </c>
      <c r="AI320" s="29">
        <v>0</v>
      </c>
      <c r="AJ320" s="16">
        <v>0</v>
      </c>
      <c r="AK320" s="30">
        <f t="shared" si="315"/>
        <v>0</v>
      </c>
      <c r="AL320" s="29">
        <v>0</v>
      </c>
      <c r="AM320" s="16">
        <v>0</v>
      </c>
      <c r="AN320" s="30">
        <f t="shared" si="316"/>
        <v>0</v>
      </c>
      <c r="AO320" s="29">
        <v>0</v>
      </c>
      <c r="AP320" s="16">
        <v>0</v>
      </c>
      <c r="AQ320" s="30">
        <f t="shared" si="317"/>
        <v>0</v>
      </c>
      <c r="AR320" s="29">
        <v>0</v>
      </c>
      <c r="AS320" s="16">
        <v>0</v>
      </c>
      <c r="AT320" s="30">
        <f t="shared" si="318"/>
        <v>0</v>
      </c>
      <c r="AU320" s="29">
        <v>0</v>
      </c>
      <c r="AV320" s="16">
        <v>0</v>
      </c>
      <c r="AW320" s="30">
        <f t="shared" si="319"/>
        <v>0</v>
      </c>
      <c r="AX320" s="29">
        <v>0</v>
      </c>
      <c r="AY320" s="16">
        <v>0</v>
      </c>
      <c r="AZ320" s="30">
        <f t="shared" si="320"/>
        <v>0</v>
      </c>
      <c r="BA320" s="29">
        <v>0</v>
      </c>
      <c r="BB320" s="16">
        <v>0</v>
      </c>
      <c r="BC320" s="30">
        <f t="shared" si="321"/>
        <v>0</v>
      </c>
      <c r="BD320" s="29">
        <v>0</v>
      </c>
      <c r="BE320" s="16">
        <v>0</v>
      </c>
      <c r="BF320" s="30">
        <f t="shared" si="322"/>
        <v>0</v>
      </c>
      <c r="BG320" s="50"/>
    </row>
    <row r="321" spans="1:59" s="2" customFormat="1">
      <c r="A321" s="52" t="s">
        <v>311</v>
      </c>
      <c r="B321" s="29">
        <v>0</v>
      </c>
      <c r="C321" s="16">
        <v>0</v>
      </c>
      <c r="D321" s="30">
        <f t="shared" si="304"/>
        <v>0</v>
      </c>
      <c r="E321" s="29">
        <v>0</v>
      </c>
      <c r="F321" s="16">
        <v>0</v>
      </c>
      <c r="G321" s="30">
        <f t="shared" si="305"/>
        <v>0</v>
      </c>
      <c r="H321" s="29">
        <v>0</v>
      </c>
      <c r="I321" s="16">
        <v>0</v>
      </c>
      <c r="J321" s="30">
        <f t="shared" si="306"/>
        <v>0</v>
      </c>
      <c r="K321" s="29">
        <v>0</v>
      </c>
      <c r="L321" s="16">
        <v>0</v>
      </c>
      <c r="M321" s="30">
        <f t="shared" si="307"/>
        <v>0</v>
      </c>
      <c r="N321" s="29">
        <v>0</v>
      </c>
      <c r="O321" s="16">
        <v>0</v>
      </c>
      <c r="P321" s="30">
        <f t="shared" si="308"/>
        <v>0</v>
      </c>
      <c r="Q321" s="29">
        <v>0</v>
      </c>
      <c r="R321" s="16">
        <v>0</v>
      </c>
      <c r="S321" s="30">
        <f t="shared" si="309"/>
        <v>0</v>
      </c>
      <c r="T321" s="29">
        <v>0</v>
      </c>
      <c r="U321" s="16">
        <v>0</v>
      </c>
      <c r="V321" s="30">
        <f t="shared" si="310"/>
        <v>0</v>
      </c>
      <c r="W321" s="29">
        <v>0</v>
      </c>
      <c r="X321" s="16">
        <v>0</v>
      </c>
      <c r="Y321" s="30">
        <f t="shared" si="311"/>
        <v>0</v>
      </c>
      <c r="Z321" s="29">
        <v>0</v>
      </c>
      <c r="AA321" s="16">
        <v>0</v>
      </c>
      <c r="AB321" s="30">
        <f t="shared" si="312"/>
        <v>0</v>
      </c>
      <c r="AC321" s="29">
        <v>0</v>
      </c>
      <c r="AD321" s="16">
        <v>0</v>
      </c>
      <c r="AE321" s="30">
        <f t="shared" si="313"/>
        <v>0</v>
      </c>
      <c r="AF321" s="29">
        <v>0</v>
      </c>
      <c r="AG321" s="16">
        <v>0</v>
      </c>
      <c r="AH321" s="30">
        <f t="shared" si="314"/>
        <v>0</v>
      </c>
      <c r="AI321" s="29">
        <v>0</v>
      </c>
      <c r="AJ321" s="16">
        <v>0</v>
      </c>
      <c r="AK321" s="30">
        <f t="shared" si="315"/>
        <v>0</v>
      </c>
      <c r="AL321" s="29">
        <v>0</v>
      </c>
      <c r="AM321" s="16">
        <v>0</v>
      </c>
      <c r="AN321" s="30">
        <f t="shared" si="316"/>
        <v>0</v>
      </c>
      <c r="AO321" s="29">
        <v>0</v>
      </c>
      <c r="AP321" s="16">
        <v>0</v>
      </c>
      <c r="AQ321" s="30">
        <f t="shared" si="317"/>
        <v>0</v>
      </c>
      <c r="AR321" s="29">
        <v>0</v>
      </c>
      <c r="AS321" s="16">
        <v>0</v>
      </c>
      <c r="AT321" s="30">
        <f t="shared" si="318"/>
        <v>0</v>
      </c>
      <c r="AU321" s="29">
        <v>0</v>
      </c>
      <c r="AV321" s="16">
        <v>0</v>
      </c>
      <c r="AW321" s="30">
        <f t="shared" si="319"/>
        <v>0</v>
      </c>
      <c r="AX321" s="29">
        <v>0</v>
      </c>
      <c r="AY321" s="16">
        <v>0</v>
      </c>
      <c r="AZ321" s="30">
        <f t="shared" si="320"/>
        <v>0</v>
      </c>
      <c r="BA321" s="29">
        <v>0</v>
      </c>
      <c r="BB321" s="16">
        <v>0</v>
      </c>
      <c r="BC321" s="30">
        <f t="shared" si="321"/>
        <v>0</v>
      </c>
      <c r="BD321" s="29">
        <v>0</v>
      </c>
      <c r="BE321" s="16">
        <v>0</v>
      </c>
      <c r="BF321" s="30">
        <f t="shared" si="322"/>
        <v>0</v>
      </c>
      <c r="BG321" s="50"/>
    </row>
    <row r="322" spans="1:59" s="2" customFormat="1">
      <c r="A322" s="52" t="s">
        <v>312</v>
      </c>
      <c r="B322" s="29">
        <v>1</v>
      </c>
      <c r="C322" s="16">
        <v>24</v>
      </c>
      <c r="D322" s="30">
        <f t="shared" si="304"/>
        <v>25</v>
      </c>
      <c r="E322" s="29">
        <v>0</v>
      </c>
      <c r="F322" s="16">
        <v>1</v>
      </c>
      <c r="G322" s="30">
        <f t="shared" si="305"/>
        <v>1</v>
      </c>
      <c r="H322" s="29">
        <v>0</v>
      </c>
      <c r="I322" s="16">
        <v>3</v>
      </c>
      <c r="J322" s="30">
        <f t="shared" si="306"/>
        <v>3</v>
      </c>
      <c r="K322" s="29">
        <v>0</v>
      </c>
      <c r="L322" s="16">
        <v>2</v>
      </c>
      <c r="M322" s="30">
        <f t="shared" si="307"/>
        <v>2</v>
      </c>
      <c r="N322" s="29">
        <v>0</v>
      </c>
      <c r="O322" s="16">
        <v>0</v>
      </c>
      <c r="P322" s="30">
        <f t="shared" si="308"/>
        <v>0</v>
      </c>
      <c r="Q322" s="29">
        <v>0</v>
      </c>
      <c r="R322" s="16">
        <v>0</v>
      </c>
      <c r="S322" s="30">
        <f t="shared" si="309"/>
        <v>0</v>
      </c>
      <c r="T322" s="29">
        <v>0</v>
      </c>
      <c r="U322" s="16">
        <v>4</v>
      </c>
      <c r="V322" s="30">
        <f t="shared" si="310"/>
        <v>4</v>
      </c>
      <c r="W322" s="29">
        <v>0</v>
      </c>
      <c r="X322" s="16">
        <v>0</v>
      </c>
      <c r="Y322" s="30">
        <f t="shared" si="311"/>
        <v>0</v>
      </c>
      <c r="Z322" s="29">
        <v>0</v>
      </c>
      <c r="AA322" s="16">
        <v>0</v>
      </c>
      <c r="AB322" s="30">
        <f t="shared" si="312"/>
        <v>0</v>
      </c>
      <c r="AC322" s="29">
        <v>0</v>
      </c>
      <c r="AD322" s="16">
        <v>0</v>
      </c>
      <c r="AE322" s="30">
        <f t="shared" si="313"/>
        <v>0</v>
      </c>
      <c r="AF322" s="29">
        <v>0</v>
      </c>
      <c r="AG322" s="16">
        <v>0</v>
      </c>
      <c r="AH322" s="30">
        <f t="shared" si="314"/>
        <v>0</v>
      </c>
      <c r="AI322" s="29">
        <v>0</v>
      </c>
      <c r="AJ322" s="16">
        <v>1</v>
      </c>
      <c r="AK322" s="30">
        <f t="shared" si="315"/>
        <v>1</v>
      </c>
      <c r="AL322" s="29">
        <v>0</v>
      </c>
      <c r="AM322" s="16">
        <v>11</v>
      </c>
      <c r="AN322" s="30">
        <f t="shared" si="316"/>
        <v>11</v>
      </c>
      <c r="AO322" s="29">
        <v>0</v>
      </c>
      <c r="AP322" s="16">
        <v>1</v>
      </c>
      <c r="AQ322" s="30">
        <f t="shared" si="317"/>
        <v>1</v>
      </c>
      <c r="AR322" s="29">
        <v>0</v>
      </c>
      <c r="AS322" s="16">
        <v>5</v>
      </c>
      <c r="AT322" s="30">
        <f t="shared" si="318"/>
        <v>5</v>
      </c>
      <c r="AU322" s="29">
        <v>0</v>
      </c>
      <c r="AV322" s="16">
        <v>4</v>
      </c>
      <c r="AW322" s="30">
        <f t="shared" si="319"/>
        <v>4</v>
      </c>
      <c r="AX322" s="29">
        <v>0</v>
      </c>
      <c r="AY322" s="16">
        <v>2</v>
      </c>
      <c r="AZ322" s="30">
        <f t="shared" si="320"/>
        <v>2</v>
      </c>
      <c r="BA322" s="29">
        <v>0</v>
      </c>
      <c r="BB322" s="16">
        <v>0</v>
      </c>
      <c r="BC322" s="30">
        <f t="shared" si="321"/>
        <v>0</v>
      </c>
      <c r="BD322" s="29">
        <v>0</v>
      </c>
      <c r="BE322" s="16">
        <v>0</v>
      </c>
      <c r="BF322" s="30">
        <f t="shared" si="322"/>
        <v>0</v>
      </c>
      <c r="BG322" s="50"/>
    </row>
    <row r="323" spans="1:59" s="2" customFormat="1">
      <c r="A323" s="52" t="s">
        <v>313</v>
      </c>
      <c r="B323" s="29">
        <v>0</v>
      </c>
      <c r="C323" s="16">
        <v>0</v>
      </c>
      <c r="D323" s="30">
        <f t="shared" si="304"/>
        <v>0</v>
      </c>
      <c r="E323" s="29">
        <v>0</v>
      </c>
      <c r="F323" s="16">
        <v>0</v>
      </c>
      <c r="G323" s="30">
        <f t="shared" si="305"/>
        <v>0</v>
      </c>
      <c r="H323" s="29">
        <v>0</v>
      </c>
      <c r="I323" s="16">
        <v>0</v>
      </c>
      <c r="J323" s="30">
        <f t="shared" si="306"/>
        <v>0</v>
      </c>
      <c r="K323" s="29">
        <v>0</v>
      </c>
      <c r="L323" s="16">
        <v>0</v>
      </c>
      <c r="M323" s="30">
        <f t="shared" si="307"/>
        <v>0</v>
      </c>
      <c r="N323" s="29">
        <v>0</v>
      </c>
      <c r="O323" s="16">
        <v>0</v>
      </c>
      <c r="P323" s="30">
        <f t="shared" si="308"/>
        <v>0</v>
      </c>
      <c r="Q323" s="29">
        <v>0</v>
      </c>
      <c r="R323" s="16">
        <v>0</v>
      </c>
      <c r="S323" s="30">
        <f t="shared" si="309"/>
        <v>0</v>
      </c>
      <c r="T323" s="29">
        <v>0</v>
      </c>
      <c r="U323" s="16">
        <v>0</v>
      </c>
      <c r="V323" s="30">
        <f t="shared" si="310"/>
        <v>0</v>
      </c>
      <c r="W323" s="29">
        <v>0</v>
      </c>
      <c r="X323" s="16">
        <v>0</v>
      </c>
      <c r="Y323" s="30">
        <f t="shared" si="311"/>
        <v>0</v>
      </c>
      <c r="Z323" s="29">
        <v>0</v>
      </c>
      <c r="AA323" s="16">
        <v>0</v>
      </c>
      <c r="AB323" s="30">
        <f t="shared" si="312"/>
        <v>0</v>
      </c>
      <c r="AC323" s="29">
        <v>0</v>
      </c>
      <c r="AD323" s="16">
        <v>0</v>
      </c>
      <c r="AE323" s="30">
        <f t="shared" si="313"/>
        <v>0</v>
      </c>
      <c r="AF323" s="29">
        <v>0</v>
      </c>
      <c r="AG323" s="16">
        <v>0</v>
      </c>
      <c r="AH323" s="30">
        <f t="shared" si="314"/>
        <v>0</v>
      </c>
      <c r="AI323" s="29">
        <v>0</v>
      </c>
      <c r="AJ323" s="16">
        <v>0</v>
      </c>
      <c r="AK323" s="30">
        <f t="shared" si="315"/>
        <v>0</v>
      </c>
      <c r="AL323" s="29">
        <v>0</v>
      </c>
      <c r="AM323" s="16">
        <v>0</v>
      </c>
      <c r="AN323" s="30">
        <f t="shared" si="316"/>
        <v>0</v>
      </c>
      <c r="AO323" s="29">
        <v>0</v>
      </c>
      <c r="AP323" s="16">
        <v>0</v>
      </c>
      <c r="AQ323" s="30">
        <f t="shared" si="317"/>
        <v>0</v>
      </c>
      <c r="AR323" s="29">
        <v>0</v>
      </c>
      <c r="AS323" s="16">
        <v>0</v>
      </c>
      <c r="AT323" s="30">
        <f t="shared" si="318"/>
        <v>0</v>
      </c>
      <c r="AU323" s="29">
        <v>0</v>
      </c>
      <c r="AV323" s="16">
        <v>0</v>
      </c>
      <c r="AW323" s="30">
        <f t="shared" si="319"/>
        <v>0</v>
      </c>
      <c r="AX323" s="29">
        <v>0</v>
      </c>
      <c r="AY323" s="16">
        <v>0</v>
      </c>
      <c r="AZ323" s="30">
        <f t="shared" si="320"/>
        <v>0</v>
      </c>
      <c r="BA323" s="29">
        <v>0</v>
      </c>
      <c r="BB323" s="16">
        <v>0</v>
      </c>
      <c r="BC323" s="30">
        <f t="shared" si="321"/>
        <v>0</v>
      </c>
      <c r="BD323" s="29">
        <v>0</v>
      </c>
      <c r="BE323" s="16">
        <v>0</v>
      </c>
      <c r="BF323" s="30">
        <f t="shared" si="322"/>
        <v>0</v>
      </c>
      <c r="BG323" s="50"/>
    </row>
    <row r="324" spans="1:59" s="2" customFormat="1">
      <c r="A324" s="52" t="s">
        <v>314</v>
      </c>
      <c r="B324" s="29">
        <v>0</v>
      </c>
      <c r="C324" s="16">
        <v>1</v>
      </c>
      <c r="D324" s="30">
        <f t="shared" si="304"/>
        <v>1</v>
      </c>
      <c r="E324" s="29">
        <v>0</v>
      </c>
      <c r="F324" s="16">
        <v>0</v>
      </c>
      <c r="G324" s="30">
        <f t="shared" si="305"/>
        <v>0</v>
      </c>
      <c r="H324" s="29">
        <v>0</v>
      </c>
      <c r="I324" s="16">
        <v>0</v>
      </c>
      <c r="J324" s="30">
        <f t="shared" si="306"/>
        <v>0</v>
      </c>
      <c r="K324" s="29">
        <v>0</v>
      </c>
      <c r="L324" s="16">
        <v>0</v>
      </c>
      <c r="M324" s="30">
        <f t="shared" si="307"/>
        <v>0</v>
      </c>
      <c r="N324" s="29">
        <v>0</v>
      </c>
      <c r="O324" s="16">
        <v>0</v>
      </c>
      <c r="P324" s="30">
        <f t="shared" si="308"/>
        <v>0</v>
      </c>
      <c r="Q324" s="29">
        <v>0</v>
      </c>
      <c r="R324" s="16">
        <v>0</v>
      </c>
      <c r="S324" s="30">
        <f t="shared" si="309"/>
        <v>0</v>
      </c>
      <c r="T324" s="29">
        <v>0</v>
      </c>
      <c r="U324" s="16">
        <v>0</v>
      </c>
      <c r="V324" s="30">
        <f t="shared" si="310"/>
        <v>0</v>
      </c>
      <c r="W324" s="29">
        <v>0</v>
      </c>
      <c r="X324" s="16">
        <v>0</v>
      </c>
      <c r="Y324" s="30">
        <f t="shared" si="311"/>
        <v>0</v>
      </c>
      <c r="Z324" s="29">
        <v>0</v>
      </c>
      <c r="AA324" s="16">
        <v>0</v>
      </c>
      <c r="AB324" s="30">
        <f t="shared" si="312"/>
        <v>0</v>
      </c>
      <c r="AC324" s="29">
        <v>0</v>
      </c>
      <c r="AD324" s="16">
        <v>0</v>
      </c>
      <c r="AE324" s="30">
        <f t="shared" si="313"/>
        <v>0</v>
      </c>
      <c r="AF324" s="29">
        <v>0</v>
      </c>
      <c r="AG324" s="16">
        <v>0</v>
      </c>
      <c r="AH324" s="30">
        <f t="shared" si="314"/>
        <v>0</v>
      </c>
      <c r="AI324" s="29">
        <v>0</v>
      </c>
      <c r="AJ324" s="16">
        <v>0</v>
      </c>
      <c r="AK324" s="30">
        <f t="shared" si="315"/>
        <v>0</v>
      </c>
      <c r="AL324" s="29">
        <v>0</v>
      </c>
      <c r="AM324" s="16">
        <v>0</v>
      </c>
      <c r="AN324" s="30">
        <f t="shared" si="316"/>
        <v>0</v>
      </c>
      <c r="AO324" s="29">
        <v>0</v>
      </c>
      <c r="AP324" s="16">
        <v>0</v>
      </c>
      <c r="AQ324" s="30">
        <f t="shared" si="317"/>
        <v>0</v>
      </c>
      <c r="AR324" s="29">
        <v>0</v>
      </c>
      <c r="AS324" s="16">
        <v>0</v>
      </c>
      <c r="AT324" s="30">
        <f t="shared" si="318"/>
        <v>0</v>
      </c>
      <c r="AU324" s="29">
        <v>0</v>
      </c>
      <c r="AV324" s="16">
        <v>0</v>
      </c>
      <c r="AW324" s="30">
        <f t="shared" si="319"/>
        <v>0</v>
      </c>
      <c r="AX324" s="29">
        <v>0</v>
      </c>
      <c r="AY324" s="16">
        <v>0</v>
      </c>
      <c r="AZ324" s="30">
        <f t="shared" si="320"/>
        <v>0</v>
      </c>
      <c r="BA324" s="29">
        <v>0</v>
      </c>
      <c r="BB324" s="16">
        <v>0</v>
      </c>
      <c r="BC324" s="30">
        <f t="shared" si="321"/>
        <v>0</v>
      </c>
      <c r="BD324" s="29">
        <v>0</v>
      </c>
      <c r="BE324" s="16">
        <v>0</v>
      </c>
      <c r="BF324" s="30">
        <f t="shared" si="322"/>
        <v>0</v>
      </c>
      <c r="BG324" s="50"/>
    </row>
    <row r="325" spans="1:59" s="2" customFormat="1">
      <c r="A325" s="52" t="s">
        <v>315</v>
      </c>
      <c r="B325" s="29">
        <v>0</v>
      </c>
      <c r="C325" s="16">
        <v>0</v>
      </c>
      <c r="D325" s="30">
        <f t="shared" si="304"/>
        <v>0</v>
      </c>
      <c r="E325" s="29">
        <v>0</v>
      </c>
      <c r="F325" s="16">
        <v>0</v>
      </c>
      <c r="G325" s="30">
        <f t="shared" si="305"/>
        <v>0</v>
      </c>
      <c r="H325" s="29">
        <v>0</v>
      </c>
      <c r="I325" s="16">
        <v>0</v>
      </c>
      <c r="J325" s="30">
        <f t="shared" si="306"/>
        <v>0</v>
      </c>
      <c r="K325" s="29">
        <v>0</v>
      </c>
      <c r="L325" s="16">
        <v>0</v>
      </c>
      <c r="M325" s="30">
        <f t="shared" si="307"/>
        <v>0</v>
      </c>
      <c r="N325" s="29">
        <v>0</v>
      </c>
      <c r="O325" s="16">
        <v>0</v>
      </c>
      <c r="P325" s="30">
        <f t="shared" si="308"/>
        <v>0</v>
      </c>
      <c r="Q325" s="29">
        <v>0</v>
      </c>
      <c r="R325" s="16">
        <v>0</v>
      </c>
      <c r="S325" s="30">
        <f t="shared" si="309"/>
        <v>0</v>
      </c>
      <c r="T325" s="29">
        <v>0</v>
      </c>
      <c r="U325" s="16">
        <v>0</v>
      </c>
      <c r="V325" s="30">
        <f t="shared" si="310"/>
        <v>0</v>
      </c>
      <c r="W325" s="29">
        <v>0</v>
      </c>
      <c r="X325" s="16">
        <v>0</v>
      </c>
      <c r="Y325" s="30">
        <f t="shared" si="311"/>
        <v>0</v>
      </c>
      <c r="Z325" s="29">
        <v>0</v>
      </c>
      <c r="AA325" s="16">
        <v>0</v>
      </c>
      <c r="AB325" s="30">
        <f t="shared" si="312"/>
        <v>0</v>
      </c>
      <c r="AC325" s="29">
        <v>0</v>
      </c>
      <c r="AD325" s="16">
        <v>0</v>
      </c>
      <c r="AE325" s="30">
        <f t="shared" si="313"/>
        <v>0</v>
      </c>
      <c r="AF325" s="29">
        <v>0</v>
      </c>
      <c r="AG325" s="16">
        <v>0</v>
      </c>
      <c r="AH325" s="30">
        <f t="shared" si="314"/>
        <v>0</v>
      </c>
      <c r="AI325" s="29">
        <v>0</v>
      </c>
      <c r="AJ325" s="16">
        <v>0</v>
      </c>
      <c r="AK325" s="30">
        <f t="shared" si="315"/>
        <v>0</v>
      </c>
      <c r="AL325" s="29">
        <v>0</v>
      </c>
      <c r="AM325" s="16">
        <v>0</v>
      </c>
      <c r="AN325" s="30">
        <f t="shared" si="316"/>
        <v>0</v>
      </c>
      <c r="AO325" s="29">
        <v>0</v>
      </c>
      <c r="AP325" s="16">
        <v>0</v>
      </c>
      <c r="AQ325" s="30">
        <f t="shared" si="317"/>
        <v>0</v>
      </c>
      <c r="AR325" s="29">
        <v>0</v>
      </c>
      <c r="AS325" s="16">
        <v>0</v>
      </c>
      <c r="AT325" s="30">
        <f t="shared" si="318"/>
        <v>0</v>
      </c>
      <c r="AU325" s="29">
        <v>0</v>
      </c>
      <c r="AV325" s="16">
        <v>0</v>
      </c>
      <c r="AW325" s="30">
        <f t="shared" si="319"/>
        <v>0</v>
      </c>
      <c r="AX325" s="29">
        <v>0</v>
      </c>
      <c r="AY325" s="16">
        <v>0</v>
      </c>
      <c r="AZ325" s="30">
        <f t="shared" si="320"/>
        <v>0</v>
      </c>
      <c r="BA325" s="29">
        <v>0</v>
      </c>
      <c r="BB325" s="16">
        <v>0</v>
      </c>
      <c r="BC325" s="30">
        <f t="shared" si="321"/>
        <v>0</v>
      </c>
      <c r="BD325" s="29">
        <v>0</v>
      </c>
      <c r="BE325" s="16">
        <v>0</v>
      </c>
      <c r="BF325" s="30">
        <f t="shared" si="322"/>
        <v>0</v>
      </c>
      <c r="BG325" s="50"/>
    </row>
    <row r="326" spans="1:59" s="2" customFormat="1">
      <c r="A326" s="52" t="s">
        <v>316</v>
      </c>
      <c r="B326" s="29">
        <v>0</v>
      </c>
      <c r="C326" s="16">
        <v>0</v>
      </c>
      <c r="D326" s="30">
        <f t="shared" si="304"/>
        <v>0</v>
      </c>
      <c r="E326" s="29">
        <v>0</v>
      </c>
      <c r="F326" s="16">
        <v>0</v>
      </c>
      <c r="G326" s="30">
        <f t="shared" si="305"/>
        <v>0</v>
      </c>
      <c r="H326" s="29">
        <v>0</v>
      </c>
      <c r="I326" s="16">
        <v>0</v>
      </c>
      <c r="J326" s="30">
        <f t="shared" si="306"/>
        <v>0</v>
      </c>
      <c r="K326" s="29">
        <v>0</v>
      </c>
      <c r="L326" s="16">
        <v>0</v>
      </c>
      <c r="M326" s="30">
        <f t="shared" si="307"/>
        <v>0</v>
      </c>
      <c r="N326" s="29">
        <v>0</v>
      </c>
      <c r="O326" s="16">
        <v>0</v>
      </c>
      <c r="P326" s="30">
        <f t="shared" si="308"/>
        <v>0</v>
      </c>
      <c r="Q326" s="29">
        <v>0</v>
      </c>
      <c r="R326" s="16">
        <v>0</v>
      </c>
      <c r="S326" s="30">
        <f t="shared" si="309"/>
        <v>0</v>
      </c>
      <c r="T326" s="29">
        <v>0</v>
      </c>
      <c r="U326" s="16">
        <v>0</v>
      </c>
      <c r="V326" s="30">
        <f t="shared" si="310"/>
        <v>0</v>
      </c>
      <c r="W326" s="29">
        <v>0</v>
      </c>
      <c r="X326" s="16">
        <v>0</v>
      </c>
      <c r="Y326" s="30">
        <f t="shared" si="311"/>
        <v>0</v>
      </c>
      <c r="Z326" s="29">
        <v>0</v>
      </c>
      <c r="AA326" s="16">
        <v>0</v>
      </c>
      <c r="AB326" s="30">
        <f t="shared" si="312"/>
        <v>0</v>
      </c>
      <c r="AC326" s="29">
        <v>0</v>
      </c>
      <c r="AD326" s="16">
        <v>0</v>
      </c>
      <c r="AE326" s="30">
        <f t="shared" si="313"/>
        <v>0</v>
      </c>
      <c r="AF326" s="29">
        <v>0</v>
      </c>
      <c r="AG326" s="16">
        <v>0</v>
      </c>
      <c r="AH326" s="30">
        <f t="shared" si="314"/>
        <v>0</v>
      </c>
      <c r="AI326" s="29">
        <v>0</v>
      </c>
      <c r="AJ326" s="16">
        <v>0</v>
      </c>
      <c r="AK326" s="30">
        <f t="shared" si="315"/>
        <v>0</v>
      </c>
      <c r="AL326" s="29">
        <v>0</v>
      </c>
      <c r="AM326" s="16">
        <v>0</v>
      </c>
      <c r="AN326" s="30">
        <f t="shared" si="316"/>
        <v>0</v>
      </c>
      <c r="AO326" s="29">
        <v>0</v>
      </c>
      <c r="AP326" s="16">
        <v>0</v>
      </c>
      <c r="AQ326" s="30">
        <f t="shared" si="317"/>
        <v>0</v>
      </c>
      <c r="AR326" s="29">
        <v>0</v>
      </c>
      <c r="AS326" s="16">
        <v>0</v>
      </c>
      <c r="AT326" s="30">
        <f t="shared" si="318"/>
        <v>0</v>
      </c>
      <c r="AU326" s="29">
        <v>0</v>
      </c>
      <c r="AV326" s="16">
        <v>0</v>
      </c>
      <c r="AW326" s="30">
        <f t="shared" si="319"/>
        <v>0</v>
      </c>
      <c r="AX326" s="29">
        <v>0</v>
      </c>
      <c r="AY326" s="16">
        <v>0</v>
      </c>
      <c r="AZ326" s="30">
        <f t="shared" si="320"/>
        <v>0</v>
      </c>
      <c r="BA326" s="29">
        <v>0</v>
      </c>
      <c r="BB326" s="16">
        <v>0</v>
      </c>
      <c r="BC326" s="30">
        <f t="shared" si="321"/>
        <v>0</v>
      </c>
      <c r="BD326" s="29">
        <v>0</v>
      </c>
      <c r="BE326" s="16">
        <v>0</v>
      </c>
      <c r="BF326" s="30">
        <f t="shared" si="322"/>
        <v>0</v>
      </c>
      <c r="BG326" s="50"/>
    </row>
    <row r="327" spans="1:59" s="2" customFormat="1">
      <c r="A327" s="52" t="s">
        <v>317</v>
      </c>
      <c r="B327" s="29">
        <v>0</v>
      </c>
      <c r="C327" s="16">
        <v>0</v>
      </c>
      <c r="D327" s="30">
        <f t="shared" si="304"/>
        <v>0</v>
      </c>
      <c r="E327" s="29">
        <v>0</v>
      </c>
      <c r="F327" s="16">
        <v>0</v>
      </c>
      <c r="G327" s="30">
        <f t="shared" si="305"/>
        <v>0</v>
      </c>
      <c r="H327" s="29">
        <v>0</v>
      </c>
      <c r="I327" s="16">
        <v>0</v>
      </c>
      <c r="J327" s="30">
        <f t="shared" si="306"/>
        <v>0</v>
      </c>
      <c r="K327" s="29">
        <v>0</v>
      </c>
      <c r="L327" s="16">
        <v>0</v>
      </c>
      <c r="M327" s="30">
        <f t="shared" si="307"/>
        <v>0</v>
      </c>
      <c r="N327" s="29">
        <v>0</v>
      </c>
      <c r="O327" s="16">
        <v>0</v>
      </c>
      <c r="P327" s="30">
        <f t="shared" si="308"/>
        <v>0</v>
      </c>
      <c r="Q327" s="29">
        <v>0</v>
      </c>
      <c r="R327" s="16">
        <v>0</v>
      </c>
      <c r="S327" s="30">
        <f t="shared" si="309"/>
        <v>0</v>
      </c>
      <c r="T327" s="29">
        <v>0</v>
      </c>
      <c r="U327" s="16">
        <v>0</v>
      </c>
      <c r="V327" s="30">
        <f t="shared" si="310"/>
        <v>0</v>
      </c>
      <c r="W327" s="29">
        <v>0</v>
      </c>
      <c r="X327" s="16">
        <v>0</v>
      </c>
      <c r="Y327" s="30">
        <f t="shared" si="311"/>
        <v>0</v>
      </c>
      <c r="Z327" s="29">
        <v>0</v>
      </c>
      <c r="AA327" s="16">
        <v>0</v>
      </c>
      <c r="AB327" s="30">
        <f t="shared" si="312"/>
        <v>0</v>
      </c>
      <c r="AC327" s="29">
        <v>0</v>
      </c>
      <c r="AD327" s="16">
        <v>0</v>
      </c>
      <c r="AE327" s="30">
        <f t="shared" si="313"/>
        <v>0</v>
      </c>
      <c r="AF327" s="29">
        <v>0</v>
      </c>
      <c r="AG327" s="16">
        <v>0</v>
      </c>
      <c r="AH327" s="30">
        <f t="shared" si="314"/>
        <v>0</v>
      </c>
      <c r="AI327" s="29">
        <v>0</v>
      </c>
      <c r="AJ327" s="16">
        <v>0</v>
      </c>
      <c r="AK327" s="30">
        <f t="shared" si="315"/>
        <v>0</v>
      </c>
      <c r="AL327" s="29">
        <v>0</v>
      </c>
      <c r="AM327" s="16">
        <v>0</v>
      </c>
      <c r="AN327" s="30">
        <f t="shared" si="316"/>
        <v>0</v>
      </c>
      <c r="AO327" s="29">
        <v>0</v>
      </c>
      <c r="AP327" s="16">
        <v>0</v>
      </c>
      <c r="AQ327" s="30">
        <f t="shared" si="317"/>
        <v>0</v>
      </c>
      <c r="AR327" s="29">
        <v>0</v>
      </c>
      <c r="AS327" s="16">
        <v>0</v>
      </c>
      <c r="AT327" s="30">
        <f t="shared" si="318"/>
        <v>0</v>
      </c>
      <c r="AU327" s="29">
        <v>0</v>
      </c>
      <c r="AV327" s="16">
        <v>0</v>
      </c>
      <c r="AW327" s="30">
        <f t="shared" si="319"/>
        <v>0</v>
      </c>
      <c r="AX327" s="29">
        <v>0</v>
      </c>
      <c r="AY327" s="16">
        <v>0</v>
      </c>
      <c r="AZ327" s="30">
        <f t="shared" si="320"/>
        <v>0</v>
      </c>
      <c r="BA327" s="29">
        <v>0</v>
      </c>
      <c r="BB327" s="16">
        <v>0</v>
      </c>
      <c r="BC327" s="30">
        <f t="shared" si="321"/>
        <v>0</v>
      </c>
      <c r="BD327" s="29">
        <v>0</v>
      </c>
      <c r="BE327" s="16">
        <v>0</v>
      </c>
      <c r="BF327" s="30">
        <f t="shared" si="322"/>
        <v>0</v>
      </c>
      <c r="BG327" s="50"/>
    </row>
    <row r="328" spans="1:59" s="2" customFormat="1">
      <c r="A328" s="52" t="s">
        <v>318</v>
      </c>
      <c r="B328" s="29">
        <v>0</v>
      </c>
      <c r="C328" s="16">
        <v>0</v>
      </c>
      <c r="D328" s="30">
        <f t="shared" si="304"/>
        <v>0</v>
      </c>
      <c r="E328" s="29">
        <v>0</v>
      </c>
      <c r="F328" s="16">
        <v>0</v>
      </c>
      <c r="G328" s="30">
        <f t="shared" si="305"/>
        <v>0</v>
      </c>
      <c r="H328" s="29">
        <v>0</v>
      </c>
      <c r="I328" s="16">
        <v>0</v>
      </c>
      <c r="J328" s="30">
        <f t="shared" si="306"/>
        <v>0</v>
      </c>
      <c r="K328" s="29">
        <v>0</v>
      </c>
      <c r="L328" s="16">
        <v>0</v>
      </c>
      <c r="M328" s="30">
        <f t="shared" si="307"/>
        <v>0</v>
      </c>
      <c r="N328" s="29">
        <v>0</v>
      </c>
      <c r="O328" s="16">
        <v>0</v>
      </c>
      <c r="P328" s="30">
        <f t="shared" si="308"/>
        <v>0</v>
      </c>
      <c r="Q328" s="29">
        <v>0</v>
      </c>
      <c r="R328" s="16">
        <v>0</v>
      </c>
      <c r="S328" s="30">
        <f t="shared" si="309"/>
        <v>0</v>
      </c>
      <c r="T328" s="29">
        <v>0</v>
      </c>
      <c r="U328" s="16">
        <v>0</v>
      </c>
      <c r="V328" s="30">
        <f t="shared" si="310"/>
        <v>0</v>
      </c>
      <c r="W328" s="29">
        <v>0</v>
      </c>
      <c r="X328" s="16">
        <v>0</v>
      </c>
      <c r="Y328" s="30">
        <f t="shared" si="311"/>
        <v>0</v>
      </c>
      <c r="Z328" s="29">
        <v>0</v>
      </c>
      <c r="AA328" s="16">
        <v>0</v>
      </c>
      <c r="AB328" s="30">
        <f t="shared" si="312"/>
        <v>0</v>
      </c>
      <c r="AC328" s="29">
        <v>0</v>
      </c>
      <c r="AD328" s="16">
        <v>0</v>
      </c>
      <c r="AE328" s="30">
        <f t="shared" si="313"/>
        <v>0</v>
      </c>
      <c r="AF328" s="29">
        <v>0</v>
      </c>
      <c r="AG328" s="16">
        <v>0</v>
      </c>
      <c r="AH328" s="30">
        <f t="shared" si="314"/>
        <v>0</v>
      </c>
      <c r="AI328" s="29">
        <v>0</v>
      </c>
      <c r="AJ328" s="16">
        <v>0</v>
      </c>
      <c r="AK328" s="30">
        <f t="shared" si="315"/>
        <v>0</v>
      </c>
      <c r="AL328" s="29">
        <v>0</v>
      </c>
      <c r="AM328" s="16">
        <v>0</v>
      </c>
      <c r="AN328" s="30">
        <f t="shared" si="316"/>
        <v>0</v>
      </c>
      <c r="AO328" s="29">
        <v>0</v>
      </c>
      <c r="AP328" s="16">
        <v>0</v>
      </c>
      <c r="AQ328" s="30">
        <f t="shared" si="317"/>
        <v>0</v>
      </c>
      <c r="AR328" s="29">
        <v>0</v>
      </c>
      <c r="AS328" s="16">
        <v>0</v>
      </c>
      <c r="AT328" s="30">
        <f t="shared" si="318"/>
        <v>0</v>
      </c>
      <c r="AU328" s="29">
        <v>0</v>
      </c>
      <c r="AV328" s="16">
        <v>0</v>
      </c>
      <c r="AW328" s="30">
        <f t="shared" si="319"/>
        <v>0</v>
      </c>
      <c r="AX328" s="29">
        <v>0</v>
      </c>
      <c r="AY328" s="16">
        <v>0</v>
      </c>
      <c r="AZ328" s="30">
        <f t="shared" si="320"/>
        <v>0</v>
      </c>
      <c r="BA328" s="29">
        <v>0</v>
      </c>
      <c r="BB328" s="16">
        <v>0</v>
      </c>
      <c r="BC328" s="30">
        <f t="shared" si="321"/>
        <v>0</v>
      </c>
      <c r="BD328" s="29">
        <v>0</v>
      </c>
      <c r="BE328" s="16">
        <v>0</v>
      </c>
      <c r="BF328" s="30">
        <f t="shared" si="322"/>
        <v>0</v>
      </c>
      <c r="BG328" s="50"/>
    </row>
    <row r="329" spans="1:59" s="2" customFormat="1">
      <c r="A329" s="52" t="s">
        <v>319</v>
      </c>
      <c r="B329" s="29">
        <v>0</v>
      </c>
      <c r="C329" s="16">
        <v>11</v>
      </c>
      <c r="D329" s="30">
        <f t="shared" si="304"/>
        <v>11</v>
      </c>
      <c r="E329" s="29">
        <v>0</v>
      </c>
      <c r="F329" s="16">
        <v>3</v>
      </c>
      <c r="G329" s="30">
        <f t="shared" si="305"/>
        <v>3</v>
      </c>
      <c r="H329" s="29">
        <v>0</v>
      </c>
      <c r="I329" s="16">
        <v>0</v>
      </c>
      <c r="J329" s="30">
        <f t="shared" si="306"/>
        <v>0</v>
      </c>
      <c r="K329" s="29">
        <v>0</v>
      </c>
      <c r="L329" s="16">
        <v>0</v>
      </c>
      <c r="M329" s="30">
        <f t="shared" si="307"/>
        <v>0</v>
      </c>
      <c r="N329" s="29">
        <v>0</v>
      </c>
      <c r="O329" s="16">
        <v>1</v>
      </c>
      <c r="P329" s="30">
        <f t="shared" si="308"/>
        <v>1</v>
      </c>
      <c r="Q329" s="29">
        <v>0</v>
      </c>
      <c r="R329" s="16">
        <v>0</v>
      </c>
      <c r="S329" s="30">
        <f t="shared" si="309"/>
        <v>0</v>
      </c>
      <c r="T329" s="29">
        <v>0</v>
      </c>
      <c r="U329" s="16">
        <v>2</v>
      </c>
      <c r="V329" s="30">
        <f t="shared" si="310"/>
        <v>2</v>
      </c>
      <c r="W329" s="29">
        <v>0</v>
      </c>
      <c r="X329" s="16">
        <v>0</v>
      </c>
      <c r="Y329" s="30">
        <f t="shared" si="311"/>
        <v>0</v>
      </c>
      <c r="Z329" s="29">
        <v>0</v>
      </c>
      <c r="AA329" s="16">
        <v>0</v>
      </c>
      <c r="AB329" s="30">
        <f t="shared" si="312"/>
        <v>0</v>
      </c>
      <c r="AC329" s="29">
        <v>0</v>
      </c>
      <c r="AD329" s="16">
        <v>0</v>
      </c>
      <c r="AE329" s="30">
        <f t="shared" si="313"/>
        <v>0</v>
      </c>
      <c r="AF329" s="29">
        <v>0</v>
      </c>
      <c r="AG329" s="16">
        <v>0</v>
      </c>
      <c r="AH329" s="30">
        <f t="shared" si="314"/>
        <v>0</v>
      </c>
      <c r="AI329" s="29">
        <v>0</v>
      </c>
      <c r="AJ329" s="16">
        <v>0</v>
      </c>
      <c r="AK329" s="30">
        <f t="shared" si="315"/>
        <v>0</v>
      </c>
      <c r="AL329" s="29">
        <v>0</v>
      </c>
      <c r="AM329" s="16">
        <v>1</v>
      </c>
      <c r="AN329" s="30">
        <f t="shared" si="316"/>
        <v>1</v>
      </c>
      <c r="AO329" s="29">
        <v>0</v>
      </c>
      <c r="AP329" s="16">
        <v>0</v>
      </c>
      <c r="AQ329" s="30">
        <f t="shared" si="317"/>
        <v>0</v>
      </c>
      <c r="AR329" s="29">
        <v>0</v>
      </c>
      <c r="AS329" s="16">
        <v>3</v>
      </c>
      <c r="AT329" s="30">
        <f t="shared" si="318"/>
        <v>3</v>
      </c>
      <c r="AU329" s="29">
        <v>0</v>
      </c>
      <c r="AV329" s="16">
        <v>0</v>
      </c>
      <c r="AW329" s="30">
        <f t="shared" si="319"/>
        <v>0</v>
      </c>
      <c r="AX329" s="29">
        <v>0</v>
      </c>
      <c r="AY329" s="16">
        <v>1</v>
      </c>
      <c r="AZ329" s="30">
        <f t="shared" si="320"/>
        <v>1</v>
      </c>
      <c r="BA329" s="29">
        <v>0</v>
      </c>
      <c r="BB329" s="16">
        <v>0</v>
      </c>
      <c r="BC329" s="30">
        <f t="shared" si="321"/>
        <v>0</v>
      </c>
      <c r="BD329" s="29">
        <v>0</v>
      </c>
      <c r="BE329" s="16">
        <v>0</v>
      </c>
      <c r="BF329" s="30">
        <f t="shared" si="322"/>
        <v>0</v>
      </c>
      <c r="BG329" s="50"/>
    </row>
    <row r="330" spans="1:59" s="2" customFormat="1">
      <c r="A330" s="52" t="s">
        <v>320</v>
      </c>
      <c r="B330" s="29">
        <v>3</v>
      </c>
      <c r="C330" s="16">
        <v>0</v>
      </c>
      <c r="D330" s="30">
        <f t="shared" si="304"/>
        <v>3</v>
      </c>
      <c r="E330" s="29">
        <v>0</v>
      </c>
      <c r="F330" s="16">
        <v>0</v>
      </c>
      <c r="G330" s="30">
        <f t="shared" si="305"/>
        <v>0</v>
      </c>
      <c r="H330" s="29">
        <v>0</v>
      </c>
      <c r="I330" s="16">
        <v>0</v>
      </c>
      <c r="J330" s="30">
        <f t="shared" si="306"/>
        <v>0</v>
      </c>
      <c r="K330" s="29">
        <v>0</v>
      </c>
      <c r="L330" s="16">
        <v>0</v>
      </c>
      <c r="M330" s="30">
        <f t="shared" si="307"/>
        <v>0</v>
      </c>
      <c r="N330" s="29">
        <v>0</v>
      </c>
      <c r="O330" s="16">
        <v>0</v>
      </c>
      <c r="P330" s="30">
        <f t="shared" si="308"/>
        <v>0</v>
      </c>
      <c r="Q330" s="29">
        <v>0</v>
      </c>
      <c r="R330" s="16">
        <v>0</v>
      </c>
      <c r="S330" s="30">
        <f t="shared" si="309"/>
        <v>0</v>
      </c>
      <c r="T330" s="29">
        <v>0</v>
      </c>
      <c r="U330" s="16">
        <v>0</v>
      </c>
      <c r="V330" s="30">
        <f t="shared" si="310"/>
        <v>0</v>
      </c>
      <c r="W330" s="29">
        <v>0</v>
      </c>
      <c r="X330" s="16">
        <v>0</v>
      </c>
      <c r="Y330" s="30">
        <f t="shared" si="311"/>
        <v>0</v>
      </c>
      <c r="Z330" s="29">
        <v>0</v>
      </c>
      <c r="AA330" s="16">
        <v>0</v>
      </c>
      <c r="AB330" s="30">
        <f t="shared" si="312"/>
        <v>0</v>
      </c>
      <c r="AC330" s="29">
        <v>0</v>
      </c>
      <c r="AD330" s="16">
        <v>0</v>
      </c>
      <c r="AE330" s="30">
        <f t="shared" si="313"/>
        <v>0</v>
      </c>
      <c r="AF330" s="29">
        <v>0</v>
      </c>
      <c r="AG330" s="16">
        <v>0</v>
      </c>
      <c r="AH330" s="30">
        <f t="shared" si="314"/>
        <v>0</v>
      </c>
      <c r="AI330" s="29">
        <v>0</v>
      </c>
      <c r="AJ330" s="16">
        <v>0</v>
      </c>
      <c r="AK330" s="30">
        <f t="shared" si="315"/>
        <v>0</v>
      </c>
      <c r="AL330" s="29">
        <v>0</v>
      </c>
      <c r="AM330" s="16">
        <v>0</v>
      </c>
      <c r="AN330" s="30">
        <f t="shared" si="316"/>
        <v>0</v>
      </c>
      <c r="AO330" s="29">
        <v>0</v>
      </c>
      <c r="AP330" s="16">
        <v>0</v>
      </c>
      <c r="AQ330" s="30">
        <f t="shared" si="317"/>
        <v>0</v>
      </c>
      <c r="AR330" s="29">
        <v>0</v>
      </c>
      <c r="AS330" s="16">
        <v>0</v>
      </c>
      <c r="AT330" s="30">
        <f t="shared" si="318"/>
        <v>0</v>
      </c>
      <c r="AU330" s="29">
        <v>4</v>
      </c>
      <c r="AV330" s="16">
        <v>0</v>
      </c>
      <c r="AW330" s="30">
        <f t="shared" si="319"/>
        <v>4</v>
      </c>
      <c r="AX330" s="29">
        <v>0</v>
      </c>
      <c r="AY330" s="16">
        <v>0</v>
      </c>
      <c r="AZ330" s="30">
        <f t="shared" si="320"/>
        <v>0</v>
      </c>
      <c r="BA330" s="29">
        <v>0</v>
      </c>
      <c r="BB330" s="16">
        <v>0</v>
      </c>
      <c r="BC330" s="30">
        <f t="shared" si="321"/>
        <v>0</v>
      </c>
      <c r="BD330" s="29">
        <v>0</v>
      </c>
      <c r="BE330" s="16">
        <v>0</v>
      </c>
      <c r="BF330" s="30">
        <f t="shared" si="322"/>
        <v>0</v>
      </c>
      <c r="BG330" s="50"/>
    </row>
    <row r="331" spans="1:59" s="2" customFormat="1">
      <c r="A331" s="52" t="s">
        <v>321</v>
      </c>
      <c r="B331" s="29">
        <v>0</v>
      </c>
      <c r="C331" s="16">
        <v>0</v>
      </c>
      <c r="D331" s="30">
        <f t="shared" si="304"/>
        <v>0</v>
      </c>
      <c r="E331" s="29">
        <v>0</v>
      </c>
      <c r="F331" s="16">
        <v>0</v>
      </c>
      <c r="G331" s="30">
        <f t="shared" si="305"/>
        <v>0</v>
      </c>
      <c r="H331" s="29">
        <v>0</v>
      </c>
      <c r="I331" s="16">
        <v>0</v>
      </c>
      <c r="J331" s="30">
        <f t="shared" si="306"/>
        <v>0</v>
      </c>
      <c r="K331" s="29">
        <v>0</v>
      </c>
      <c r="L331" s="16">
        <v>0</v>
      </c>
      <c r="M331" s="30">
        <f t="shared" si="307"/>
        <v>0</v>
      </c>
      <c r="N331" s="29">
        <v>0</v>
      </c>
      <c r="O331" s="16">
        <v>0</v>
      </c>
      <c r="P331" s="30">
        <f t="shared" si="308"/>
        <v>0</v>
      </c>
      <c r="Q331" s="29">
        <v>0</v>
      </c>
      <c r="R331" s="16">
        <v>0</v>
      </c>
      <c r="S331" s="30">
        <f t="shared" si="309"/>
        <v>0</v>
      </c>
      <c r="T331" s="29">
        <v>0</v>
      </c>
      <c r="U331" s="16">
        <v>0</v>
      </c>
      <c r="V331" s="30">
        <f t="shared" si="310"/>
        <v>0</v>
      </c>
      <c r="W331" s="29">
        <v>0</v>
      </c>
      <c r="X331" s="16">
        <v>0</v>
      </c>
      <c r="Y331" s="30">
        <f t="shared" si="311"/>
        <v>0</v>
      </c>
      <c r="Z331" s="29">
        <v>0</v>
      </c>
      <c r="AA331" s="16">
        <v>0</v>
      </c>
      <c r="AB331" s="30">
        <f t="shared" si="312"/>
        <v>0</v>
      </c>
      <c r="AC331" s="29">
        <v>0</v>
      </c>
      <c r="AD331" s="16">
        <v>0</v>
      </c>
      <c r="AE331" s="30">
        <f t="shared" si="313"/>
        <v>0</v>
      </c>
      <c r="AF331" s="29">
        <v>0</v>
      </c>
      <c r="AG331" s="16">
        <v>0</v>
      </c>
      <c r="AH331" s="30">
        <f t="shared" si="314"/>
        <v>0</v>
      </c>
      <c r="AI331" s="29">
        <v>0</v>
      </c>
      <c r="AJ331" s="16">
        <v>0</v>
      </c>
      <c r="AK331" s="30">
        <f t="shared" si="315"/>
        <v>0</v>
      </c>
      <c r="AL331" s="29">
        <v>0</v>
      </c>
      <c r="AM331" s="16">
        <v>0</v>
      </c>
      <c r="AN331" s="30">
        <f t="shared" si="316"/>
        <v>0</v>
      </c>
      <c r="AO331" s="29">
        <v>0</v>
      </c>
      <c r="AP331" s="16">
        <v>0</v>
      </c>
      <c r="AQ331" s="30">
        <f t="shared" si="317"/>
        <v>0</v>
      </c>
      <c r="AR331" s="29">
        <v>0</v>
      </c>
      <c r="AS331" s="16">
        <v>0</v>
      </c>
      <c r="AT331" s="30">
        <f t="shared" si="318"/>
        <v>0</v>
      </c>
      <c r="AU331" s="29">
        <v>0</v>
      </c>
      <c r="AV331" s="16">
        <v>0</v>
      </c>
      <c r="AW331" s="30">
        <f t="shared" si="319"/>
        <v>0</v>
      </c>
      <c r="AX331" s="29">
        <v>0</v>
      </c>
      <c r="AY331" s="16">
        <v>0</v>
      </c>
      <c r="AZ331" s="30">
        <f t="shared" si="320"/>
        <v>0</v>
      </c>
      <c r="BA331" s="29">
        <v>0</v>
      </c>
      <c r="BB331" s="16">
        <v>0</v>
      </c>
      <c r="BC331" s="30">
        <f t="shared" si="321"/>
        <v>0</v>
      </c>
      <c r="BD331" s="29">
        <v>0</v>
      </c>
      <c r="BE331" s="16">
        <v>0</v>
      </c>
      <c r="BF331" s="30">
        <f t="shared" si="322"/>
        <v>0</v>
      </c>
      <c r="BG331" s="50"/>
    </row>
    <row r="332" spans="1:59" s="2" customFormat="1">
      <c r="A332" s="52" t="s">
        <v>322</v>
      </c>
      <c r="B332" s="29">
        <v>1</v>
      </c>
      <c r="C332" s="16">
        <v>0</v>
      </c>
      <c r="D332" s="30">
        <f t="shared" si="304"/>
        <v>1</v>
      </c>
      <c r="E332" s="29">
        <v>0</v>
      </c>
      <c r="F332" s="16">
        <v>0</v>
      </c>
      <c r="G332" s="30">
        <f t="shared" si="305"/>
        <v>0</v>
      </c>
      <c r="H332" s="29">
        <v>0</v>
      </c>
      <c r="I332" s="16">
        <v>0</v>
      </c>
      <c r="J332" s="30">
        <f t="shared" si="306"/>
        <v>0</v>
      </c>
      <c r="K332" s="29">
        <v>0</v>
      </c>
      <c r="L332" s="16">
        <v>0</v>
      </c>
      <c r="M332" s="30">
        <f t="shared" si="307"/>
        <v>0</v>
      </c>
      <c r="N332" s="29">
        <v>0</v>
      </c>
      <c r="O332" s="16">
        <v>0</v>
      </c>
      <c r="P332" s="30">
        <f t="shared" si="308"/>
        <v>0</v>
      </c>
      <c r="Q332" s="29">
        <v>0</v>
      </c>
      <c r="R332" s="16">
        <v>0</v>
      </c>
      <c r="S332" s="30">
        <f t="shared" si="309"/>
        <v>0</v>
      </c>
      <c r="T332" s="29">
        <v>0</v>
      </c>
      <c r="U332" s="16">
        <v>0</v>
      </c>
      <c r="V332" s="30">
        <f t="shared" si="310"/>
        <v>0</v>
      </c>
      <c r="W332" s="29">
        <v>0</v>
      </c>
      <c r="X332" s="16">
        <v>0</v>
      </c>
      <c r="Y332" s="30">
        <f t="shared" si="311"/>
        <v>0</v>
      </c>
      <c r="Z332" s="29">
        <v>0</v>
      </c>
      <c r="AA332" s="16">
        <v>0</v>
      </c>
      <c r="AB332" s="30">
        <f t="shared" si="312"/>
        <v>0</v>
      </c>
      <c r="AC332" s="29">
        <v>0</v>
      </c>
      <c r="AD332" s="16">
        <v>0</v>
      </c>
      <c r="AE332" s="30">
        <f t="shared" si="313"/>
        <v>0</v>
      </c>
      <c r="AF332" s="29">
        <v>0</v>
      </c>
      <c r="AG332" s="16">
        <v>0</v>
      </c>
      <c r="AH332" s="30">
        <f t="shared" si="314"/>
        <v>0</v>
      </c>
      <c r="AI332" s="29">
        <v>0</v>
      </c>
      <c r="AJ332" s="16">
        <v>0</v>
      </c>
      <c r="AK332" s="30">
        <f t="shared" si="315"/>
        <v>0</v>
      </c>
      <c r="AL332" s="29">
        <v>0</v>
      </c>
      <c r="AM332" s="16">
        <v>0</v>
      </c>
      <c r="AN332" s="30">
        <f t="shared" si="316"/>
        <v>0</v>
      </c>
      <c r="AO332" s="29">
        <v>0</v>
      </c>
      <c r="AP332" s="16">
        <v>0</v>
      </c>
      <c r="AQ332" s="30">
        <f t="shared" si="317"/>
        <v>0</v>
      </c>
      <c r="AR332" s="29">
        <v>3</v>
      </c>
      <c r="AS332" s="16">
        <v>1</v>
      </c>
      <c r="AT332" s="30">
        <f t="shared" si="318"/>
        <v>4</v>
      </c>
      <c r="AU332" s="29">
        <v>2</v>
      </c>
      <c r="AV332" s="16">
        <v>5</v>
      </c>
      <c r="AW332" s="30">
        <f t="shared" si="319"/>
        <v>7</v>
      </c>
      <c r="AX332" s="29">
        <v>1</v>
      </c>
      <c r="AY332" s="16">
        <v>1</v>
      </c>
      <c r="AZ332" s="30">
        <f t="shared" si="320"/>
        <v>2</v>
      </c>
      <c r="BA332" s="29">
        <v>0</v>
      </c>
      <c r="BB332" s="16">
        <v>0</v>
      </c>
      <c r="BC332" s="30">
        <f t="shared" si="321"/>
        <v>0</v>
      </c>
      <c r="BD332" s="29">
        <v>0</v>
      </c>
      <c r="BE332" s="16">
        <v>0</v>
      </c>
      <c r="BF332" s="30">
        <f t="shared" si="322"/>
        <v>0</v>
      </c>
      <c r="BG332" s="50"/>
    </row>
    <row r="333" spans="1:59" s="2" customFormat="1">
      <c r="A333" s="52" t="s">
        <v>323</v>
      </c>
      <c r="B333" s="29">
        <v>0</v>
      </c>
      <c r="C333" s="16">
        <v>0</v>
      </c>
      <c r="D333" s="30">
        <f t="shared" si="304"/>
        <v>0</v>
      </c>
      <c r="E333" s="29">
        <v>0</v>
      </c>
      <c r="F333" s="16">
        <v>0</v>
      </c>
      <c r="G333" s="30">
        <f t="shared" si="305"/>
        <v>0</v>
      </c>
      <c r="H333" s="29">
        <v>0</v>
      </c>
      <c r="I333" s="16">
        <v>0</v>
      </c>
      <c r="J333" s="30">
        <f t="shared" si="306"/>
        <v>0</v>
      </c>
      <c r="K333" s="29">
        <v>0</v>
      </c>
      <c r="L333" s="16">
        <v>0</v>
      </c>
      <c r="M333" s="30">
        <f t="shared" si="307"/>
        <v>0</v>
      </c>
      <c r="N333" s="29">
        <v>0</v>
      </c>
      <c r="O333" s="16">
        <v>0</v>
      </c>
      <c r="P333" s="30">
        <f t="shared" si="308"/>
        <v>0</v>
      </c>
      <c r="Q333" s="29">
        <v>0</v>
      </c>
      <c r="R333" s="16">
        <v>0</v>
      </c>
      <c r="S333" s="30">
        <f t="shared" si="309"/>
        <v>0</v>
      </c>
      <c r="T333" s="29">
        <v>0</v>
      </c>
      <c r="U333" s="16">
        <v>0</v>
      </c>
      <c r="V333" s="30">
        <f t="shared" si="310"/>
        <v>0</v>
      </c>
      <c r="W333" s="29">
        <v>0</v>
      </c>
      <c r="X333" s="16">
        <v>0</v>
      </c>
      <c r="Y333" s="30">
        <f t="shared" si="311"/>
        <v>0</v>
      </c>
      <c r="Z333" s="29">
        <v>0</v>
      </c>
      <c r="AA333" s="16">
        <v>0</v>
      </c>
      <c r="AB333" s="30">
        <f t="shared" si="312"/>
        <v>0</v>
      </c>
      <c r="AC333" s="29">
        <v>0</v>
      </c>
      <c r="AD333" s="16">
        <v>0</v>
      </c>
      <c r="AE333" s="30">
        <f t="shared" si="313"/>
        <v>0</v>
      </c>
      <c r="AF333" s="29">
        <v>0</v>
      </c>
      <c r="AG333" s="16">
        <v>0</v>
      </c>
      <c r="AH333" s="30">
        <f t="shared" si="314"/>
        <v>0</v>
      </c>
      <c r="AI333" s="29">
        <v>0</v>
      </c>
      <c r="AJ333" s="16">
        <v>0</v>
      </c>
      <c r="AK333" s="30">
        <f t="shared" si="315"/>
        <v>0</v>
      </c>
      <c r="AL333" s="29">
        <v>0</v>
      </c>
      <c r="AM333" s="16">
        <v>0</v>
      </c>
      <c r="AN333" s="30">
        <f t="shared" si="316"/>
        <v>0</v>
      </c>
      <c r="AO333" s="29">
        <v>0</v>
      </c>
      <c r="AP333" s="16">
        <v>0</v>
      </c>
      <c r="AQ333" s="30">
        <f t="shared" si="317"/>
        <v>0</v>
      </c>
      <c r="AR333" s="29">
        <v>0</v>
      </c>
      <c r="AS333" s="16">
        <v>0</v>
      </c>
      <c r="AT333" s="30">
        <f t="shared" si="318"/>
        <v>0</v>
      </c>
      <c r="AU333" s="29">
        <v>0</v>
      </c>
      <c r="AV333" s="16">
        <v>0</v>
      </c>
      <c r="AW333" s="30">
        <f t="shared" si="319"/>
        <v>0</v>
      </c>
      <c r="AX333" s="29">
        <v>0</v>
      </c>
      <c r="AY333" s="16">
        <v>0</v>
      </c>
      <c r="AZ333" s="30">
        <f t="shared" si="320"/>
        <v>0</v>
      </c>
      <c r="BA333" s="29">
        <v>0</v>
      </c>
      <c r="BB333" s="16">
        <v>0</v>
      </c>
      <c r="BC333" s="30">
        <f t="shared" si="321"/>
        <v>0</v>
      </c>
      <c r="BD333" s="29">
        <v>0</v>
      </c>
      <c r="BE333" s="16">
        <v>0</v>
      </c>
      <c r="BF333" s="30">
        <f t="shared" si="322"/>
        <v>0</v>
      </c>
      <c r="BG333" s="50"/>
    </row>
    <row r="334" spans="1:59" s="61" customFormat="1">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c r="AB334" s="64"/>
      <c r="AC334" s="64"/>
      <c r="AD334" s="64"/>
      <c r="AE334" s="64"/>
      <c r="AF334" s="64"/>
      <c r="AG334" s="64"/>
      <c r="AH334" s="64"/>
      <c r="AI334" s="64"/>
      <c r="AJ334" s="64"/>
      <c r="AK334" s="64"/>
      <c r="AL334" s="64"/>
      <c r="AM334" s="64"/>
      <c r="AN334" s="64"/>
      <c r="AO334" s="64"/>
      <c r="AP334" s="64"/>
      <c r="AQ334" s="64"/>
      <c r="AR334" s="64"/>
      <c r="AS334" s="64"/>
      <c r="AT334" s="64"/>
      <c r="AU334" s="64"/>
      <c r="AV334" s="64"/>
      <c r="AW334" s="64"/>
      <c r="AX334" s="64"/>
      <c r="AY334" s="64"/>
      <c r="AZ334" s="64"/>
      <c r="BA334" s="64"/>
      <c r="BB334" s="64"/>
      <c r="BC334" s="64"/>
      <c r="BD334" s="64"/>
      <c r="BE334" s="64"/>
      <c r="BF334" s="64"/>
    </row>
    <row r="335" spans="1:59" s="6" customFormat="1">
      <c r="A335" s="143" t="s">
        <v>325</v>
      </c>
      <c r="B335" s="143" t="s">
        <v>324</v>
      </c>
      <c r="C335" s="143" t="s">
        <v>324</v>
      </c>
      <c r="D335" s="143" t="s">
        <v>324</v>
      </c>
      <c r="E335" s="143" t="s">
        <v>324</v>
      </c>
      <c r="F335" s="143" t="s">
        <v>324</v>
      </c>
      <c r="G335" s="143" t="s">
        <v>324</v>
      </c>
      <c r="H335" s="143" t="s">
        <v>324</v>
      </c>
      <c r="I335" s="143" t="s">
        <v>324</v>
      </c>
      <c r="J335" s="143" t="s">
        <v>324</v>
      </c>
      <c r="K335" s="143" t="s">
        <v>324</v>
      </c>
      <c r="L335" s="143" t="s">
        <v>324</v>
      </c>
      <c r="M335" s="143" t="s">
        <v>324</v>
      </c>
      <c r="N335" s="143" t="s">
        <v>324</v>
      </c>
      <c r="O335" s="143" t="s">
        <v>324</v>
      </c>
      <c r="P335" s="143" t="s">
        <v>324</v>
      </c>
      <c r="Q335" s="143" t="s">
        <v>324</v>
      </c>
      <c r="R335" s="143" t="s">
        <v>324</v>
      </c>
      <c r="S335" s="143" t="s">
        <v>324</v>
      </c>
      <c r="T335" s="143" t="s">
        <v>324</v>
      </c>
      <c r="U335" s="143" t="s">
        <v>324</v>
      </c>
      <c r="V335" s="143" t="s">
        <v>324</v>
      </c>
      <c r="W335" s="143" t="s">
        <v>324</v>
      </c>
      <c r="X335" s="143" t="s">
        <v>324</v>
      </c>
      <c r="Y335" s="143" t="s">
        <v>324</v>
      </c>
      <c r="Z335" s="143" t="s">
        <v>324</v>
      </c>
      <c r="AA335" s="143" t="s">
        <v>324</v>
      </c>
      <c r="AB335" s="143" t="s">
        <v>324</v>
      </c>
      <c r="AC335" s="143" t="s">
        <v>324</v>
      </c>
      <c r="AD335" s="143" t="s">
        <v>324</v>
      </c>
      <c r="AE335" s="143" t="s">
        <v>324</v>
      </c>
      <c r="AF335" s="143" t="s">
        <v>324</v>
      </c>
      <c r="AG335" s="143" t="s">
        <v>324</v>
      </c>
      <c r="AH335" s="143" t="s">
        <v>324</v>
      </c>
      <c r="AI335" s="143" t="s">
        <v>324</v>
      </c>
      <c r="AJ335" s="143" t="s">
        <v>324</v>
      </c>
      <c r="AK335" s="143" t="s">
        <v>324</v>
      </c>
      <c r="AL335" s="143" t="s">
        <v>324</v>
      </c>
      <c r="AM335" s="143" t="s">
        <v>324</v>
      </c>
      <c r="AN335" s="143" t="s">
        <v>324</v>
      </c>
      <c r="AO335" s="143" t="s">
        <v>324</v>
      </c>
      <c r="AP335" s="143" t="s">
        <v>324</v>
      </c>
      <c r="AQ335" s="143" t="s">
        <v>324</v>
      </c>
      <c r="AR335" s="143" t="s">
        <v>324</v>
      </c>
      <c r="AS335" s="143" t="s">
        <v>324</v>
      </c>
      <c r="AT335" s="143" t="s">
        <v>324</v>
      </c>
      <c r="AU335" s="143" t="s">
        <v>324</v>
      </c>
      <c r="AV335" s="143" t="s">
        <v>324</v>
      </c>
      <c r="AW335" s="143" t="s">
        <v>324</v>
      </c>
      <c r="AX335" s="143" t="s">
        <v>324</v>
      </c>
      <c r="AY335" s="143" t="s">
        <v>324</v>
      </c>
      <c r="AZ335" s="143" t="s">
        <v>324</v>
      </c>
      <c r="BA335" s="143" t="s">
        <v>324</v>
      </c>
      <c r="BB335" s="143" t="s">
        <v>324</v>
      </c>
      <c r="BC335" s="143" t="s">
        <v>324</v>
      </c>
      <c r="BD335" s="143" t="s">
        <v>324</v>
      </c>
      <c r="BE335" s="143" t="s">
        <v>324</v>
      </c>
      <c r="BF335" s="143" t="s">
        <v>324</v>
      </c>
      <c r="BG335" s="78"/>
    </row>
    <row r="336" spans="1:59" s="2" customFormat="1">
      <c r="A336" s="52" t="s">
        <v>325</v>
      </c>
      <c r="B336" s="29">
        <v>0</v>
      </c>
      <c r="C336" s="16">
        <v>0</v>
      </c>
      <c r="D336" s="30">
        <f>B336+C336</f>
        <v>0</v>
      </c>
      <c r="E336" s="29">
        <v>0</v>
      </c>
      <c r="F336" s="16">
        <v>0</v>
      </c>
      <c r="G336" s="30">
        <f>E336+F336</f>
        <v>0</v>
      </c>
      <c r="H336" s="29">
        <v>0</v>
      </c>
      <c r="I336" s="16">
        <v>0</v>
      </c>
      <c r="J336" s="30">
        <f>H336+I336</f>
        <v>0</v>
      </c>
      <c r="K336" s="29">
        <v>0</v>
      </c>
      <c r="L336" s="16">
        <v>0</v>
      </c>
      <c r="M336" s="30">
        <f>K336+L336</f>
        <v>0</v>
      </c>
      <c r="N336" s="29">
        <v>0</v>
      </c>
      <c r="O336" s="16">
        <v>0</v>
      </c>
      <c r="P336" s="30">
        <f>N336+O336</f>
        <v>0</v>
      </c>
      <c r="Q336" s="29">
        <v>0</v>
      </c>
      <c r="R336" s="16">
        <v>0</v>
      </c>
      <c r="S336" s="30">
        <f>Q336+R336</f>
        <v>0</v>
      </c>
      <c r="T336" s="29">
        <v>0</v>
      </c>
      <c r="U336" s="16">
        <v>0</v>
      </c>
      <c r="V336" s="30">
        <f>T336+U336</f>
        <v>0</v>
      </c>
      <c r="W336" s="29">
        <v>0</v>
      </c>
      <c r="X336" s="16">
        <v>0</v>
      </c>
      <c r="Y336" s="30">
        <f>W336+X336</f>
        <v>0</v>
      </c>
      <c r="Z336" s="29">
        <v>0</v>
      </c>
      <c r="AA336" s="16">
        <v>0</v>
      </c>
      <c r="AB336" s="30">
        <f>Z336+AA336</f>
        <v>0</v>
      </c>
      <c r="AC336" s="29">
        <v>0</v>
      </c>
      <c r="AD336" s="16">
        <v>0</v>
      </c>
      <c r="AE336" s="30">
        <f>AC336+AD336</f>
        <v>0</v>
      </c>
      <c r="AF336" s="29">
        <v>0</v>
      </c>
      <c r="AG336" s="16">
        <v>0</v>
      </c>
      <c r="AH336" s="30">
        <f>AF336+AG336</f>
        <v>0</v>
      </c>
      <c r="AI336" s="29">
        <v>0</v>
      </c>
      <c r="AJ336" s="16">
        <v>0</v>
      </c>
      <c r="AK336" s="30">
        <f>AI336+AJ336</f>
        <v>0</v>
      </c>
      <c r="AL336" s="29">
        <v>0</v>
      </c>
      <c r="AM336" s="16">
        <v>0</v>
      </c>
      <c r="AN336" s="30">
        <f>AL336+AM336</f>
        <v>0</v>
      </c>
      <c r="AO336" s="29">
        <v>0</v>
      </c>
      <c r="AP336" s="16">
        <v>0</v>
      </c>
      <c r="AQ336" s="30">
        <f>AO336+AP336</f>
        <v>0</v>
      </c>
      <c r="AR336" s="29">
        <v>0</v>
      </c>
      <c r="AS336" s="16">
        <v>0</v>
      </c>
      <c r="AT336" s="30">
        <f>AR336+AS336</f>
        <v>0</v>
      </c>
      <c r="AU336" s="29">
        <v>0</v>
      </c>
      <c r="AV336" s="16">
        <v>0</v>
      </c>
      <c r="AW336" s="30">
        <f>AU336+AV336</f>
        <v>0</v>
      </c>
      <c r="AX336" s="29">
        <v>0</v>
      </c>
      <c r="AY336" s="16">
        <v>0</v>
      </c>
      <c r="AZ336" s="30">
        <f>AX336+AY336</f>
        <v>0</v>
      </c>
      <c r="BA336" s="29">
        <v>0</v>
      </c>
      <c r="BB336" s="16">
        <v>0</v>
      </c>
      <c r="BC336" s="30">
        <f>BA336+BB336</f>
        <v>0</v>
      </c>
      <c r="BD336" s="29">
        <v>0</v>
      </c>
      <c r="BE336" s="16">
        <v>0</v>
      </c>
      <c r="BF336" s="30">
        <f>BD336+BE336</f>
        <v>0</v>
      </c>
      <c r="BG336" s="50"/>
    </row>
    <row r="337" spans="1:59" s="61" customFormat="1">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c r="AB337" s="64"/>
      <c r="AC337" s="64"/>
      <c r="AD337" s="64"/>
      <c r="AE337" s="64"/>
      <c r="AF337" s="64"/>
      <c r="AG337" s="64"/>
      <c r="AH337" s="64"/>
      <c r="AI337" s="64"/>
      <c r="AJ337" s="64"/>
      <c r="AK337" s="64"/>
      <c r="AL337" s="64"/>
      <c r="AM337" s="64"/>
      <c r="AN337" s="64"/>
      <c r="AO337" s="64"/>
      <c r="AP337" s="64"/>
      <c r="AQ337" s="64"/>
      <c r="AR337" s="64"/>
      <c r="AS337" s="64"/>
      <c r="AT337" s="64"/>
      <c r="AU337" s="64"/>
      <c r="AV337" s="64"/>
      <c r="AW337" s="64"/>
      <c r="AX337" s="64"/>
      <c r="AY337" s="64"/>
      <c r="AZ337" s="64"/>
      <c r="BA337" s="64"/>
      <c r="BB337" s="64"/>
      <c r="BC337" s="64"/>
      <c r="BD337" s="64"/>
      <c r="BE337" s="64"/>
      <c r="BF337" s="64"/>
    </row>
    <row r="338" spans="1:59" s="2" customFormat="1">
      <c r="A338" s="144" t="s">
        <v>326</v>
      </c>
      <c r="B338" s="36">
        <f t="shared" ref="B338:AG338" si="323">SUM(B2:B337)</f>
        <v>3958</v>
      </c>
      <c r="C338" s="14">
        <f t="shared" si="323"/>
        <v>1516</v>
      </c>
      <c r="D338" s="37">
        <f t="shared" si="323"/>
        <v>5474</v>
      </c>
      <c r="E338" s="36">
        <f t="shared" si="323"/>
        <v>397</v>
      </c>
      <c r="F338" s="14">
        <f t="shared" si="323"/>
        <v>150</v>
      </c>
      <c r="G338" s="37">
        <f t="shared" si="323"/>
        <v>547</v>
      </c>
      <c r="H338" s="36">
        <f t="shared" si="323"/>
        <v>1</v>
      </c>
      <c r="I338" s="14">
        <f t="shared" si="323"/>
        <v>69</v>
      </c>
      <c r="J338" s="37">
        <f t="shared" si="323"/>
        <v>70</v>
      </c>
      <c r="K338" s="36">
        <f t="shared" si="323"/>
        <v>1269</v>
      </c>
      <c r="L338" s="14">
        <f t="shared" si="323"/>
        <v>192</v>
      </c>
      <c r="M338" s="37">
        <f t="shared" si="323"/>
        <v>1461</v>
      </c>
      <c r="N338" s="36">
        <f t="shared" si="323"/>
        <v>403</v>
      </c>
      <c r="O338" s="14">
        <f t="shared" si="323"/>
        <v>197</v>
      </c>
      <c r="P338" s="37">
        <f t="shared" si="323"/>
        <v>600</v>
      </c>
      <c r="Q338" s="36">
        <f t="shared" si="323"/>
        <v>165</v>
      </c>
      <c r="R338" s="14">
        <f t="shared" si="323"/>
        <v>102</v>
      </c>
      <c r="S338" s="37">
        <f t="shared" si="323"/>
        <v>267</v>
      </c>
      <c r="T338" s="36">
        <f t="shared" si="323"/>
        <v>171</v>
      </c>
      <c r="U338" s="14">
        <f t="shared" si="323"/>
        <v>103</v>
      </c>
      <c r="V338" s="37">
        <f t="shared" si="323"/>
        <v>274</v>
      </c>
      <c r="W338" s="36">
        <f t="shared" si="323"/>
        <v>0</v>
      </c>
      <c r="X338" s="14">
        <f t="shared" si="323"/>
        <v>2</v>
      </c>
      <c r="Y338" s="37">
        <f t="shared" si="323"/>
        <v>2</v>
      </c>
      <c r="Z338" s="36">
        <f t="shared" si="323"/>
        <v>13</v>
      </c>
      <c r="AA338" s="14">
        <f t="shared" si="323"/>
        <v>3</v>
      </c>
      <c r="AB338" s="37">
        <f t="shared" si="323"/>
        <v>16</v>
      </c>
      <c r="AC338" s="36">
        <f t="shared" si="323"/>
        <v>31</v>
      </c>
      <c r="AD338" s="14">
        <f t="shared" si="323"/>
        <v>100</v>
      </c>
      <c r="AE338" s="37">
        <f t="shared" si="323"/>
        <v>131</v>
      </c>
      <c r="AF338" s="36">
        <f t="shared" si="323"/>
        <v>4</v>
      </c>
      <c r="AG338" s="14">
        <f t="shared" si="323"/>
        <v>1</v>
      </c>
      <c r="AH338" s="37">
        <f t="shared" ref="AH338:BF338" si="324">SUM(AH2:AH337)</f>
        <v>5</v>
      </c>
      <c r="AI338" s="36">
        <f t="shared" si="324"/>
        <v>63</v>
      </c>
      <c r="AJ338" s="14">
        <f t="shared" si="324"/>
        <v>57</v>
      </c>
      <c r="AK338" s="37">
        <f t="shared" si="324"/>
        <v>120</v>
      </c>
      <c r="AL338" s="36">
        <f t="shared" si="324"/>
        <v>296</v>
      </c>
      <c r="AM338" s="14">
        <f t="shared" si="324"/>
        <v>270</v>
      </c>
      <c r="AN338" s="37">
        <f t="shared" si="324"/>
        <v>566</v>
      </c>
      <c r="AO338" s="36">
        <f t="shared" si="324"/>
        <v>0</v>
      </c>
      <c r="AP338" s="14">
        <f t="shared" si="324"/>
        <v>15</v>
      </c>
      <c r="AQ338" s="37">
        <f t="shared" si="324"/>
        <v>15</v>
      </c>
      <c r="AR338" s="36">
        <f t="shared" si="324"/>
        <v>1228</v>
      </c>
      <c r="AS338" s="14">
        <f t="shared" si="324"/>
        <v>435</v>
      </c>
      <c r="AT338" s="37">
        <f t="shared" si="324"/>
        <v>1663</v>
      </c>
      <c r="AU338" s="36">
        <f t="shared" si="324"/>
        <v>4873</v>
      </c>
      <c r="AV338" s="14">
        <f t="shared" si="324"/>
        <v>804</v>
      </c>
      <c r="AW338" s="37">
        <f t="shared" si="324"/>
        <v>5677</v>
      </c>
      <c r="AX338" s="36">
        <f t="shared" si="324"/>
        <v>190</v>
      </c>
      <c r="AY338" s="14">
        <f t="shared" si="324"/>
        <v>328</v>
      </c>
      <c r="AZ338" s="37">
        <f t="shared" si="324"/>
        <v>518</v>
      </c>
      <c r="BA338" s="36">
        <f t="shared" si="324"/>
        <v>3</v>
      </c>
      <c r="BB338" s="14">
        <f t="shared" si="324"/>
        <v>2</v>
      </c>
      <c r="BC338" s="37">
        <f t="shared" si="324"/>
        <v>5</v>
      </c>
      <c r="BD338" s="36">
        <f t="shared" si="324"/>
        <v>0</v>
      </c>
      <c r="BE338" s="14">
        <f t="shared" si="324"/>
        <v>1</v>
      </c>
      <c r="BF338" s="37">
        <f t="shared" si="324"/>
        <v>1</v>
      </c>
      <c r="BG338" s="50"/>
    </row>
    <row r="339" spans="1:59" hidden="1"/>
    <row r="340" spans="1:59" hidden="1"/>
    <row r="341" spans="1:59" hidden="1"/>
    <row r="342" spans="1:59" hidden="1"/>
    <row r="343" spans="1:59" hidden="1"/>
    <row r="344" spans="1:59" hidden="1">
      <c r="H344" s="80"/>
    </row>
  </sheetData>
  <mergeCells count="37">
    <mergeCell ref="T1:V1"/>
    <mergeCell ref="W1:Y1"/>
    <mergeCell ref="Z1:AB1"/>
    <mergeCell ref="B1:D1"/>
    <mergeCell ref="E1:G1"/>
    <mergeCell ref="H1:J1"/>
    <mergeCell ref="K1:M1"/>
    <mergeCell ref="A4:BF4"/>
    <mergeCell ref="A17:BF17"/>
    <mergeCell ref="A63:BF63"/>
    <mergeCell ref="A74:BF74"/>
    <mergeCell ref="AR1:AT1"/>
    <mergeCell ref="AU1:AW1"/>
    <mergeCell ref="AX1:AZ1"/>
    <mergeCell ref="BA1:BC1"/>
    <mergeCell ref="BD1:BF1"/>
    <mergeCell ref="AC1:AE1"/>
    <mergeCell ref="AF1:AH1"/>
    <mergeCell ref="AI1:AK1"/>
    <mergeCell ref="AL1:AN1"/>
    <mergeCell ref="AO1:AQ1"/>
    <mergeCell ref="N1:P1"/>
    <mergeCell ref="Q1:S1"/>
    <mergeCell ref="A99:BF99"/>
    <mergeCell ref="A112:BF112"/>
    <mergeCell ref="A128:BF128"/>
    <mergeCell ref="A145:BF145"/>
    <mergeCell ref="A160:BF160"/>
    <mergeCell ref="A291:BF291"/>
    <mergeCell ref="A305:BF305"/>
    <mergeCell ref="A335:BF335"/>
    <mergeCell ref="A338"/>
    <mergeCell ref="A171:BF171"/>
    <mergeCell ref="A224:BF224"/>
    <mergeCell ref="A232:BF232"/>
    <mergeCell ref="A254:BF254"/>
    <mergeCell ref="A267:BF267"/>
  </mergeCells>
  <pageMargins left="0.70866141732283472" right="0.70866141732283472" top="0.74803149606299213" bottom="0.74803149606299213" header="0.31496062992125984" footer="0.31496062992125984"/>
  <pageSetup paperSize="8" scale="32" fitToHeight="0" orientation="landscape" r:id="rId1"/>
  <headerFooter>
    <oddHeader>&amp;C&amp;"Calibri,Bold"&amp;28FOI Statistics 2014-15: &amp;A</oddHeader>
  </headerFooter>
  <rowBreaks count="2" manualBreakCount="2">
    <brk id="98" max="16383" man="1"/>
    <brk id="22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9"/>
  <sheetViews>
    <sheetView topLeftCell="A301" zoomScaleNormal="100" workbookViewId="0">
      <selection activeCell="G339" sqref="G339"/>
    </sheetView>
  </sheetViews>
  <sheetFormatPr defaultColWidth="0" defaultRowHeight="15" zeroHeight="1"/>
  <cols>
    <col min="1" max="1" width="67.42578125" style="53" bestFit="1" customWidth="1"/>
    <col min="2" max="2" width="9.140625" style="31" customWidth="1"/>
    <col min="3" max="3" width="9.140625" style="32" customWidth="1"/>
    <col min="4" max="4" width="9.140625" style="33" customWidth="1"/>
    <col min="5" max="5" width="9.140625" style="31" customWidth="1"/>
    <col min="6" max="6" width="9.140625" style="32" customWidth="1"/>
    <col min="7" max="7" width="9.140625" style="33" customWidth="1"/>
    <col min="8" max="16384" width="9.140625" hidden="1"/>
  </cols>
  <sheetData>
    <row r="1" spans="1:7" ht="63" customHeight="1">
      <c r="A1" s="82" t="s">
        <v>0</v>
      </c>
      <c r="B1" s="151" t="s">
        <v>377</v>
      </c>
      <c r="C1" s="152" t="s">
        <v>377</v>
      </c>
      <c r="D1" s="153" t="s">
        <v>377</v>
      </c>
      <c r="E1" s="151" t="s">
        <v>378</v>
      </c>
      <c r="F1" s="152" t="s">
        <v>378</v>
      </c>
      <c r="G1" s="153" t="s">
        <v>378</v>
      </c>
    </row>
    <row r="2" spans="1:7">
      <c r="A2" s="52"/>
      <c r="B2" s="27" t="s">
        <v>6</v>
      </c>
      <c r="C2" s="3" t="s">
        <v>7</v>
      </c>
      <c r="D2" s="28" t="s">
        <v>8</v>
      </c>
      <c r="E2" s="27" t="s">
        <v>6</v>
      </c>
      <c r="F2" s="3" t="s">
        <v>7</v>
      </c>
      <c r="G2" s="28" t="s">
        <v>8</v>
      </c>
    </row>
    <row r="3" spans="1:7" s="18" customFormat="1">
      <c r="A3" s="61"/>
      <c r="B3" s="62"/>
      <c r="C3" s="62"/>
      <c r="D3" s="62"/>
      <c r="E3" s="62"/>
      <c r="F3" s="62"/>
      <c r="G3" s="62"/>
    </row>
    <row r="4" spans="1:7">
      <c r="A4" s="143" t="s">
        <v>9</v>
      </c>
      <c r="B4" s="143" t="s">
        <v>9</v>
      </c>
      <c r="C4" s="143" t="s">
        <v>9</v>
      </c>
      <c r="D4" s="143" t="s">
        <v>9</v>
      </c>
      <c r="E4" s="143" t="s">
        <v>9</v>
      </c>
      <c r="F4" s="143" t="s">
        <v>9</v>
      </c>
      <c r="G4" s="143" t="s">
        <v>9</v>
      </c>
    </row>
    <row r="5" spans="1:7">
      <c r="A5" s="52" t="s">
        <v>10</v>
      </c>
      <c r="B5" s="29">
        <v>0</v>
      </c>
      <c r="C5" s="16">
        <v>3</v>
      </c>
      <c r="D5" s="30">
        <f t="shared" ref="D5:D15" si="0">B5+C5</f>
        <v>3</v>
      </c>
      <c r="E5" s="29">
        <v>0</v>
      </c>
      <c r="F5" s="16">
        <v>1</v>
      </c>
      <c r="G5" s="30">
        <f t="shared" ref="G5:G15" si="1">E5+F5</f>
        <v>1</v>
      </c>
    </row>
    <row r="6" spans="1:7">
      <c r="A6" s="52" t="s">
        <v>11</v>
      </c>
      <c r="B6" s="29">
        <v>0</v>
      </c>
      <c r="C6" s="16">
        <v>0</v>
      </c>
      <c r="D6" s="30">
        <f t="shared" si="0"/>
        <v>0</v>
      </c>
      <c r="E6" s="29">
        <v>0</v>
      </c>
      <c r="F6" s="16">
        <v>0</v>
      </c>
      <c r="G6" s="30">
        <f t="shared" si="1"/>
        <v>0</v>
      </c>
    </row>
    <row r="7" spans="1:7">
      <c r="A7" s="52" t="s">
        <v>12</v>
      </c>
      <c r="B7" s="29">
        <v>0</v>
      </c>
      <c r="C7" s="16">
        <v>0</v>
      </c>
      <c r="D7" s="30">
        <f t="shared" si="0"/>
        <v>0</v>
      </c>
      <c r="E7" s="29">
        <v>0</v>
      </c>
      <c r="F7" s="16">
        <v>0</v>
      </c>
      <c r="G7" s="30">
        <f t="shared" si="1"/>
        <v>0</v>
      </c>
    </row>
    <row r="8" spans="1:7">
      <c r="A8" s="52" t="s">
        <v>13</v>
      </c>
      <c r="B8" s="29">
        <v>0</v>
      </c>
      <c r="C8" s="16">
        <v>0</v>
      </c>
      <c r="D8" s="30">
        <f t="shared" si="0"/>
        <v>0</v>
      </c>
      <c r="E8" s="29">
        <v>0</v>
      </c>
      <c r="F8" s="16">
        <v>0</v>
      </c>
      <c r="G8" s="30">
        <f t="shared" si="1"/>
        <v>0</v>
      </c>
    </row>
    <row r="9" spans="1:7">
      <c r="A9" s="52" t="s">
        <v>14</v>
      </c>
      <c r="B9" s="29">
        <v>2</v>
      </c>
      <c r="C9" s="16">
        <v>18</v>
      </c>
      <c r="D9" s="30">
        <f t="shared" si="0"/>
        <v>20</v>
      </c>
      <c r="E9" s="29">
        <v>2</v>
      </c>
      <c r="F9" s="16">
        <v>9</v>
      </c>
      <c r="G9" s="30">
        <f t="shared" si="1"/>
        <v>11</v>
      </c>
    </row>
    <row r="10" spans="1:7">
      <c r="A10" s="52" t="s">
        <v>15</v>
      </c>
      <c r="B10" s="29">
        <v>0</v>
      </c>
      <c r="C10" s="16">
        <v>0</v>
      </c>
      <c r="D10" s="30">
        <f t="shared" si="0"/>
        <v>0</v>
      </c>
      <c r="E10" s="29">
        <v>0</v>
      </c>
      <c r="F10" s="16">
        <v>0</v>
      </c>
      <c r="G10" s="30">
        <f t="shared" si="1"/>
        <v>0</v>
      </c>
    </row>
    <row r="11" spans="1:7">
      <c r="A11" s="52" t="s">
        <v>16</v>
      </c>
      <c r="B11" s="29">
        <v>0</v>
      </c>
      <c r="C11" s="16">
        <v>0</v>
      </c>
      <c r="D11" s="30">
        <f t="shared" si="0"/>
        <v>0</v>
      </c>
      <c r="E11" s="29">
        <v>0</v>
      </c>
      <c r="F11" s="16">
        <v>0</v>
      </c>
      <c r="G11" s="30">
        <f t="shared" si="1"/>
        <v>0</v>
      </c>
    </row>
    <row r="12" spans="1:7">
      <c r="A12" s="52" t="s">
        <v>17</v>
      </c>
      <c r="B12" s="29">
        <v>0</v>
      </c>
      <c r="C12" s="16">
        <v>0</v>
      </c>
      <c r="D12" s="30">
        <f t="shared" si="0"/>
        <v>0</v>
      </c>
      <c r="E12" s="29">
        <v>0</v>
      </c>
      <c r="F12" s="16">
        <v>0</v>
      </c>
      <c r="G12" s="30">
        <f t="shared" si="1"/>
        <v>0</v>
      </c>
    </row>
    <row r="13" spans="1:7">
      <c r="A13" s="52" t="s">
        <v>18</v>
      </c>
      <c r="B13" s="29">
        <v>0</v>
      </c>
      <c r="C13" s="16">
        <v>0</v>
      </c>
      <c r="D13" s="30">
        <f t="shared" si="0"/>
        <v>0</v>
      </c>
      <c r="E13" s="29">
        <v>0</v>
      </c>
      <c r="F13" s="16">
        <v>0</v>
      </c>
      <c r="G13" s="30">
        <f t="shared" si="1"/>
        <v>0</v>
      </c>
    </row>
    <row r="14" spans="1:7">
      <c r="A14" s="52" t="s">
        <v>19</v>
      </c>
      <c r="B14" s="29">
        <v>0</v>
      </c>
      <c r="C14" s="16">
        <v>0</v>
      </c>
      <c r="D14" s="30">
        <f t="shared" si="0"/>
        <v>0</v>
      </c>
      <c r="E14" s="29">
        <v>0</v>
      </c>
      <c r="F14" s="16">
        <v>0</v>
      </c>
      <c r="G14" s="30">
        <f t="shared" si="1"/>
        <v>0</v>
      </c>
    </row>
    <row r="15" spans="1:7">
      <c r="A15" s="52" t="s">
        <v>20</v>
      </c>
      <c r="B15" s="29">
        <v>0</v>
      </c>
      <c r="C15" s="16">
        <v>0</v>
      </c>
      <c r="D15" s="30">
        <f t="shared" si="0"/>
        <v>0</v>
      </c>
      <c r="E15" s="29">
        <v>0</v>
      </c>
      <c r="F15" s="16">
        <v>0</v>
      </c>
      <c r="G15" s="30">
        <f t="shared" si="1"/>
        <v>0</v>
      </c>
    </row>
    <row r="16" spans="1:7" s="18" customFormat="1">
      <c r="A16" s="61"/>
      <c r="B16" s="64"/>
      <c r="C16" s="64"/>
      <c r="D16" s="64"/>
      <c r="E16" s="64"/>
      <c r="F16" s="64"/>
      <c r="G16" s="64"/>
    </row>
    <row r="17" spans="1:7">
      <c r="A17" s="143" t="s">
        <v>21</v>
      </c>
      <c r="B17" s="143" t="s">
        <v>21</v>
      </c>
      <c r="C17" s="143" t="s">
        <v>21</v>
      </c>
      <c r="D17" s="143" t="s">
        <v>21</v>
      </c>
      <c r="E17" s="143" t="s">
        <v>21</v>
      </c>
      <c r="F17" s="143" t="s">
        <v>21</v>
      </c>
      <c r="G17" s="143" t="s">
        <v>21</v>
      </c>
    </row>
    <row r="18" spans="1:7">
      <c r="A18" s="52" t="s">
        <v>22</v>
      </c>
      <c r="B18" s="29">
        <v>0</v>
      </c>
      <c r="C18" s="16">
        <v>0</v>
      </c>
      <c r="D18" s="30">
        <f t="shared" ref="D18:D61" si="2">B18+C18</f>
        <v>0</v>
      </c>
      <c r="E18" s="29">
        <v>0</v>
      </c>
      <c r="F18" s="16">
        <v>0</v>
      </c>
      <c r="G18" s="30">
        <f t="shared" ref="G18:G61" si="3">E18+F18</f>
        <v>0</v>
      </c>
    </row>
    <row r="19" spans="1:7">
      <c r="A19" s="52" t="s">
        <v>23</v>
      </c>
      <c r="B19" s="29">
        <v>0</v>
      </c>
      <c r="C19" s="16">
        <v>0</v>
      </c>
      <c r="D19" s="30">
        <f t="shared" si="2"/>
        <v>0</v>
      </c>
      <c r="E19" s="29">
        <v>0</v>
      </c>
      <c r="F19" s="16">
        <v>0</v>
      </c>
      <c r="G19" s="30">
        <f t="shared" si="3"/>
        <v>0</v>
      </c>
    </row>
    <row r="20" spans="1:7">
      <c r="A20" s="52" t="s">
        <v>24</v>
      </c>
      <c r="B20" s="29">
        <v>0</v>
      </c>
      <c r="C20" s="16">
        <v>0</v>
      </c>
      <c r="D20" s="30">
        <f t="shared" si="2"/>
        <v>0</v>
      </c>
      <c r="E20" s="29">
        <v>0</v>
      </c>
      <c r="F20" s="16">
        <v>0</v>
      </c>
      <c r="G20" s="30">
        <f t="shared" si="3"/>
        <v>0</v>
      </c>
    </row>
    <row r="21" spans="1:7">
      <c r="A21" s="52" t="s">
        <v>25</v>
      </c>
      <c r="B21" s="29">
        <v>0</v>
      </c>
      <c r="C21" s="16">
        <v>2</v>
      </c>
      <c r="D21" s="30">
        <f t="shared" si="2"/>
        <v>2</v>
      </c>
      <c r="E21" s="29">
        <v>0</v>
      </c>
      <c r="F21" s="16">
        <v>0</v>
      </c>
      <c r="G21" s="30">
        <f t="shared" si="3"/>
        <v>0</v>
      </c>
    </row>
    <row r="22" spans="1:7">
      <c r="A22" s="52" t="s">
        <v>26</v>
      </c>
      <c r="B22" s="29">
        <v>10</v>
      </c>
      <c r="C22" s="16">
        <v>29</v>
      </c>
      <c r="D22" s="30">
        <f t="shared" si="2"/>
        <v>39</v>
      </c>
      <c r="E22" s="29">
        <v>5</v>
      </c>
      <c r="F22" s="16">
        <v>16</v>
      </c>
      <c r="G22" s="30">
        <f t="shared" si="3"/>
        <v>21</v>
      </c>
    </row>
    <row r="23" spans="1:7">
      <c r="A23" s="52" t="s">
        <v>27</v>
      </c>
      <c r="B23" s="29">
        <v>0</v>
      </c>
      <c r="C23" s="16">
        <v>2</v>
      </c>
      <c r="D23" s="30">
        <f t="shared" si="2"/>
        <v>2</v>
      </c>
      <c r="E23" s="29">
        <v>0</v>
      </c>
      <c r="F23" s="16">
        <v>0</v>
      </c>
      <c r="G23" s="30">
        <f t="shared" si="3"/>
        <v>0</v>
      </c>
    </row>
    <row r="24" spans="1:7">
      <c r="A24" s="52" t="s">
        <v>28</v>
      </c>
      <c r="B24" s="29">
        <v>0</v>
      </c>
      <c r="C24" s="16">
        <v>0</v>
      </c>
      <c r="D24" s="30">
        <f t="shared" si="2"/>
        <v>0</v>
      </c>
      <c r="E24" s="29">
        <v>0</v>
      </c>
      <c r="F24" s="16">
        <v>0</v>
      </c>
      <c r="G24" s="30">
        <f t="shared" si="3"/>
        <v>0</v>
      </c>
    </row>
    <row r="25" spans="1:7">
      <c r="A25" s="52" t="s">
        <v>29</v>
      </c>
      <c r="B25" s="29">
        <v>0</v>
      </c>
      <c r="C25" s="16">
        <v>0</v>
      </c>
      <c r="D25" s="30">
        <f t="shared" si="2"/>
        <v>0</v>
      </c>
      <c r="E25" s="29">
        <v>0</v>
      </c>
      <c r="F25" s="16">
        <v>0</v>
      </c>
      <c r="G25" s="30">
        <f t="shared" si="3"/>
        <v>0</v>
      </c>
    </row>
    <row r="26" spans="1:7">
      <c r="A26" s="52" t="s">
        <v>30</v>
      </c>
      <c r="B26" s="29">
        <v>28</v>
      </c>
      <c r="C26" s="16">
        <v>22</v>
      </c>
      <c r="D26" s="30">
        <f t="shared" si="2"/>
        <v>50</v>
      </c>
      <c r="E26" s="29">
        <v>12</v>
      </c>
      <c r="F26" s="16">
        <v>10</v>
      </c>
      <c r="G26" s="30">
        <f t="shared" si="3"/>
        <v>22</v>
      </c>
    </row>
    <row r="27" spans="1:7">
      <c r="A27" s="52" t="s">
        <v>31</v>
      </c>
      <c r="B27" s="29">
        <v>0</v>
      </c>
      <c r="C27" s="16">
        <v>0</v>
      </c>
      <c r="D27" s="30">
        <f t="shared" si="2"/>
        <v>0</v>
      </c>
      <c r="E27" s="29">
        <v>0</v>
      </c>
      <c r="F27" s="16">
        <v>0</v>
      </c>
      <c r="G27" s="30">
        <f t="shared" si="3"/>
        <v>0</v>
      </c>
    </row>
    <row r="28" spans="1:7">
      <c r="A28" s="52" t="s">
        <v>32</v>
      </c>
      <c r="B28" s="29">
        <v>3</v>
      </c>
      <c r="C28" s="16">
        <v>0</v>
      </c>
      <c r="D28" s="30">
        <f t="shared" si="2"/>
        <v>3</v>
      </c>
      <c r="E28" s="29">
        <v>2</v>
      </c>
      <c r="F28" s="16">
        <v>0</v>
      </c>
      <c r="G28" s="30">
        <f t="shared" si="3"/>
        <v>2</v>
      </c>
    </row>
    <row r="29" spans="1:7">
      <c r="A29" s="52" t="s">
        <v>33</v>
      </c>
      <c r="B29" s="29">
        <v>1</v>
      </c>
      <c r="C29" s="16">
        <v>0</v>
      </c>
      <c r="D29" s="30">
        <f t="shared" si="2"/>
        <v>1</v>
      </c>
      <c r="E29" s="29">
        <v>0</v>
      </c>
      <c r="F29" s="16">
        <v>0</v>
      </c>
      <c r="G29" s="30">
        <f t="shared" si="3"/>
        <v>0</v>
      </c>
    </row>
    <row r="30" spans="1:7">
      <c r="A30" s="52" t="s">
        <v>34</v>
      </c>
      <c r="B30" s="29">
        <v>0</v>
      </c>
      <c r="C30" s="16">
        <v>2</v>
      </c>
      <c r="D30" s="30">
        <f t="shared" si="2"/>
        <v>2</v>
      </c>
      <c r="E30" s="29">
        <v>0</v>
      </c>
      <c r="F30" s="16">
        <v>0</v>
      </c>
      <c r="G30" s="30">
        <f t="shared" si="3"/>
        <v>0</v>
      </c>
    </row>
    <row r="31" spans="1:7">
      <c r="A31" s="52" t="s">
        <v>35</v>
      </c>
      <c r="B31" s="29">
        <v>0</v>
      </c>
      <c r="C31" s="16">
        <v>0</v>
      </c>
      <c r="D31" s="30">
        <f t="shared" si="2"/>
        <v>0</v>
      </c>
      <c r="E31" s="29">
        <v>0</v>
      </c>
      <c r="F31" s="16">
        <v>0</v>
      </c>
      <c r="G31" s="30">
        <f t="shared" si="3"/>
        <v>0</v>
      </c>
    </row>
    <row r="32" spans="1:7">
      <c r="A32" s="52" t="s">
        <v>36</v>
      </c>
      <c r="B32" s="29">
        <v>0</v>
      </c>
      <c r="C32" s="16">
        <v>1</v>
      </c>
      <c r="D32" s="30">
        <f t="shared" si="2"/>
        <v>1</v>
      </c>
      <c r="E32" s="29">
        <v>0</v>
      </c>
      <c r="F32" s="16">
        <v>0</v>
      </c>
      <c r="G32" s="30">
        <f t="shared" si="3"/>
        <v>0</v>
      </c>
    </row>
    <row r="33" spans="1:7">
      <c r="A33" s="52" t="s">
        <v>37</v>
      </c>
      <c r="B33" s="29">
        <v>0</v>
      </c>
      <c r="C33" s="16">
        <v>0</v>
      </c>
      <c r="D33" s="30">
        <f t="shared" si="2"/>
        <v>0</v>
      </c>
      <c r="E33" s="29">
        <v>0</v>
      </c>
      <c r="F33" s="16">
        <v>0</v>
      </c>
      <c r="G33" s="30">
        <f t="shared" si="3"/>
        <v>0</v>
      </c>
    </row>
    <row r="34" spans="1:7">
      <c r="A34" s="52" t="s">
        <v>38</v>
      </c>
      <c r="B34" s="29">
        <v>0</v>
      </c>
      <c r="C34" s="16">
        <v>0</v>
      </c>
      <c r="D34" s="30">
        <f t="shared" si="2"/>
        <v>0</v>
      </c>
      <c r="E34" s="29">
        <v>0</v>
      </c>
      <c r="F34" s="16">
        <v>0</v>
      </c>
      <c r="G34" s="30">
        <f t="shared" si="3"/>
        <v>0</v>
      </c>
    </row>
    <row r="35" spans="1:7">
      <c r="A35" s="52" t="s">
        <v>39</v>
      </c>
      <c r="B35" s="29">
        <v>0</v>
      </c>
      <c r="C35" s="16">
        <v>0</v>
      </c>
      <c r="D35" s="30">
        <f t="shared" si="2"/>
        <v>0</v>
      </c>
      <c r="E35" s="29">
        <v>0</v>
      </c>
      <c r="F35" s="16">
        <v>0</v>
      </c>
      <c r="G35" s="30">
        <f t="shared" si="3"/>
        <v>0</v>
      </c>
    </row>
    <row r="36" spans="1:7">
      <c r="A36" s="52" t="s">
        <v>40</v>
      </c>
      <c r="B36" s="29">
        <v>0</v>
      </c>
      <c r="C36" s="16">
        <v>0</v>
      </c>
      <c r="D36" s="30">
        <f t="shared" si="2"/>
        <v>0</v>
      </c>
      <c r="E36" s="29">
        <v>0</v>
      </c>
      <c r="F36" s="16">
        <v>0</v>
      </c>
      <c r="G36" s="30">
        <f t="shared" si="3"/>
        <v>0</v>
      </c>
    </row>
    <row r="37" spans="1:7">
      <c r="A37" s="52" t="s">
        <v>41</v>
      </c>
      <c r="B37" s="29">
        <v>1</v>
      </c>
      <c r="C37" s="16">
        <v>0</v>
      </c>
      <c r="D37" s="30">
        <f t="shared" si="2"/>
        <v>1</v>
      </c>
      <c r="E37" s="29">
        <v>0</v>
      </c>
      <c r="F37" s="16">
        <v>0</v>
      </c>
      <c r="G37" s="30">
        <f t="shared" si="3"/>
        <v>0</v>
      </c>
    </row>
    <row r="38" spans="1:7">
      <c r="A38" s="52" t="s">
        <v>42</v>
      </c>
      <c r="B38" s="29">
        <v>0</v>
      </c>
      <c r="C38" s="16">
        <v>0</v>
      </c>
      <c r="D38" s="30">
        <f t="shared" si="2"/>
        <v>0</v>
      </c>
      <c r="E38" s="29">
        <v>0</v>
      </c>
      <c r="F38" s="16">
        <v>0</v>
      </c>
      <c r="G38" s="30">
        <f t="shared" si="3"/>
        <v>0</v>
      </c>
    </row>
    <row r="39" spans="1:7">
      <c r="A39" s="52" t="s">
        <v>43</v>
      </c>
      <c r="B39" s="29">
        <v>0</v>
      </c>
      <c r="C39" s="16">
        <v>0</v>
      </c>
      <c r="D39" s="30">
        <f t="shared" si="2"/>
        <v>0</v>
      </c>
      <c r="E39" s="29">
        <v>0</v>
      </c>
      <c r="F39" s="16">
        <v>0</v>
      </c>
      <c r="G39" s="30">
        <f t="shared" si="3"/>
        <v>0</v>
      </c>
    </row>
    <row r="40" spans="1:7">
      <c r="A40" s="52" t="s">
        <v>44</v>
      </c>
      <c r="B40" s="29">
        <v>0</v>
      </c>
      <c r="C40" s="16">
        <v>0</v>
      </c>
      <c r="D40" s="30">
        <f t="shared" si="2"/>
        <v>0</v>
      </c>
      <c r="E40" s="29">
        <v>0</v>
      </c>
      <c r="F40" s="16">
        <v>0</v>
      </c>
      <c r="G40" s="30">
        <f t="shared" si="3"/>
        <v>0</v>
      </c>
    </row>
    <row r="41" spans="1:7">
      <c r="A41" s="52" t="s">
        <v>45</v>
      </c>
      <c r="B41" s="29">
        <v>0</v>
      </c>
      <c r="C41" s="16">
        <v>0</v>
      </c>
      <c r="D41" s="30">
        <f t="shared" si="2"/>
        <v>0</v>
      </c>
      <c r="E41" s="29">
        <v>0</v>
      </c>
      <c r="F41" s="16">
        <v>0</v>
      </c>
      <c r="G41" s="30">
        <f t="shared" si="3"/>
        <v>0</v>
      </c>
    </row>
    <row r="42" spans="1:7">
      <c r="A42" s="52" t="s">
        <v>46</v>
      </c>
      <c r="B42" s="29">
        <v>0</v>
      </c>
      <c r="C42" s="16">
        <v>0</v>
      </c>
      <c r="D42" s="30">
        <f t="shared" si="2"/>
        <v>0</v>
      </c>
      <c r="E42" s="29">
        <v>0</v>
      </c>
      <c r="F42" s="16">
        <v>0</v>
      </c>
      <c r="G42" s="30">
        <f t="shared" si="3"/>
        <v>0</v>
      </c>
    </row>
    <row r="43" spans="1:7">
      <c r="A43" s="52" t="s">
        <v>47</v>
      </c>
      <c r="B43" s="29">
        <v>0</v>
      </c>
      <c r="C43" s="16">
        <v>0</v>
      </c>
      <c r="D43" s="30">
        <f t="shared" si="2"/>
        <v>0</v>
      </c>
      <c r="E43" s="29">
        <v>0</v>
      </c>
      <c r="F43" s="16">
        <v>0</v>
      </c>
      <c r="G43" s="30">
        <f t="shared" si="3"/>
        <v>0</v>
      </c>
    </row>
    <row r="44" spans="1:7">
      <c r="A44" s="52" t="s">
        <v>48</v>
      </c>
      <c r="B44" s="29">
        <v>0</v>
      </c>
      <c r="C44" s="16">
        <v>0</v>
      </c>
      <c r="D44" s="30">
        <f t="shared" si="2"/>
        <v>0</v>
      </c>
      <c r="E44" s="29">
        <v>0</v>
      </c>
      <c r="F44" s="16">
        <v>0</v>
      </c>
      <c r="G44" s="30">
        <f t="shared" si="3"/>
        <v>0</v>
      </c>
    </row>
    <row r="45" spans="1:7">
      <c r="A45" s="52" t="s">
        <v>49</v>
      </c>
      <c r="B45" s="29">
        <v>0</v>
      </c>
      <c r="C45" s="16">
        <v>0</v>
      </c>
      <c r="D45" s="30">
        <f t="shared" si="2"/>
        <v>0</v>
      </c>
      <c r="E45" s="29">
        <v>0</v>
      </c>
      <c r="F45" s="16">
        <v>0</v>
      </c>
      <c r="G45" s="30">
        <f t="shared" si="3"/>
        <v>0</v>
      </c>
    </row>
    <row r="46" spans="1:7">
      <c r="A46" s="52" t="s">
        <v>50</v>
      </c>
      <c r="B46" s="29">
        <v>0</v>
      </c>
      <c r="C46" s="16">
        <v>0</v>
      </c>
      <c r="D46" s="30">
        <f t="shared" si="2"/>
        <v>0</v>
      </c>
      <c r="E46" s="29">
        <v>0</v>
      </c>
      <c r="F46" s="16">
        <v>0</v>
      </c>
      <c r="G46" s="30">
        <f t="shared" si="3"/>
        <v>0</v>
      </c>
    </row>
    <row r="47" spans="1:7">
      <c r="A47" s="52" t="s">
        <v>51</v>
      </c>
      <c r="B47" s="29">
        <v>0</v>
      </c>
      <c r="C47" s="16">
        <v>0</v>
      </c>
      <c r="D47" s="30">
        <f t="shared" si="2"/>
        <v>0</v>
      </c>
      <c r="E47" s="29">
        <v>0</v>
      </c>
      <c r="F47" s="16">
        <v>0</v>
      </c>
      <c r="G47" s="30">
        <f t="shared" si="3"/>
        <v>0</v>
      </c>
    </row>
    <row r="48" spans="1:7">
      <c r="A48" s="52" t="s">
        <v>52</v>
      </c>
      <c r="B48" s="29">
        <v>0</v>
      </c>
      <c r="C48" s="16">
        <v>0</v>
      </c>
      <c r="D48" s="30">
        <f t="shared" si="2"/>
        <v>0</v>
      </c>
      <c r="E48" s="29">
        <v>0</v>
      </c>
      <c r="F48" s="16">
        <v>0</v>
      </c>
      <c r="G48" s="30">
        <f t="shared" si="3"/>
        <v>0</v>
      </c>
    </row>
    <row r="49" spans="1:7">
      <c r="A49" s="52" t="s">
        <v>53</v>
      </c>
      <c r="B49" s="29">
        <v>0</v>
      </c>
      <c r="C49" s="16">
        <v>0</v>
      </c>
      <c r="D49" s="30">
        <f t="shared" si="2"/>
        <v>0</v>
      </c>
      <c r="E49" s="29">
        <v>0</v>
      </c>
      <c r="F49" s="16">
        <v>0</v>
      </c>
      <c r="G49" s="30">
        <f t="shared" si="3"/>
        <v>0</v>
      </c>
    </row>
    <row r="50" spans="1:7">
      <c r="A50" s="52" t="s">
        <v>54</v>
      </c>
      <c r="B50" s="29">
        <v>0</v>
      </c>
      <c r="C50" s="16">
        <v>1</v>
      </c>
      <c r="D50" s="30">
        <f t="shared" si="2"/>
        <v>1</v>
      </c>
      <c r="E50" s="29">
        <v>0</v>
      </c>
      <c r="F50" s="16">
        <v>0</v>
      </c>
      <c r="G50" s="30">
        <f t="shared" si="3"/>
        <v>0</v>
      </c>
    </row>
    <row r="51" spans="1:7">
      <c r="A51" s="52" t="s">
        <v>55</v>
      </c>
      <c r="B51" s="29">
        <v>0</v>
      </c>
      <c r="C51" s="16">
        <v>0</v>
      </c>
      <c r="D51" s="30">
        <f t="shared" si="2"/>
        <v>0</v>
      </c>
      <c r="E51" s="29">
        <v>0</v>
      </c>
      <c r="F51" s="16">
        <v>1</v>
      </c>
      <c r="G51" s="30">
        <f t="shared" si="3"/>
        <v>1</v>
      </c>
    </row>
    <row r="52" spans="1:7">
      <c r="A52" s="52" t="s">
        <v>56</v>
      </c>
      <c r="B52" s="29">
        <v>0</v>
      </c>
      <c r="C52" s="16">
        <v>0</v>
      </c>
      <c r="D52" s="30">
        <f t="shared" si="2"/>
        <v>0</v>
      </c>
      <c r="E52" s="29">
        <v>0</v>
      </c>
      <c r="F52" s="16">
        <v>0</v>
      </c>
      <c r="G52" s="30">
        <f t="shared" si="3"/>
        <v>0</v>
      </c>
    </row>
    <row r="53" spans="1:7">
      <c r="A53" s="52" t="s">
        <v>57</v>
      </c>
      <c r="B53" s="29">
        <v>1</v>
      </c>
      <c r="C53" s="16">
        <v>0</v>
      </c>
      <c r="D53" s="30">
        <f t="shared" si="2"/>
        <v>1</v>
      </c>
      <c r="E53" s="29">
        <v>0</v>
      </c>
      <c r="F53" s="16">
        <v>0</v>
      </c>
      <c r="G53" s="30">
        <f t="shared" si="3"/>
        <v>0</v>
      </c>
    </row>
    <row r="54" spans="1:7">
      <c r="A54" s="52" t="s">
        <v>58</v>
      </c>
      <c r="B54" s="29">
        <v>0</v>
      </c>
      <c r="C54" s="16">
        <v>0</v>
      </c>
      <c r="D54" s="30">
        <f t="shared" si="2"/>
        <v>0</v>
      </c>
      <c r="E54" s="29">
        <v>0</v>
      </c>
      <c r="F54" s="16">
        <v>0</v>
      </c>
      <c r="G54" s="30">
        <f t="shared" si="3"/>
        <v>0</v>
      </c>
    </row>
    <row r="55" spans="1:7">
      <c r="A55" s="52" t="s">
        <v>59</v>
      </c>
      <c r="B55" s="29">
        <v>0</v>
      </c>
      <c r="C55" s="16">
        <v>0</v>
      </c>
      <c r="D55" s="30">
        <f t="shared" si="2"/>
        <v>0</v>
      </c>
      <c r="E55" s="29">
        <v>0</v>
      </c>
      <c r="F55" s="16">
        <v>0</v>
      </c>
      <c r="G55" s="30">
        <f t="shared" si="3"/>
        <v>0</v>
      </c>
    </row>
    <row r="56" spans="1:7">
      <c r="A56" s="52" t="s">
        <v>60</v>
      </c>
      <c r="B56" s="29">
        <v>0</v>
      </c>
      <c r="C56" s="16">
        <v>0</v>
      </c>
      <c r="D56" s="30">
        <f t="shared" si="2"/>
        <v>0</v>
      </c>
      <c r="E56" s="29">
        <v>0</v>
      </c>
      <c r="F56" s="16">
        <v>0</v>
      </c>
      <c r="G56" s="30">
        <f t="shared" si="3"/>
        <v>0</v>
      </c>
    </row>
    <row r="57" spans="1:7">
      <c r="A57" s="52" t="s">
        <v>61</v>
      </c>
      <c r="B57" s="29">
        <v>0</v>
      </c>
      <c r="C57" s="16">
        <v>0</v>
      </c>
      <c r="D57" s="30">
        <f t="shared" si="2"/>
        <v>0</v>
      </c>
      <c r="E57" s="29">
        <v>0</v>
      </c>
      <c r="F57" s="16">
        <v>0</v>
      </c>
      <c r="G57" s="30">
        <f t="shared" si="3"/>
        <v>0</v>
      </c>
    </row>
    <row r="58" spans="1:7">
      <c r="A58" s="52" t="s">
        <v>62</v>
      </c>
      <c r="B58" s="29">
        <v>0</v>
      </c>
      <c r="C58" s="16">
        <v>0</v>
      </c>
      <c r="D58" s="30">
        <f t="shared" si="2"/>
        <v>0</v>
      </c>
      <c r="E58" s="29">
        <v>0</v>
      </c>
      <c r="F58" s="16">
        <v>0</v>
      </c>
      <c r="G58" s="30">
        <f t="shared" si="3"/>
        <v>0</v>
      </c>
    </row>
    <row r="59" spans="1:7">
      <c r="A59" s="52" t="s">
        <v>63</v>
      </c>
      <c r="B59" s="29">
        <v>0</v>
      </c>
      <c r="C59" s="16">
        <v>0</v>
      </c>
      <c r="D59" s="30">
        <f t="shared" si="2"/>
        <v>0</v>
      </c>
      <c r="E59" s="29">
        <v>0</v>
      </c>
      <c r="F59" s="16">
        <v>0</v>
      </c>
      <c r="G59" s="30">
        <f t="shared" si="3"/>
        <v>0</v>
      </c>
    </row>
    <row r="60" spans="1:7">
      <c r="A60" s="52" t="s">
        <v>64</v>
      </c>
      <c r="B60" s="29">
        <v>0</v>
      </c>
      <c r="C60" s="16">
        <v>0</v>
      </c>
      <c r="D60" s="30">
        <f t="shared" si="2"/>
        <v>0</v>
      </c>
      <c r="E60" s="29">
        <v>0</v>
      </c>
      <c r="F60" s="16">
        <v>0</v>
      </c>
      <c r="G60" s="30">
        <f t="shared" si="3"/>
        <v>0</v>
      </c>
    </row>
    <row r="61" spans="1:7">
      <c r="A61" s="52" t="s">
        <v>65</v>
      </c>
      <c r="B61" s="29">
        <v>0</v>
      </c>
      <c r="C61" s="16">
        <v>0</v>
      </c>
      <c r="D61" s="30">
        <f t="shared" si="2"/>
        <v>0</v>
      </c>
      <c r="E61" s="29">
        <v>0</v>
      </c>
      <c r="F61" s="16">
        <v>0</v>
      </c>
      <c r="G61" s="30">
        <f t="shared" si="3"/>
        <v>0</v>
      </c>
    </row>
    <row r="62" spans="1:7" s="18" customFormat="1">
      <c r="A62" s="61"/>
      <c r="B62" s="64"/>
      <c r="C62" s="64"/>
      <c r="D62" s="64"/>
      <c r="E62" s="64"/>
      <c r="F62" s="64"/>
      <c r="G62" s="64"/>
    </row>
    <row r="63" spans="1:7">
      <c r="A63" s="143" t="s">
        <v>66</v>
      </c>
      <c r="B63" s="143" t="s">
        <v>66</v>
      </c>
      <c r="C63" s="143" t="s">
        <v>66</v>
      </c>
      <c r="D63" s="143" t="s">
        <v>66</v>
      </c>
      <c r="E63" s="143" t="s">
        <v>66</v>
      </c>
      <c r="F63" s="143" t="s">
        <v>66</v>
      </c>
      <c r="G63" s="143" t="s">
        <v>66</v>
      </c>
    </row>
    <row r="64" spans="1:7">
      <c r="A64" s="52" t="s">
        <v>67</v>
      </c>
      <c r="B64" s="29">
        <v>1</v>
      </c>
      <c r="C64" s="16">
        <v>0</v>
      </c>
      <c r="D64" s="30">
        <f t="shared" ref="D64:D72" si="4">B64+C64</f>
        <v>1</v>
      </c>
      <c r="E64" s="29">
        <v>0</v>
      </c>
      <c r="F64" s="16">
        <v>0</v>
      </c>
      <c r="G64" s="30">
        <f t="shared" ref="G64:G72" si="5">E64+F64</f>
        <v>0</v>
      </c>
    </row>
    <row r="65" spans="1:7">
      <c r="A65" s="52" t="s">
        <v>68</v>
      </c>
      <c r="B65" s="29">
        <v>0</v>
      </c>
      <c r="C65" s="16">
        <v>0</v>
      </c>
      <c r="D65" s="30">
        <f t="shared" si="4"/>
        <v>0</v>
      </c>
      <c r="E65" s="29">
        <v>0</v>
      </c>
      <c r="F65" s="16">
        <v>0</v>
      </c>
      <c r="G65" s="30">
        <f t="shared" si="5"/>
        <v>0</v>
      </c>
    </row>
    <row r="66" spans="1:7">
      <c r="A66" s="52" t="s">
        <v>69</v>
      </c>
      <c r="B66" s="29">
        <v>0</v>
      </c>
      <c r="C66" s="16">
        <v>0</v>
      </c>
      <c r="D66" s="30">
        <f t="shared" si="4"/>
        <v>0</v>
      </c>
      <c r="E66" s="29">
        <v>0</v>
      </c>
      <c r="F66" s="16">
        <v>0</v>
      </c>
      <c r="G66" s="30">
        <f t="shared" si="5"/>
        <v>0</v>
      </c>
    </row>
    <row r="67" spans="1:7">
      <c r="A67" s="52" t="s">
        <v>70</v>
      </c>
      <c r="B67" s="29">
        <v>0</v>
      </c>
      <c r="C67" s="16">
        <v>0</v>
      </c>
      <c r="D67" s="30">
        <f t="shared" si="4"/>
        <v>0</v>
      </c>
      <c r="E67" s="29">
        <v>0</v>
      </c>
      <c r="F67" s="16">
        <v>0</v>
      </c>
      <c r="G67" s="30">
        <f t="shared" si="5"/>
        <v>0</v>
      </c>
    </row>
    <row r="68" spans="1:7">
      <c r="A68" s="52" t="s">
        <v>71</v>
      </c>
      <c r="B68" s="29">
        <v>0</v>
      </c>
      <c r="C68" s="16">
        <v>0</v>
      </c>
      <c r="D68" s="30">
        <f t="shared" si="4"/>
        <v>0</v>
      </c>
      <c r="E68" s="29">
        <v>0</v>
      </c>
      <c r="F68" s="16">
        <v>0</v>
      </c>
      <c r="G68" s="30">
        <f t="shared" si="5"/>
        <v>0</v>
      </c>
    </row>
    <row r="69" spans="1:7">
      <c r="A69" s="52" t="s">
        <v>72</v>
      </c>
      <c r="B69" s="29">
        <v>0</v>
      </c>
      <c r="C69" s="16">
        <v>19</v>
      </c>
      <c r="D69" s="30">
        <f t="shared" si="4"/>
        <v>19</v>
      </c>
      <c r="E69" s="29">
        <v>0</v>
      </c>
      <c r="F69" s="16">
        <v>3</v>
      </c>
      <c r="G69" s="30">
        <f t="shared" si="5"/>
        <v>3</v>
      </c>
    </row>
    <row r="70" spans="1:7">
      <c r="A70" s="52" t="s">
        <v>73</v>
      </c>
      <c r="B70" s="29">
        <v>0</v>
      </c>
      <c r="C70" s="16">
        <v>0</v>
      </c>
      <c r="D70" s="30">
        <f t="shared" si="4"/>
        <v>0</v>
      </c>
      <c r="E70" s="29">
        <v>0</v>
      </c>
      <c r="F70" s="16">
        <v>0</v>
      </c>
      <c r="G70" s="30">
        <f t="shared" si="5"/>
        <v>0</v>
      </c>
    </row>
    <row r="71" spans="1:7">
      <c r="A71" s="52" t="s">
        <v>74</v>
      </c>
      <c r="B71" s="29">
        <v>0</v>
      </c>
      <c r="C71" s="16">
        <v>0</v>
      </c>
      <c r="D71" s="30">
        <f t="shared" si="4"/>
        <v>0</v>
      </c>
      <c r="E71" s="29">
        <v>0</v>
      </c>
      <c r="F71" s="16">
        <v>0</v>
      </c>
      <c r="G71" s="30">
        <f t="shared" si="5"/>
        <v>0</v>
      </c>
    </row>
    <row r="72" spans="1:7">
      <c r="A72" s="52" t="s">
        <v>75</v>
      </c>
      <c r="B72" s="29">
        <v>0</v>
      </c>
      <c r="C72" s="16">
        <v>0</v>
      </c>
      <c r="D72" s="30">
        <f t="shared" si="4"/>
        <v>0</v>
      </c>
      <c r="E72" s="29">
        <v>0</v>
      </c>
      <c r="F72" s="16">
        <v>0</v>
      </c>
      <c r="G72" s="30">
        <f t="shared" si="5"/>
        <v>0</v>
      </c>
    </row>
    <row r="73" spans="1:7" s="18" customFormat="1">
      <c r="A73" s="61"/>
      <c r="B73" s="64"/>
      <c r="C73" s="64"/>
      <c r="D73" s="64"/>
      <c r="E73" s="64"/>
      <c r="F73" s="64"/>
      <c r="G73" s="64"/>
    </row>
    <row r="74" spans="1:7">
      <c r="A74" s="143" t="s">
        <v>76</v>
      </c>
      <c r="B74" s="143" t="s">
        <v>76</v>
      </c>
      <c r="C74" s="143" t="s">
        <v>76</v>
      </c>
      <c r="D74" s="143" t="s">
        <v>76</v>
      </c>
      <c r="E74" s="143" t="s">
        <v>76</v>
      </c>
      <c r="F74" s="143" t="s">
        <v>76</v>
      </c>
      <c r="G74" s="143" t="s">
        <v>76</v>
      </c>
    </row>
    <row r="75" spans="1:7">
      <c r="A75" s="52" t="s">
        <v>77</v>
      </c>
      <c r="B75" s="29">
        <v>0</v>
      </c>
      <c r="C75" s="16">
        <v>0</v>
      </c>
      <c r="D75" s="30">
        <f t="shared" ref="D75:D97" si="6">B75+C75</f>
        <v>0</v>
      </c>
      <c r="E75" s="29">
        <v>0</v>
      </c>
      <c r="F75" s="16">
        <v>0</v>
      </c>
      <c r="G75" s="30">
        <f t="shared" ref="G75:G97" si="7">E75+F75</f>
        <v>0</v>
      </c>
    </row>
    <row r="76" spans="1:7">
      <c r="A76" s="52" t="s">
        <v>78</v>
      </c>
      <c r="B76" s="29">
        <v>0</v>
      </c>
      <c r="C76" s="16">
        <v>0</v>
      </c>
      <c r="D76" s="30">
        <f t="shared" si="6"/>
        <v>0</v>
      </c>
      <c r="E76" s="29">
        <v>0</v>
      </c>
      <c r="F76" s="16">
        <v>0</v>
      </c>
      <c r="G76" s="30">
        <f t="shared" si="7"/>
        <v>0</v>
      </c>
    </row>
    <row r="77" spans="1:7">
      <c r="A77" s="52" t="s">
        <v>79</v>
      </c>
      <c r="B77" s="29">
        <v>0</v>
      </c>
      <c r="C77" s="16">
        <v>0</v>
      </c>
      <c r="D77" s="30">
        <f t="shared" si="6"/>
        <v>0</v>
      </c>
      <c r="E77" s="29">
        <v>0</v>
      </c>
      <c r="F77" s="16">
        <v>0</v>
      </c>
      <c r="G77" s="30">
        <f t="shared" si="7"/>
        <v>0</v>
      </c>
    </row>
    <row r="78" spans="1:7">
      <c r="A78" s="52" t="s">
        <v>80</v>
      </c>
      <c r="B78" s="29">
        <v>0</v>
      </c>
      <c r="C78" s="16">
        <v>0</v>
      </c>
      <c r="D78" s="30">
        <f t="shared" si="6"/>
        <v>0</v>
      </c>
      <c r="E78" s="29">
        <v>0</v>
      </c>
      <c r="F78" s="16">
        <v>0</v>
      </c>
      <c r="G78" s="30">
        <f t="shared" si="7"/>
        <v>0</v>
      </c>
    </row>
    <row r="79" spans="1:7">
      <c r="A79" s="52" t="s">
        <v>81</v>
      </c>
      <c r="B79" s="29">
        <v>0</v>
      </c>
      <c r="C79" s="16">
        <v>0</v>
      </c>
      <c r="D79" s="30">
        <f t="shared" si="6"/>
        <v>0</v>
      </c>
      <c r="E79" s="29">
        <v>0</v>
      </c>
      <c r="F79" s="16">
        <v>0</v>
      </c>
      <c r="G79" s="30">
        <f t="shared" si="7"/>
        <v>0</v>
      </c>
    </row>
    <row r="80" spans="1:7">
      <c r="A80" s="52" t="s">
        <v>82</v>
      </c>
      <c r="B80" s="29">
        <v>0</v>
      </c>
      <c r="C80" s="16">
        <v>0</v>
      </c>
      <c r="D80" s="30">
        <f t="shared" si="6"/>
        <v>0</v>
      </c>
      <c r="E80" s="29">
        <v>0</v>
      </c>
      <c r="F80" s="16">
        <v>0</v>
      </c>
      <c r="G80" s="30">
        <f t="shared" si="7"/>
        <v>0</v>
      </c>
    </row>
    <row r="81" spans="1:7">
      <c r="A81" s="52" t="s">
        <v>83</v>
      </c>
      <c r="B81" s="29">
        <v>0</v>
      </c>
      <c r="C81" s="16">
        <v>2</v>
      </c>
      <c r="D81" s="30">
        <f t="shared" si="6"/>
        <v>2</v>
      </c>
      <c r="E81" s="29">
        <v>0</v>
      </c>
      <c r="F81" s="16">
        <v>0</v>
      </c>
      <c r="G81" s="30">
        <f t="shared" si="7"/>
        <v>0</v>
      </c>
    </row>
    <row r="82" spans="1:7">
      <c r="A82" s="52" t="s">
        <v>84</v>
      </c>
      <c r="B82" s="29">
        <v>0</v>
      </c>
      <c r="C82" s="16">
        <v>0</v>
      </c>
      <c r="D82" s="30">
        <f t="shared" si="6"/>
        <v>0</v>
      </c>
      <c r="E82" s="29">
        <v>0</v>
      </c>
      <c r="F82" s="16">
        <v>0</v>
      </c>
      <c r="G82" s="30">
        <f t="shared" si="7"/>
        <v>0</v>
      </c>
    </row>
    <row r="83" spans="1:7">
      <c r="A83" s="52" t="s">
        <v>85</v>
      </c>
      <c r="B83" s="29">
        <v>8</v>
      </c>
      <c r="C83" s="16">
        <v>37</v>
      </c>
      <c r="D83" s="30">
        <f t="shared" si="6"/>
        <v>45</v>
      </c>
      <c r="E83" s="29">
        <v>3</v>
      </c>
      <c r="F83" s="16">
        <v>7</v>
      </c>
      <c r="G83" s="30">
        <f t="shared" si="7"/>
        <v>10</v>
      </c>
    </row>
    <row r="84" spans="1:7">
      <c r="A84" s="52" t="s">
        <v>86</v>
      </c>
      <c r="B84" s="29">
        <v>6</v>
      </c>
      <c r="C84" s="16">
        <v>5</v>
      </c>
      <c r="D84" s="30">
        <f t="shared" si="6"/>
        <v>11</v>
      </c>
      <c r="E84" s="29">
        <v>3</v>
      </c>
      <c r="F84" s="16">
        <v>2</v>
      </c>
      <c r="G84" s="30">
        <f t="shared" si="7"/>
        <v>5</v>
      </c>
    </row>
    <row r="85" spans="1:7">
      <c r="A85" s="52" t="s">
        <v>87</v>
      </c>
      <c r="B85" s="29">
        <v>0</v>
      </c>
      <c r="C85" s="16">
        <v>0</v>
      </c>
      <c r="D85" s="30">
        <f t="shared" si="6"/>
        <v>0</v>
      </c>
      <c r="E85" s="29">
        <v>0</v>
      </c>
      <c r="F85" s="16">
        <v>0</v>
      </c>
      <c r="G85" s="30">
        <f t="shared" si="7"/>
        <v>0</v>
      </c>
    </row>
    <row r="86" spans="1:7">
      <c r="A86" s="52" t="s">
        <v>88</v>
      </c>
      <c r="B86" s="29">
        <v>0</v>
      </c>
      <c r="C86" s="16">
        <v>0</v>
      </c>
      <c r="D86" s="30">
        <f t="shared" si="6"/>
        <v>0</v>
      </c>
      <c r="E86" s="29">
        <v>0</v>
      </c>
      <c r="F86" s="16">
        <v>0</v>
      </c>
      <c r="G86" s="30">
        <f t="shared" si="7"/>
        <v>0</v>
      </c>
    </row>
    <row r="87" spans="1:7">
      <c r="A87" s="52" t="s">
        <v>89</v>
      </c>
      <c r="B87" s="29">
        <v>0</v>
      </c>
      <c r="C87" s="16">
        <v>0</v>
      </c>
      <c r="D87" s="30">
        <f t="shared" si="6"/>
        <v>0</v>
      </c>
      <c r="E87" s="29">
        <v>0</v>
      </c>
      <c r="F87" s="16">
        <v>0</v>
      </c>
      <c r="G87" s="30">
        <f t="shared" si="7"/>
        <v>0</v>
      </c>
    </row>
    <row r="88" spans="1:7">
      <c r="A88" s="52" t="s">
        <v>90</v>
      </c>
      <c r="B88" s="29">
        <v>0</v>
      </c>
      <c r="C88" s="16">
        <v>0</v>
      </c>
      <c r="D88" s="30">
        <f t="shared" si="6"/>
        <v>0</v>
      </c>
      <c r="E88" s="29">
        <v>0</v>
      </c>
      <c r="F88" s="16">
        <v>0</v>
      </c>
      <c r="G88" s="30">
        <f t="shared" si="7"/>
        <v>0</v>
      </c>
    </row>
    <row r="89" spans="1:7">
      <c r="A89" s="52" t="s">
        <v>91</v>
      </c>
      <c r="B89" s="29">
        <v>0</v>
      </c>
      <c r="C89" s="16">
        <v>0</v>
      </c>
      <c r="D89" s="30">
        <f t="shared" si="6"/>
        <v>0</v>
      </c>
      <c r="E89" s="29">
        <v>0</v>
      </c>
      <c r="F89" s="16">
        <v>0</v>
      </c>
      <c r="G89" s="30">
        <f t="shared" si="7"/>
        <v>0</v>
      </c>
    </row>
    <row r="90" spans="1:7">
      <c r="A90" s="52" t="s">
        <v>92</v>
      </c>
      <c r="B90" s="29">
        <v>0</v>
      </c>
      <c r="C90" s="16">
        <v>0</v>
      </c>
      <c r="D90" s="30">
        <f t="shared" si="6"/>
        <v>0</v>
      </c>
      <c r="E90" s="29">
        <v>0</v>
      </c>
      <c r="F90" s="16">
        <v>0</v>
      </c>
      <c r="G90" s="30">
        <f t="shared" si="7"/>
        <v>0</v>
      </c>
    </row>
    <row r="91" spans="1:7">
      <c r="A91" s="52" t="s">
        <v>93</v>
      </c>
      <c r="B91" s="29">
        <v>0</v>
      </c>
      <c r="C91" s="16">
        <v>0</v>
      </c>
      <c r="D91" s="30">
        <f t="shared" si="6"/>
        <v>0</v>
      </c>
      <c r="E91" s="29">
        <v>0</v>
      </c>
      <c r="F91" s="16">
        <v>0</v>
      </c>
      <c r="G91" s="30">
        <f t="shared" si="7"/>
        <v>0</v>
      </c>
    </row>
    <row r="92" spans="1:7">
      <c r="A92" s="52" t="s">
        <v>94</v>
      </c>
      <c r="B92" s="29">
        <v>0</v>
      </c>
      <c r="C92" s="16">
        <v>0</v>
      </c>
      <c r="D92" s="30">
        <f t="shared" si="6"/>
        <v>0</v>
      </c>
      <c r="E92" s="29">
        <v>0</v>
      </c>
      <c r="F92" s="16">
        <v>0</v>
      </c>
      <c r="G92" s="30">
        <f t="shared" si="7"/>
        <v>0</v>
      </c>
    </row>
    <row r="93" spans="1:7">
      <c r="A93" s="52" t="s">
        <v>95</v>
      </c>
      <c r="B93" s="29">
        <v>0</v>
      </c>
      <c r="C93" s="16">
        <v>0</v>
      </c>
      <c r="D93" s="30">
        <f t="shared" si="6"/>
        <v>0</v>
      </c>
      <c r="E93" s="29">
        <v>0</v>
      </c>
      <c r="F93" s="16">
        <v>0</v>
      </c>
      <c r="G93" s="30">
        <f t="shared" si="7"/>
        <v>0</v>
      </c>
    </row>
    <row r="94" spans="1:7">
      <c r="A94" s="52" t="s">
        <v>96</v>
      </c>
      <c r="B94" s="29">
        <v>0</v>
      </c>
      <c r="C94" s="16">
        <v>0</v>
      </c>
      <c r="D94" s="30">
        <f t="shared" si="6"/>
        <v>0</v>
      </c>
      <c r="E94" s="29">
        <v>0</v>
      </c>
      <c r="F94" s="16">
        <v>0</v>
      </c>
      <c r="G94" s="30">
        <f t="shared" si="7"/>
        <v>0</v>
      </c>
    </row>
    <row r="95" spans="1:7">
      <c r="A95" s="52" t="s">
        <v>97</v>
      </c>
      <c r="B95" s="29">
        <v>0</v>
      </c>
      <c r="C95" s="16">
        <v>0</v>
      </c>
      <c r="D95" s="30">
        <f t="shared" si="6"/>
        <v>0</v>
      </c>
      <c r="E95" s="29">
        <v>0</v>
      </c>
      <c r="F95" s="16">
        <v>0</v>
      </c>
      <c r="G95" s="30">
        <f t="shared" si="7"/>
        <v>0</v>
      </c>
    </row>
    <row r="96" spans="1:7">
      <c r="A96" s="52" t="s">
        <v>98</v>
      </c>
      <c r="B96" s="29">
        <v>0</v>
      </c>
      <c r="C96" s="16">
        <v>0</v>
      </c>
      <c r="D96" s="30">
        <f t="shared" si="6"/>
        <v>0</v>
      </c>
      <c r="E96" s="29">
        <v>0</v>
      </c>
      <c r="F96" s="16">
        <v>0</v>
      </c>
      <c r="G96" s="30">
        <f t="shared" si="7"/>
        <v>0</v>
      </c>
    </row>
    <row r="97" spans="1:7">
      <c r="A97" s="52" t="s">
        <v>99</v>
      </c>
      <c r="B97" s="29">
        <v>0</v>
      </c>
      <c r="C97" s="16">
        <v>0</v>
      </c>
      <c r="D97" s="30">
        <f t="shared" si="6"/>
        <v>0</v>
      </c>
      <c r="E97" s="29">
        <v>0</v>
      </c>
      <c r="F97" s="16">
        <v>0</v>
      </c>
      <c r="G97" s="30">
        <f t="shared" si="7"/>
        <v>0</v>
      </c>
    </row>
    <row r="98" spans="1:7" s="18" customFormat="1">
      <c r="A98" s="61"/>
      <c r="B98" s="64"/>
      <c r="C98" s="64"/>
      <c r="D98" s="64"/>
      <c r="E98" s="64"/>
      <c r="F98" s="64"/>
      <c r="G98" s="64"/>
    </row>
    <row r="99" spans="1:7">
      <c r="A99" s="143" t="s">
        <v>100</v>
      </c>
      <c r="B99" s="143" t="s">
        <v>100</v>
      </c>
      <c r="C99" s="143" t="s">
        <v>100</v>
      </c>
      <c r="D99" s="143" t="s">
        <v>100</v>
      </c>
      <c r="E99" s="143" t="s">
        <v>100</v>
      </c>
      <c r="F99" s="143" t="s">
        <v>100</v>
      </c>
      <c r="G99" s="143" t="s">
        <v>100</v>
      </c>
    </row>
    <row r="100" spans="1:7">
      <c r="A100" s="52" t="s">
        <v>101</v>
      </c>
      <c r="B100" s="29">
        <v>0</v>
      </c>
      <c r="C100" s="16">
        <v>0</v>
      </c>
      <c r="D100" s="30">
        <f t="shared" ref="D100:D110" si="8">B100+C100</f>
        <v>0</v>
      </c>
      <c r="E100" s="29">
        <v>0</v>
      </c>
      <c r="F100" s="16">
        <v>0</v>
      </c>
      <c r="G100" s="30">
        <f t="shared" ref="G100:G110" si="9">E100+F100</f>
        <v>0</v>
      </c>
    </row>
    <row r="101" spans="1:7">
      <c r="A101" s="52" t="s">
        <v>102</v>
      </c>
      <c r="B101" s="29">
        <v>0</v>
      </c>
      <c r="C101" s="16">
        <v>0</v>
      </c>
      <c r="D101" s="30">
        <f t="shared" si="8"/>
        <v>0</v>
      </c>
      <c r="E101" s="29">
        <v>0</v>
      </c>
      <c r="F101" s="16">
        <v>0</v>
      </c>
      <c r="G101" s="30">
        <f t="shared" si="9"/>
        <v>0</v>
      </c>
    </row>
    <row r="102" spans="1:7">
      <c r="A102" s="52" t="s">
        <v>103</v>
      </c>
      <c r="B102" s="29">
        <v>0</v>
      </c>
      <c r="C102" s="16">
        <v>0</v>
      </c>
      <c r="D102" s="30">
        <f t="shared" si="8"/>
        <v>0</v>
      </c>
      <c r="E102" s="29">
        <v>0</v>
      </c>
      <c r="F102" s="16">
        <v>0</v>
      </c>
      <c r="G102" s="30">
        <f t="shared" si="9"/>
        <v>0</v>
      </c>
    </row>
    <row r="103" spans="1:7">
      <c r="A103" s="52" t="s">
        <v>104</v>
      </c>
      <c r="B103" s="29">
        <v>0</v>
      </c>
      <c r="C103" s="16">
        <v>0</v>
      </c>
      <c r="D103" s="30">
        <f t="shared" si="8"/>
        <v>0</v>
      </c>
      <c r="E103" s="29">
        <v>0</v>
      </c>
      <c r="F103" s="16">
        <v>0</v>
      </c>
      <c r="G103" s="30">
        <f t="shared" si="9"/>
        <v>0</v>
      </c>
    </row>
    <row r="104" spans="1:7">
      <c r="A104" s="52" t="s">
        <v>105</v>
      </c>
      <c r="B104" s="29">
        <v>0</v>
      </c>
      <c r="C104" s="16">
        <v>0</v>
      </c>
      <c r="D104" s="30">
        <f t="shared" si="8"/>
        <v>0</v>
      </c>
      <c r="E104" s="29">
        <v>0</v>
      </c>
      <c r="F104" s="16">
        <v>0</v>
      </c>
      <c r="G104" s="30">
        <f t="shared" si="9"/>
        <v>0</v>
      </c>
    </row>
    <row r="105" spans="1:7">
      <c r="A105" s="52" t="s">
        <v>106</v>
      </c>
      <c r="B105" s="29">
        <v>0</v>
      </c>
      <c r="C105" s="16">
        <v>0</v>
      </c>
      <c r="D105" s="30">
        <f t="shared" si="8"/>
        <v>0</v>
      </c>
      <c r="E105" s="29">
        <v>0</v>
      </c>
      <c r="F105" s="16">
        <v>0</v>
      </c>
      <c r="G105" s="30">
        <f t="shared" si="9"/>
        <v>0</v>
      </c>
    </row>
    <row r="106" spans="1:7">
      <c r="A106" s="52" t="s">
        <v>107</v>
      </c>
      <c r="B106" s="29">
        <v>2</v>
      </c>
      <c r="C106" s="16">
        <v>15</v>
      </c>
      <c r="D106" s="30">
        <f t="shared" si="8"/>
        <v>17</v>
      </c>
      <c r="E106" s="29">
        <v>0</v>
      </c>
      <c r="F106" s="16">
        <v>7</v>
      </c>
      <c r="G106" s="30">
        <f t="shared" si="9"/>
        <v>7</v>
      </c>
    </row>
    <row r="107" spans="1:7">
      <c r="A107" s="52" t="s">
        <v>108</v>
      </c>
      <c r="B107" s="29">
        <v>0</v>
      </c>
      <c r="C107" s="16">
        <v>0</v>
      </c>
      <c r="D107" s="30">
        <f t="shared" si="8"/>
        <v>0</v>
      </c>
      <c r="E107" s="29">
        <v>0</v>
      </c>
      <c r="F107" s="16">
        <v>0</v>
      </c>
      <c r="G107" s="30">
        <f t="shared" si="9"/>
        <v>0</v>
      </c>
    </row>
    <row r="108" spans="1:7">
      <c r="A108" s="52" t="s">
        <v>109</v>
      </c>
      <c r="B108" s="29">
        <v>0</v>
      </c>
      <c r="C108" s="16">
        <v>0</v>
      </c>
      <c r="D108" s="30">
        <f t="shared" si="8"/>
        <v>0</v>
      </c>
      <c r="E108" s="29">
        <v>0</v>
      </c>
      <c r="F108" s="16">
        <v>0</v>
      </c>
      <c r="G108" s="30">
        <f t="shared" si="9"/>
        <v>0</v>
      </c>
    </row>
    <row r="109" spans="1:7">
      <c r="A109" s="52" t="s">
        <v>110</v>
      </c>
      <c r="B109" s="29">
        <v>0</v>
      </c>
      <c r="C109" s="16">
        <v>1</v>
      </c>
      <c r="D109" s="30">
        <f t="shared" si="8"/>
        <v>1</v>
      </c>
      <c r="E109" s="29">
        <v>0</v>
      </c>
      <c r="F109" s="16">
        <v>0</v>
      </c>
      <c r="G109" s="30">
        <f t="shared" si="9"/>
        <v>0</v>
      </c>
    </row>
    <row r="110" spans="1:7">
      <c r="A110" s="52" t="s">
        <v>111</v>
      </c>
      <c r="B110" s="29">
        <v>0</v>
      </c>
      <c r="C110" s="16">
        <v>0</v>
      </c>
      <c r="D110" s="30">
        <f t="shared" si="8"/>
        <v>0</v>
      </c>
      <c r="E110" s="29">
        <v>0</v>
      </c>
      <c r="F110" s="16">
        <v>0</v>
      </c>
      <c r="G110" s="30">
        <f t="shared" si="9"/>
        <v>0</v>
      </c>
    </row>
    <row r="111" spans="1:7" s="18" customFormat="1">
      <c r="A111" s="61"/>
      <c r="B111" s="64"/>
      <c r="C111" s="64"/>
      <c r="D111" s="64"/>
      <c r="E111" s="64"/>
      <c r="F111" s="64"/>
      <c r="G111" s="64"/>
    </row>
    <row r="112" spans="1:7">
      <c r="A112" s="143" t="s">
        <v>112</v>
      </c>
      <c r="B112" s="143" t="s">
        <v>112</v>
      </c>
      <c r="C112" s="143" t="s">
        <v>112</v>
      </c>
      <c r="D112" s="143" t="s">
        <v>112</v>
      </c>
      <c r="E112" s="143" t="s">
        <v>112</v>
      </c>
      <c r="F112" s="143" t="s">
        <v>112</v>
      </c>
      <c r="G112" s="143" t="s">
        <v>112</v>
      </c>
    </row>
    <row r="113" spans="1:7">
      <c r="A113" s="52" t="s">
        <v>113</v>
      </c>
      <c r="B113" s="29">
        <v>0</v>
      </c>
      <c r="C113" s="16">
        <v>0</v>
      </c>
      <c r="D113" s="30">
        <f t="shared" ref="D113:D126" si="10">B113+C113</f>
        <v>0</v>
      </c>
      <c r="E113" s="29">
        <v>0</v>
      </c>
      <c r="F113" s="16">
        <v>0</v>
      </c>
      <c r="G113" s="30">
        <f t="shared" ref="G113:G126" si="11">E113+F113</f>
        <v>0</v>
      </c>
    </row>
    <row r="114" spans="1:7">
      <c r="A114" s="52" t="s">
        <v>114</v>
      </c>
      <c r="B114" s="29">
        <v>0</v>
      </c>
      <c r="C114" s="16">
        <v>0</v>
      </c>
      <c r="D114" s="30">
        <f t="shared" si="10"/>
        <v>0</v>
      </c>
      <c r="E114" s="29">
        <v>0</v>
      </c>
      <c r="F114" s="16">
        <v>0</v>
      </c>
      <c r="G114" s="30">
        <f t="shared" si="11"/>
        <v>0</v>
      </c>
    </row>
    <row r="115" spans="1:7">
      <c r="A115" s="52" t="s">
        <v>115</v>
      </c>
      <c r="B115" s="29">
        <v>0</v>
      </c>
      <c r="C115" s="16">
        <v>0</v>
      </c>
      <c r="D115" s="30">
        <f t="shared" si="10"/>
        <v>0</v>
      </c>
      <c r="E115" s="29">
        <v>0</v>
      </c>
      <c r="F115" s="16">
        <v>0</v>
      </c>
      <c r="G115" s="30">
        <f t="shared" si="11"/>
        <v>0</v>
      </c>
    </row>
    <row r="116" spans="1:7">
      <c r="A116" s="52" t="s">
        <v>116</v>
      </c>
      <c r="B116" s="29">
        <v>5</v>
      </c>
      <c r="C116" s="16">
        <v>0</v>
      </c>
      <c r="D116" s="30">
        <f t="shared" si="10"/>
        <v>5</v>
      </c>
      <c r="E116" s="29">
        <v>3</v>
      </c>
      <c r="F116" s="16">
        <v>0</v>
      </c>
      <c r="G116" s="30">
        <f t="shared" si="11"/>
        <v>3</v>
      </c>
    </row>
    <row r="117" spans="1:7">
      <c r="A117" s="52" t="s">
        <v>117</v>
      </c>
      <c r="B117" s="29">
        <v>2</v>
      </c>
      <c r="C117" s="16">
        <v>16</v>
      </c>
      <c r="D117" s="30">
        <f t="shared" si="10"/>
        <v>18</v>
      </c>
      <c r="E117" s="29">
        <v>0</v>
      </c>
      <c r="F117" s="16">
        <v>7</v>
      </c>
      <c r="G117" s="30">
        <f t="shared" si="11"/>
        <v>7</v>
      </c>
    </row>
    <row r="118" spans="1:7">
      <c r="A118" s="52" t="s">
        <v>118</v>
      </c>
      <c r="B118" s="29">
        <v>3</v>
      </c>
      <c r="C118" s="16">
        <v>9</v>
      </c>
      <c r="D118" s="30">
        <f t="shared" si="10"/>
        <v>12</v>
      </c>
      <c r="E118" s="29">
        <v>2</v>
      </c>
      <c r="F118" s="16">
        <v>4</v>
      </c>
      <c r="G118" s="30">
        <f t="shared" si="11"/>
        <v>6</v>
      </c>
    </row>
    <row r="119" spans="1:7">
      <c r="A119" s="52" t="s">
        <v>119</v>
      </c>
      <c r="B119" s="29">
        <v>0</v>
      </c>
      <c r="C119" s="16">
        <v>0</v>
      </c>
      <c r="D119" s="30">
        <f t="shared" si="10"/>
        <v>0</v>
      </c>
      <c r="E119" s="29">
        <v>0</v>
      </c>
      <c r="F119" s="16">
        <v>0</v>
      </c>
      <c r="G119" s="30">
        <f t="shared" si="11"/>
        <v>0</v>
      </c>
    </row>
    <row r="120" spans="1:7">
      <c r="A120" s="52" t="s">
        <v>120</v>
      </c>
      <c r="B120" s="29">
        <v>0</v>
      </c>
      <c r="C120" s="16">
        <v>2</v>
      </c>
      <c r="D120" s="30">
        <f t="shared" si="10"/>
        <v>2</v>
      </c>
      <c r="E120" s="29">
        <v>0</v>
      </c>
      <c r="F120" s="16">
        <v>0</v>
      </c>
      <c r="G120" s="30">
        <f t="shared" si="11"/>
        <v>0</v>
      </c>
    </row>
    <row r="121" spans="1:7">
      <c r="A121" s="52" t="s">
        <v>121</v>
      </c>
      <c r="B121" s="29">
        <v>1</v>
      </c>
      <c r="C121" s="16">
        <v>0</v>
      </c>
      <c r="D121" s="30">
        <f t="shared" si="10"/>
        <v>1</v>
      </c>
      <c r="E121" s="29">
        <v>0</v>
      </c>
      <c r="F121" s="16">
        <v>0</v>
      </c>
      <c r="G121" s="30">
        <f t="shared" si="11"/>
        <v>0</v>
      </c>
    </row>
    <row r="122" spans="1:7">
      <c r="A122" s="52" t="s">
        <v>122</v>
      </c>
      <c r="B122" s="29">
        <v>0</v>
      </c>
      <c r="C122" s="16">
        <v>0</v>
      </c>
      <c r="D122" s="30">
        <f t="shared" si="10"/>
        <v>0</v>
      </c>
      <c r="E122" s="29">
        <v>0</v>
      </c>
      <c r="F122" s="16">
        <v>0</v>
      </c>
      <c r="G122" s="30">
        <f t="shared" si="11"/>
        <v>0</v>
      </c>
    </row>
    <row r="123" spans="1:7">
      <c r="A123" s="52" t="s">
        <v>123</v>
      </c>
      <c r="B123" s="29">
        <v>0</v>
      </c>
      <c r="C123" s="16">
        <v>0</v>
      </c>
      <c r="D123" s="30">
        <f t="shared" si="10"/>
        <v>0</v>
      </c>
      <c r="E123" s="29">
        <v>0</v>
      </c>
      <c r="F123" s="16">
        <v>0</v>
      </c>
      <c r="G123" s="30">
        <f t="shared" si="11"/>
        <v>0</v>
      </c>
    </row>
    <row r="124" spans="1:7">
      <c r="A124" s="52" t="s">
        <v>124</v>
      </c>
      <c r="B124" s="29">
        <v>0</v>
      </c>
      <c r="C124" s="16">
        <v>0</v>
      </c>
      <c r="D124" s="30">
        <f t="shared" si="10"/>
        <v>0</v>
      </c>
      <c r="E124" s="29">
        <v>0</v>
      </c>
      <c r="F124" s="16">
        <v>0</v>
      </c>
      <c r="G124" s="30">
        <f t="shared" si="11"/>
        <v>0</v>
      </c>
    </row>
    <row r="125" spans="1:7">
      <c r="A125" s="52" t="s">
        <v>125</v>
      </c>
      <c r="B125" s="29">
        <v>0</v>
      </c>
      <c r="C125" s="16">
        <v>0</v>
      </c>
      <c r="D125" s="30">
        <f t="shared" si="10"/>
        <v>0</v>
      </c>
      <c r="E125" s="29">
        <v>0</v>
      </c>
      <c r="F125" s="16">
        <v>0</v>
      </c>
      <c r="G125" s="30">
        <f t="shared" si="11"/>
        <v>0</v>
      </c>
    </row>
    <row r="126" spans="1:7">
      <c r="A126" s="52" t="s">
        <v>126</v>
      </c>
      <c r="B126" s="29">
        <v>0</v>
      </c>
      <c r="C126" s="16">
        <v>0</v>
      </c>
      <c r="D126" s="30">
        <f t="shared" si="10"/>
        <v>0</v>
      </c>
      <c r="E126" s="29">
        <v>0</v>
      </c>
      <c r="F126" s="16">
        <v>0</v>
      </c>
      <c r="G126" s="30">
        <f t="shared" si="11"/>
        <v>0</v>
      </c>
    </row>
    <row r="127" spans="1:7" s="18" customFormat="1">
      <c r="A127" s="61"/>
      <c r="B127" s="64"/>
      <c r="C127" s="64"/>
      <c r="D127" s="64"/>
      <c r="E127" s="64"/>
      <c r="F127" s="64"/>
      <c r="G127" s="64"/>
    </row>
    <row r="128" spans="1:7">
      <c r="A128" s="143" t="s">
        <v>127</v>
      </c>
      <c r="B128" s="143" t="s">
        <v>127</v>
      </c>
      <c r="C128" s="143" t="s">
        <v>127</v>
      </c>
      <c r="D128" s="143" t="s">
        <v>127</v>
      </c>
      <c r="E128" s="143" t="s">
        <v>127</v>
      </c>
      <c r="F128" s="143" t="s">
        <v>127</v>
      </c>
      <c r="G128" s="143" t="s">
        <v>127</v>
      </c>
    </row>
    <row r="129" spans="1:7">
      <c r="A129" s="52" t="s">
        <v>128</v>
      </c>
      <c r="B129" s="29">
        <v>0</v>
      </c>
      <c r="C129" s="16">
        <v>0</v>
      </c>
      <c r="D129" s="30">
        <f t="shared" ref="D129:D143" si="12">B129+C129</f>
        <v>0</v>
      </c>
      <c r="E129" s="29">
        <v>0</v>
      </c>
      <c r="F129" s="16">
        <v>0</v>
      </c>
      <c r="G129" s="30">
        <f t="shared" ref="G129:G143" si="13">E129+F129</f>
        <v>0</v>
      </c>
    </row>
    <row r="130" spans="1:7">
      <c r="A130" s="52" t="s">
        <v>129</v>
      </c>
      <c r="B130" s="29">
        <v>0</v>
      </c>
      <c r="C130" s="16">
        <v>0</v>
      </c>
      <c r="D130" s="30">
        <f t="shared" si="12"/>
        <v>0</v>
      </c>
      <c r="E130" s="29">
        <v>0</v>
      </c>
      <c r="F130" s="16">
        <v>0</v>
      </c>
      <c r="G130" s="30">
        <f t="shared" si="13"/>
        <v>0</v>
      </c>
    </row>
    <row r="131" spans="1:7">
      <c r="A131" s="52" t="s">
        <v>130</v>
      </c>
      <c r="B131" s="29">
        <v>0</v>
      </c>
      <c r="C131" s="16">
        <v>0</v>
      </c>
      <c r="D131" s="30">
        <f t="shared" si="12"/>
        <v>0</v>
      </c>
      <c r="E131" s="29">
        <v>0</v>
      </c>
      <c r="F131" s="16">
        <v>0</v>
      </c>
      <c r="G131" s="30">
        <f t="shared" si="13"/>
        <v>0</v>
      </c>
    </row>
    <row r="132" spans="1:7">
      <c r="A132" s="52" t="s">
        <v>131</v>
      </c>
      <c r="B132" s="29">
        <v>0</v>
      </c>
      <c r="C132" s="16">
        <v>0</v>
      </c>
      <c r="D132" s="30">
        <f t="shared" si="12"/>
        <v>0</v>
      </c>
      <c r="E132" s="29">
        <v>0</v>
      </c>
      <c r="F132" s="16">
        <v>0</v>
      </c>
      <c r="G132" s="30">
        <f t="shared" si="13"/>
        <v>0</v>
      </c>
    </row>
    <row r="133" spans="1:7">
      <c r="A133" s="52" t="s">
        <v>132</v>
      </c>
      <c r="B133" s="29">
        <v>0</v>
      </c>
      <c r="C133" s="16">
        <v>0</v>
      </c>
      <c r="D133" s="30">
        <f t="shared" si="12"/>
        <v>0</v>
      </c>
      <c r="E133" s="29">
        <v>0</v>
      </c>
      <c r="F133" s="16">
        <v>0</v>
      </c>
      <c r="G133" s="30">
        <f t="shared" si="13"/>
        <v>0</v>
      </c>
    </row>
    <row r="134" spans="1:7">
      <c r="A134" s="52" t="s">
        <v>133</v>
      </c>
      <c r="B134" s="29">
        <v>0</v>
      </c>
      <c r="C134" s="16">
        <v>5</v>
      </c>
      <c r="D134" s="30">
        <f t="shared" si="12"/>
        <v>5</v>
      </c>
      <c r="E134" s="29">
        <v>0</v>
      </c>
      <c r="F134" s="16">
        <v>5</v>
      </c>
      <c r="G134" s="30">
        <f t="shared" si="13"/>
        <v>5</v>
      </c>
    </row>
    <row r="135" spans="1:7">
      <c r="A135" s="52" t="s">
        <v>134</v>
      </c>
      <c r="B135" s="29">
        <v>0</v>
      </c>
      <c r="C135" s="16">
        <v>0</v>
      </c>
      <c r="D135" s="30">
        <f t="shared" si="12"/>
        <v>0</v>
      </c>
      <c r="E135" s="29">
        <v>0</v>
      </c>
      <c r="F135" s="16">
        <v>0</v>
      </c>
      <c r="G135" s="30">
        <f t="shared" si="13"/>
        <v>0</v>
      </c>
    </row>
    <row r="136" spans="1:7">
      <c r="A136" s="52" t="s">
        <v>135</v>
      </c>
      <c r="B136" s="29">
        <v>0</v>
      </c>
      <c r="C136" s="16">
        <v>0</v>
      </c>
      <c r="D136" s="30">
        <f t="shared" si="12"/>
        <v>0</v>
      </c>
      <c r="E136" s="29">
        <v>0</v>
      </c>
      <c r="F136" s="16">
        <v>0</v>
      </c>
      <c r="G136" s="30">
        <f t="shared" si="13"/>
        <v>0</v>
      </c>
    </row>
    <row r="137" spans="1:7">
      <c r="A137" s="52" t="s">
        <v>136</v>
      </c>
      <c r="B137" s="29">
        <v>0</v>
      </c>
      <c r="C137" s="16">
        <v>0</v>
      </c>
      <c r="D137" s="30">
        <f t="shared" si="12"/>
        <v>0</v>
      </c>
      <c r="E137" s="29">
        <v>0</v>
      </c>
      <c r="F137" s="16">
        <v>0</v>
      </c>
      <c r="G137" s="30">
        <f t="shared" si="13"/>
        <v>0</v>
      </c>
    </row>
    <row r="138" spans="1:7">
      <c r="A138" s="52" t="s">
        <v>137</v>
      </c>
      <c r="B138" s="29">
        <v>0</v>
      </c>
      <c r="C138" s="16">
        <v>0</v>
      </c>
      <c r="D138" s="30">
        <f t="shared" si="12"/>
        <v>0</v>
      </c>
      <c r="E138" s="29">
        <v>0</v>
      </c>
      <c r="F138" s="16">
        <v>0</v>
      </c>
      <c r="G138" s="30">
        <f t="shared" si="13"/>
        <v>0</v>
      </c>
    </row>
    <row r="139" spans="1:7">
      <c r="A139" s="52" t="s">
        <v>138</v>
      </c>
      <c r="B139" s="29">
        <v>0</v>
      </c>
      <c r="C139" s="16">
        <v>0</v>
      </c>
      <c r="D139" s="30">
        <f t="shared" si="12"/>
        <v>0</v>
      </c>
      <c r="E139" s="29">
        <v>0</v>
      </c>
      <c r="F139" s="16">
        <v>0</v>
      </c>
      <c r="G139" s="30">
        <f t="shared" si="13"/>
        <v>0</v>
      </c>
    </row>
    <row r="140" spans="1:7">
      <c r="A140" s="52" t="s">
        <v>139</v>
      </c>
      <c r="B140" s="29">
        <v>0</v>
      </c>
      <c r="C140" s="16">
        <v>0</v>
      </c>
      <c r="D140" s="30">
        <f t="shared" si="12"/>
        <v>0</v>
      </c>
      <c r="E140" s="29">
        <v>0</v>
      </c>
      <c r="F140" s="16">
        <v>0</v>
      </c>
      <c r="G140" s="30">
        <f t="shared" si="13"/>
        <v>0</v>
      </c>
    </row>
    <row r="141" spans="1:7">
      <c r="A141" s="52" t="s">
        <v>140</v>
      </c>
      <c r="B141" s="29">
        <v>0</v>
      </c>
      <c r="C141" s="16">
        <v>0</v>
      </c>
      <c r="D141" s="30">
        <f t="shared" si="12"/>
        <v>0</v>
      </c>
      <c r="E141" s="29">
        <v>0</v>
      </c>
      <c r="F141" s="16">
        <v>0</v>
      </c>
      <c r="G141" s="30">
        <f t="shared" si="13"/>
        <v>0</v>
      </c>
    </row>
    <row r="142" spans="1:7">
      <c r="A142" s="52" t="s">
        <v>141</v>
      </c>
      <c r="B142" s="29">
        <v>0</v>
      </c>
      <c r="C142" s="16">
        <v>0</v>
      </c>
      <c r="D142" s="30">
        <f t="shared" si="12"/>
        <v>0</v>
      </c>
      <c r="E142" s="29">
        <v>0</v>
      </c>
      <c r="F142" s="16">
        <v>0</v>
      </c>
      <c r="G142" s="30">
        <f t="shared" si="13"/>
        <v>0</v>
      </c>
    </row>
    <row r="143" spans="1:7">
      <c r="A143" s="52" t="s">
        <v>142</v>
      </c>
      <c r="B143" s="29">
        <v>0</v>
      </c>
      <c r="C143" s="16">
        <v>0</v>
      </c>
      <c r="D143" s="30">
        <f t="shared" si="12"/>
        <v>0</v>
      </c>
      <c r="E143" s="29">
        <v>0</v>
      </c>
      <c r="F143" s="16">
        <v>0</v>
      </c>
      <c r="G143" s="30">
        <f t="shared" si="13"/>
        <v>0</v>
      </c>
    </row>
    <row r="144" spans="1:7" s="18" customFormat="1">
      <c r="A144" s="61"/>
      <c r="B144" s="64"/>
      <c r="C144" s="64"/>
      <c r="D144" s="64"/>
      <c r="E144" s="64"/>
      <c r="F144" s="64"/>
      <c r="G144" s="64"/>
    </row>
    <row r="145" spans="1:7">
      <c r="A145" s="143" t="s">
        <v>143</v>
      </c>
      <c r="B145" s="143" t="s">
        <v>143</v>
      </c>
      <c r="C145" s="143" t="s">
        <v>143</v>
      </c>
      <c r="D145" s="143" t="s">
        <v>143</v>
      </c>
      <c r="E145" s="143" t="s">
        <v>143</v>
      </c>
      <c r="F145" s="143" t="s">
        <v>143</v>
      </c>
      <c r="G145" s="143" t="s">
        <v>143</v>
      </c>
    </row>
    <row r="146" spans="1:7">
      <c r="A146" s="52" t="s">
        <v>144</v>
      </c>
      <c r="B146" s="29">
        <v>0</v>
      </c>
      <c r="C146" s="16">
        <v>0</v>
      </c>
      <c r="D146" s="30">
        <f t="shared" ref="D146:D158" si="14">B146+C146</f>
        <v>0</v>
      </c>
      <c r="E146" s="29">
        <v>0</v>
      </c>
      <c r="F146" s="16">
        <v>0</v>
      </c>
      <c r="G146" s="30">
        <f t="shared" ref="G146:G158" si="15">E146+F146</f>
        <v>0</v>
      </c>
    </row>
    <row r="147" spans="1:7">
      <c r="A147" s="52" t="s">
        <v>145</v>
      </c>
      <c r="B147" s="29">
        <v>0</v>
      </c>
      <c r="C147" s="16">
        <v>0</v>
      </c>
      <c r="D147" s="30">
        <f t="shared" si="14"/>
        <v>0</v>
      </c>
      <c r="E147" s="29">
        <v>0</v>
      </c>
      <c r="F147" s="16">
        <v>0</v>
      </c>
      <c r="G147" s="30">
        <f t="shared" si="15"/>
        <v>0</v>
      </c>
    </row>
    <row r="148" spans="1:7">
      <c r="A148" s="52" t="s">
        <v>146</v>
      </c>
      <c r="B148" s="29">
        <v>0</v>
      </c>
      <c r="C148" s="16">
        <v>6</v>
      </c>
      <c r="D148" s="30">
        <f t="shared" si="14"/>
        <v>6</v>
      </c>
      <c r="E148" s="29">
        <v>0</v>
      </c>
      <c r="F148" s="16">
        <v>2</v>
      </c>
      <c r="G148" s="30">
        <f t="shared" si="15"/>
        <v>2</v>
      </c>
    </row>
    <row r="149" spans="1:7">
      <c r="A149" s="52" t="s">
        <v>147</v>
      </c>
      <c r="B149" s="29">
        <v>0</v>
      </c>
      <c r="C149" s="16">
        <v>0</v>
      </c>
      <c r="D149" s="30">
        <f t="shared" si="14"/>
        <v>0</v>
      </c>
      <c r="E149" s="29">
        <v>0</v>
      </c>
      <c r="F149" s="16">
        <v>0</v>
      </c>
      <c r="G149" s="30">
        <f t="shared" si="15"/>
        <v>0</v>
      </c>
    </row>
    <row r="150" spans="1:7">
      <c r="A150" s="52" t="s">
        <v>148</v>
      </c>
      <c r="B150" s="29">
        <v>0</v>
      </c>
      <c r="C150" s="16">
        <v>0</v>
      </c>
      <c r="D150" s="30">
        <f t="shared" si="14"/>
        <v>0</v>
      </c>
      <c r="E150" s="29">
        <v>0</v>
      </c>
      <c r="F150" s="16">
        <v>0</v>
      </c>
      <c r="G150" s="30">
        <f t="shared" si="15"/>
        <v>0</v>
      </c>
    </row>
    <row r="151" spans="1:7">
      <c r="A151" s="52" t="s">
        <v>149</v>
      </c>
      <c r="B151" s="29">
        <v>1</v>
      </c>
      <c r="C151" s="16">
        <v>1</v>
      </c>
      <c r="D151" s="30">
        <f t="shared" si="14"/>
        <v>2</v>
      </c>
      <c r="E151" s="29">
        <v>0</v>
      </c>
      <c r="F151" s="16">
        <v>0</v>
      </c>
      <c r="G151" s="30">
        <f t="shared" si="15"/>
        <v>0</v>
      </c>
    </row>
    <row r="152" spans="1:7">
      <c r="A152" s="52" t="s">
        <v>150</v>
      </c>
      <c r="B152" s="29">
        <v>1</v>
      </c>
      <c r="C152" s="16">
        <v>62</v>
      </c>
      <c r="D152" s="30">
        <f t="shared" si="14"/>
        <v>63</v>
      </c>
      <c r="E152" s="29">
        <v>0</v>
      </c>
      <c r="F152" s="16">
        <v>4</v>
      </c>
      <c r="G152" s="30">
        <f t="shared" si="15"/>
        <v>4</v>
      </c>
    </row>
    <row r="153" spans="1:7">
      <c r="A153" s="52" t="s">
        <v>151</v>
      </c>
      <c r="B153" s="29">
        <v>0</v>
      </c>
      <c r="C153" s="16">
        <v>0</v>
      </c>
      <c r="D153" s="30">
        <f t="shared" si="14"/>
        <v>0</v>
      </c>
      <c r="E153" s="29">
        <v>0</v>
      </c>
      <c r="F153" s="16">
        <v>0</v>
      </c>
      <c r="G153" s="30">
        <f t="shared" si="15"/>
        <v>0</v>
      </c>
    </row>
    <row r="154" spans="1:7">
      <c r="A154" s="52" t="s">
        <v>152</v>
      </c>
      <c r="B154" s="29">
        <v>0</v>
      </c>
      <c r="C154" s="16">
        <v>0</v>
      </c>
      <c r="D154" s="30">
        <f t="shared" si="14"/>
        <v>0</v>
      </c>
      <c r="E154" s="29">
        <v>0</v>
      </c>
      <c r="F154" s="16">
        <v>0</v>
      </c>
      <c r="G154" s="30">
        <f t="shared" si="15"/>
        <v>0</v>
      </c>
    </row>
    <row r="155" spans="1:7">
      <c r="A155" s="52" t="s">
        <v>153</v>
      </c>
      <c r="B155" s="29">
        <v>0</v>
      </c>
      <c r="C155" s="16">
        <v>0</v>
      </c>
      <c r="D155" s="30">
        <f t="shared" si="14"/>
        <v>0</v>
      </c>
      <c r="E155" s="29">
        <v>0</v>
      </c>
      <c r="F155" s="16">
        <v>0</v>
      </c>
      <c r="G155" s="30">
        <f t="shared" si="15"/>
        <v>0</v>
      </c>
    </row>
    <row r="156" spans="1:7">
      <c r="A156" s="52" t="s">
        <v>154</v>
      </c>
      <c r="B156" s="29">
        <v>0</v>
      </c>
      <c r="C156" s="16">
        <v>0</v>
      </c>
      <c r="D156" s="30">
        <f t="shared" si="14"/>
        <v>0</v>
      </c>
      <c r="E156" s="29">
        <v>0</v>
      </c>
      <c r="F156" s="16">
        <v>0</v>
      </c>
      <c r="G156" s="30">
        <f t="shared" si="15"/>
        <v>0</v>
      </c>
    </row>
    <row r="157" spans="1:7">
      <c r="A157" s="52" t="s">
        <v>155</v>
      </c>
      <c r="B157" s="29">
        <v>0</v>
      </c>
      <c r="C157" s="16">
        <v>0</v>
      </c>
      <c r="D157" s="30">
        <f t="shared" si="14"/>
        <v>0</v>
      </c>
      <c r="E157" s="29">
        <v>0</v>
      </c>
      <c r="F157" s="16">
        <v>0</v>
      </c>
      <c r="G157" s="30">
        <f t="shared" si="15"/>
        <v>0</v>
      </c>
    </row>
    <row r="158" spans="1:7">
      <c r="A158" s="52" t="s">
        <v>156</v>
      </c>
      <c r="B158" s="29">
        <v>0</v>
      </c>
      <c r="C158" s="16">
        <v>0</v>
      </c>
      <c r="D158" s="30">
        <f t="shared" si="14"/>
        <v>0</v>
      </c>
      <c r="E158" s="29">
        <v>0</v>
      </c>
      <c r="F158" s="16">
        <v>0</v>
      </c>
      <c r="G158" s="30">
        <f t="shared" si="15"/>
        <v>0</v>
      </c>
    </row>
    <row r="159" spans="1:7" s="18" customFormat="1">
      <c r="A159" s="61"/>
      <c r="B159" s="64"/>
      <c r="C159" s="64"/>
      <c r="D159" s="64"/>
      <c r="E159" s="64"/>
      <c r="F159" s="64"/>
      <c r="G159" s="64"/>
    </row>
    <row r="160" spans="1:7">
      <c r="A160" s="143" t="s">
        <v>157</v>
      </c>
      <c r="B160" s="143" t="s">
        <v>157</v>
      </c>
      <c r="C160" s="143" t="s">
        <v>157</v>
      </c>
      <c r="D160" s="143" t="s">
        <v>157</v>
      </c>
      <c r="E160" s="143" t="s">
        <v>157</v>
      </c>
      <c r="F160" s="143" t="s">
        <v>157</v>
      </c>
      <c r="G160" s="143" t="s">
        <v>157</v>
      </c>
    </row>
    <row r="161" spans="1:7">
      <c r="A161" s="52" t="s">
        <v>158</v>
      </c>
      <c r="B161" s="29">
        <v>0</v>
      </c>
      <c r="C161" s="16">
        <v>0</v>
      </c>
      <c r="D161" s="30">
        <f t="shared" ref="D161:D169" si="16">B161+C161</f>
        <v>0</v>
      </c>
      <c r="E161" s="29">
        <v>0</v>
      </c>
      <c r="F161" s="16">
        <v>0</v>
      </c>
      <c r="G161" s="30">
        <f t="shared" ref="G161:G169" si="17">E161+F161</f>
        <v>0</v>
      </c>
    </row>
    <row r="162" spans="1:7">
      <c r="A162" s="52" t="s">
        <v>159</v>
      </c>
      <c r="B162" s="29">
        <v>0</v>
      </c>
      <c r="C162" s="16">
        <v>0</v>
      </c>
      <c r="D162" s="30">
        <f t="shared" si="16"/>
        <v>0</v>
      </c>
      <c r="E162" s="29">
        <v>0</v>
      </c>
      <c r="F162" s="16">
        <v>0</v>
      </c>
      <c r="G162" s="30">
        <f t="shared" si="17"/>
        <v>0</v>
      </c>
    </row>
    <row r="163" spans="1:7">
      <c r="A163" s="52" t="s">
        <v>160</v>
      </c>
      <c r="B163" s="29">
        <v>2</v>
      </c>
      <c r="C163" s="16">
        <v>11</v>
      </c>
      <c r="D163" s="30">
        <f t="shared" si="16"/>
        <v>13</v>
      </c>
      <c r="E163" s="29">
        <v>0</v>
      </c>
      <c r="F163" s="16">
        <v>0</v>
      </c>
      <c r="G163" s="30">
        <f t="shared" si="17"/>
        <v>0</v>
      </c>
    </row>
    <row r="164" spans="1:7">
      <c r="A164" s="52" t="s">
        <v>161</v>
      </c>
      <c r="B164" s="29">
        <v>0</v>
      </c>
      <c r="C164" s="16">
        <v>0</v>
      </c>
      <c r="D164" s="30">
        <f t="shared" si="16"/>
        <v>0</v>
      </c>
      <c r="E164" s="29">
        <v>0</v>
      </c>
      <c r="F164" s="16">
        <v>0</v>
      </c>
      <c r="G164" s="30">
        <f t="shared" si="17"/>
        <v>0</v>
      </c>
    </row>
    <row r="165" spans="1:7">
      <c r="A165" s="52" t="s">
        <v>162</v>
      </c>
      <c r="B165" s="29">
        <v>0</v>
      </c>
      <c r="C165" s="16">
        <v>0</v>
      </c>
      <c r="D165" s="30">
        <f t="shared" si="16"/>
        <v>0</v>
      </c>
      <c r="E165" s="29">
        <v>0</v>
      </c>
      <c r="F165" s="16">
        <v>0</v>
      </c>
      <c r="G165" s="30">
        <f t="shared" si="17"/>
        <v>0</v>
      </c>
    </row>
    <row r="166" spans="1:7">
      <c r="A166" s="52" t="s">
        <v>163</v>
      </c>
      <c r="B166" s="29">
        <v>0</v>
      </c>
      <c r="C166" s="16">
        <v>0</v>
      </c>
      <c r="D166" s="30">
        <f t="shared" si="16"/>
        <v>0</v>
      </c>
      <c r="E166" s="29">
        <v>0</v>
      </c>
      <c r="F166" s="16">
        <v>0</v>
      </c>
      <c r="G166" s="30">
        <f t="shared" si="17"/>
        <v>0</v>
      </c>
    </row>
    <row r="167" spans="1:7">
      <c r="A167" s="52" t="s">
        <v>164</v>
      </c>
      <c r="B167" s="29">
        <v>0</v>
      </c>
      <c r="C167" s="16">
        <v>0</v>
      </c>
      <c r="D167" s="30">
        <f t="shared" si="16"/>
        <v>0</v>
      </c>
      <c r="E167" s="29">
        <v>0</v>
      </c>
      <c r="F167" s="16">
        <v>0</v>
      </c>
      <c r="G167" s="30">
        <f t="shared" si="17"/>
        <v>0</v>
      </c>
    </row>
    <row r="168" spans="1:7">
      <c r="A168" s="52" t="s">
        <v>165</v>
      </c>
      <c r="B168" s="29">
        <v>0</v>
      </c>
      <c r="C168" s="16">
        <v>0</v>
      </c>
      <c r="D168" s="30">
        <f t="shared" si="16"/>
        <v>0</v>
      </c>
      <c r="E168" s="29">
        <v>0</v>
      </c>
      <c r="F168" s="16">
        <v>0</v>
      </c>
      <c r="G168" s="30">
        <f t="shared" si="17"/>
        <v>0</v>
      </c>
    </row>
    <row r="169" spans="1:7">
      <c r="A169" s="52" t="s">
        <v>166</v>
      </c>
      <c r="B169" s="29">
        <v>0</v>
      </c>
      <c r="C169" s="16">
        <v>0</v>
      </c>
      <c r="D169" s="30">
        <f t="shared" si="16"/>
        <v>0</v>
      </c>
      <c r="E169" s="29">
        <v>0</v>
      </c>
      <c r="F169" s="16">
        <v>0</v>
      </c>
      <c r="G169" s="30">
        <f t="shared" si="17"/>
        <v>0</v>
      </c>
    </row>
    <row r="170" spans="1:7" s="18" customFormat="1">
      <c r="A170" s="61"/>
      <c r="B170" s="64"/>
      <c r="C170" s="64"/>
      <c r="D170" s="64"/>
      <c r="E170" s="64"/>
      <c r="F170" s="64"/>
      <c r="G170" s="64"/>
    </row>
    <row r="171" spans="1:7">
      <c r="A171" s="143" t="s">
        <v>167</v>
      </c>
      <c r="B171" s="143" t="s">
        <v>167</v>
      </c>
      <c r="C171" s="143" t="s">
        <v>167</v>
      </c>
      <c r="D171" s="143" t="s">
        <v>167</v>
      </c>
      <c r="E171" s="143" t="s">
        <v>167</v>
      </c>
      <c r="F171" s="143" t="s">
        <v>167</v>
      </c>
      <c r="G171" s="143" t="s">
        <v>167</v>
      </c>
    </row>
    <row r="172" spans="1:7">
      <c r="A172" s="52" t="s">
        <v>168</v>
      </c>
      <c r="B172" s="29">
        <v>0</v>
      </c>
      <c r="C172" s="16">
        <v>0</v>
      </c>
      <c r="D172" s="30">
        <f t="shared" ref="D172:D203" si="18">B172+C172</f>
        <v>0</v>
      </c>
      <c r="E172" s="29">
        <v>0</v>
      </c>
      <c r="F172" s="16">
        <v>0</v>
      </c>
      <c r="G172" s="30">
        <f t="shared" ref="G172:G203" si="19">E172+F172</f>
        <v>0</v>
      </c>
    </row>
    <row r="173" spans="1:7">
      <c r="A173" s="52" t="s">
        <v>169</v>
      </c>
      <c r="B173" s="29">
        <v>0</v>
      </c>
      <c r="C173" s="16">
        <v>0</v>
      </c>
      <c r="D173" s="30">
        <f t="shared" si="18"/>
        <v>0</v>
      </c>
      <c r="E173" s="29">
        <v>0</v>
      </c>
      <c r="F173" s="16">
        <v>0</v>
      </c>
      <c r="G173" s="30">
        <f t="shared" si="19"/>
        <v>0</v>
      </c>
    </row>
    <row r="174" spans="1:7">
      <c r="A174" s="52" t="s">
        <v>170</v>
      </c>
      <c r="B174" s="29">
        <v>0</v>
      </c>
      <c r="C174" s="16">
        <v>0</v>
      </c>
      <c r="D174" s="30">
        <f t="shared" si="18"/>
        <v>0</v>
      </c>
      <c r="E174" s="29">
        <v>0</v>
      </c>
      <c r="F174" s="16">
        <v>0</v>
      </c>
      <c r="G174" s="30">
        <f t="shared" si="19"/>
        <v>0</v>
      </c>
    </row>
    <row r="175" spans="1:7">
      <c r="A175" s="52" t="s">
        <v>171</v>
      </c>
      <c r="B175" s="29">
        <v>0</v>
      </c>
      <c r="C175" s="16">
        <v>0</v>
      </c>
      <c r="D175" s="30">
        <f t="shared" si="18"/>
        <v>0</v>
      </c>
      <c r="E175" s="29">
        <v>0</v>
      </c>
      <c r="F175" s="16">
        <v>0</v>
      </c>
      <c r="G175" s="30">
        <f t="shared" si="19"/>
        <v>0</v>
      </c>
    </row>
    <row r="176" spans="1:7">
      <c r="A176" s="52" t="s">
        <v>172</v>
      </c>
      <c r="B176" s="29">
        <v>0</v>
      </c>
      <c r="C176" s="16">
        <v>0</v>
      </c>
      <c r="D176" s="30">
        <f t="shared" si="18"/>
        <v>0</v>
      </c>
      <c r="E176" s="29">
        <v>0</v>
      </c>
      <c r="F176" s="16">
        <v>0</v>
      </c>
      <c r="G176" s="30">
        <f t="shared" si="19"/>
        <v>0</v>
      </c>
    </row>
    <row r="177" spans="1:7">
      <c r="A177" s="52" t="s">
        <v>173</v>
      </c>
      <c r="B177" s="29">
        <v>0</v>
      </c>
      <c r="C177" s="16">
        <v>0</v>
      </c>
      <c r="D177" s="30">
        <f t="shared" si="18"/>
        <v>0</v>
      </c>
      <c r="E177" s="29">
        <v>0</v>
      </c>
      <c r="F177" s="16">
        <v>0</v>
      </c>
      <c r="G177" s="30">
        <f t="shared" si="19"/>
        <v>0</v>
      </c>
    </row>
    <row r="178" spans="1:7">
      <c r="A178" s="52" t="s">
        <v>174</v>
      </c>
      <c r="B178" s="29">
        <v>0</v>
      </c>
      <c r="C178" s="16">
        <v>0</v>
      </c>
      <c r="D178" s="30">
        <f t="shared" si="18"/>
        <v>0</v>
      </c>
      <c r="E178" s="29">
        <v>0</v>
      </c>
      <c r="F178" s="16">
        <v>0</v>
      </c>
      <c r="G178" s="30">
        <f t="shared" si="19"/>
        <v>0</v>
      </c>
    </row>
    <row r="179" spans="1:7">
      <c r="A179" s="52" t="s">
        <v>175</v>
      </c>
      <c r="B179" s="29">
        <v>0</v>
      </c>
      <c r="C179" s="16">
        <v>0</v>
      </c>
      <c r="D179" s="30">
        <f t="shared" si="18"/>
        <v>0</v>
      </c>
      <c r="E179" s="29">
        <v>0</v>
      </c>
      <c r="F179" s="16">
        <v>0</v>
      </c>
      <c r="G179" s="30">
        <f t="shared" si="19"/>
        <v>0</v>
      </c>
    </row>
    <row r="180" spans="1:7">
      <c r="A180" s="52" t="s">
        <v>176</v>
      </c>
      <c r="B180" s="29">
        <v>0</v>
      </c>
      <c r="C180" s="16">
        <v>0</v>
      </c>
      <c r="D180" s="30">
        <f t="shared" si="18"/>
        <v>0</v>
      </c>
      <c r="E180" s="29">
        <v>0</v>
      </c>
      <c r="F180" s="16">
        <v>0</v>
      </c>
      <c r="G180" s="30">
        <f t="shared" si="19"/>
        <v>0</v>
      </c>
    </row>
    <row r="181" spans="1:7">
      <c r="A181" s="52" t="s">
        <v>177</v>
      </c>
      <c r="B181" s="29">
        <v>0</v>
      </c>
      <c r="C181" s="16">
        <v>0</v>
      </c>
      <c r="D181" s="30">
        <f t="shared" si="18"/>
        <v>0</v>
      </c>
      <c r="E181" s="29">
        <v>0</v>
      </c>
      <c r="F181" s="16">
        <v>0</v>
      </c>
      <c r="G181" s="30">
        <f t="shared" si="19"/>
        <v>0</v>
      </c>
    </row>
    <row r="182" spans="1:7">
      <c r="A182" s="52" t="s">
        <v>178</v>
      </c>
      <c r="B182" s="29">
        <v>0</v>
      </c>
      <c r="C182" s="16">
        <v>0</v>
      </c>
      <c r="D182" s="30">
        <f t="shared" si="18"/>
        <v>0</v>
      </c>
      <c r="E182" s="29">
        <v>0</v>
      </c>
      <c r="F182" s="16">
        <v>0</v>
      </c>
      <c r="G182" s="30">
        <f t="shared" si="19"/>
        <v>0</v>
      </c>
    </row>
    <row r="183" spans="1:7">
      <c r="A183" s="52" t="s">
        <v>179</v>
      </c>
      <c r="B183" s="29">
        <v>0</v>
      </c>
      <c r="C183" s="16">
        <v>0</v>
      </c>
      <c r="D183" s="30">
        <f t="shared" si="18"/>
        <v>0</v>
      </c>
      <c r="E183" s="29">
        <v>0</v>
      </c>
      <c r="F183" s="16">
        <v>0</v>
      </c>
      <c r="G183" s="30">
        <f t="shared" si="19"/>
        <v>0</v>
      </c>
    </row>
    <row r="184" spans="1:7">
      <c r="A184" s="52" t="s">
        <v>180</v>
      </c>
      <c r="B184" s="29">
        <v>0</v>
      </c>
      <c r="C184" s="16">
        <v>0</v>
      </c>
      <c r="D184" s="30">
        <f t="shared" si="18"/>
        <v>0</v>
      </c>
      <c r="E184" s="29">
        <v>0</v>
      </c>
      <c r="F184" s="16">
        <v>0</v>
      </c>
      <c r="G184" s="30">
        <f t="shared" si="19"/>
        <v>0</v>
      </c>
    </row>
    <row r="185" spans="1:7">
      <c r="A185" s="52" t="s">
        <v>181</v>
      </c>
      <c r="B185" s="29">
        <v>0</v>
      </c>
      <c r="C185" s="16">
        <v>0</v>
      </c>
      <c r="D185" s="30">
        <f t="shared" si="18"/>
        <v>0</v>
      </c>
      <c r="E185" s="29">
        <v>0</v>
      </c>
      <c r="F185" s="16">
        <v>0</v>
      </c>
      <c r="G185" s="30">
        <f t="shared" si="19"/>
        <v>0</v>
      </c>
    </row>
    <row r="186" spans="1:7">
      <c r="A186" s="52" t="s">
        <v>182</v>
      </c>
      <c r="B186" s="29">
        <v>0</v>
      </c>
      <c r="C186" s="16">
        <v>0</v>
      </c>
      <c r="D186" s="30">
        <f t="shared" si="18"/>
        <v>0</v>
      </c>
      <c r="E186" s="29">
        <v>0</v>
      </c>
      <c r="F186" s="16">
        <v>0</v>
      </c>
      <c r="G186" s="30">
        <f t="shared" si="19"/>
        <v>0</v>
      </c>
    </row>
    <row r="187" spans="1:7">
      <c r="A187" s="52" t="s">
        <v>183</v>
      </c>
      <c r="B187" s="29">
        <v>0</v>
      </c>
      <c r="C187" s="16">
        <v>1</v>
      </c>
      <c r="D187" s="30">
        <f t="shared" si="18"/>
        <v>1</v>
      </c>
      <c r="E187" s="29">
        <v>0</v>
      </c>
      <c r="F187" s="16">
        <v>0</v>
      </c>
      <c r="G187" s="30">
        <f t="shared" si="19"/>
        <v>0</v>
      </c>
    </row>
    <row r="188" spans="1:7">
      <c r="A188" s="52" t="s">
        <v>184</v>
      </c>
      <c r="B188" s="29">
        <v>0</v>
      </c>
      <c r="C188" s="16">
        <v>0</v>
      </c>
      <c r="D188" s="30">
        <f t="shared" si="18"/>
        <v>0</v>
      </c>
      <c r="E188" s="29">
        <v>0</v>
      </c>
      <c r="F188" s="16">
        <v>0</v>
      </c>
      <c r="G188" s="30">
        <f t="shared" si="19"/>
        <v>0</v>
      </c>
    </row>
    <row r="189" spans="1:7">
      <c r="A189" s="52" t="s">
        <v>185</v>
      </c>
      <c r="B189" s="29">
        <v>0</v>
      </c>
      <c r="C189" s="16">
        <v>6</v>
      </c>
      <c r="D189" s="30">
        <f t="shared" si="18"/>
        <v>6</v>
      </c>
      <c r="E189" s="29">
        <v>0</v>
      </c>
      <c r="F189" s="16">
        <v>1</v>
      </c>
      <c r="G189" s="30">
        <f t="shared" si="19"/>
        <v>1</v>
      </c>
    </row>
    <row r="190" spans="1:7">
      <c r="A190" s="52" t="s">
        <v>186</v>
      </c>
      <c r="B190" s="29">
        <v>0</v>
      </c>
      <c r="C190" s="16">
        <v>1</v>
      </c>
      <c r="D190" s="30">
        <f t="shared" si="18"/>
        <v>1</v>
      </c>
      <c r="E190" s="29">
        <v>0</v>
      </c>
      <c r="F190" s="16">
        <v>0</v>
      </c>
      <c r="G190" s="30">
        <f t="shared" si="19"/>
        <v>0</v>
      </c>
    </row>
    <row r="191" spans="1:7">
      <c r="A191" s="52" t="s">
        <v>187</v>
      </c>
      <c r="B191" s="29">
        <v>1</v>
      </c>
      <c r="C191" s="16">
        <v>0</v>
      </c>
      <c r="D191" s="30">
        <f t="shared" si="18"/>
        <v>1</v>
      </c>
      <c r="E191" s="29">
        <v>0</v>
      </c>
      <c r="F191" s="16">
        <v>0</v>
      </c>
      <c r="G191" s="30">
        <f t="shared" si="19"/>
        <v>0</v>
      </c>
    </row>
    <row r="192" spans="1:7">
      <c r="A192" s="52" t="s">
        <v>188</v>
      </c>
      <c r="B192" s="29">
        <v>0</v>
      </c>
      <c r="C192" s="16">
        <v>0</v>
      </c>
      <c r="D192" s="30">
        <f t="shared" si="18"/>
        <v>0</v>
      </c>
      <c r="E192" s="29">
        <v>0</v>
      </c>
      <c r="F192" s="16">
        <v>0</v>
      </c>
      <c r="G192" s="30">
        <f t="shared" si="19"/>
        <v>0</v>
      </c>
    </row>
    <row r="193" spans="1:7">
      <c r="A193" s="52" t="s">
        <v>189</v>
      </c>
      <c r="B193" s="29">
        <v>0</v>
      </c>
      <c r="C193" s="16">
        <v>39</v>
      </c>
      <c r="D193" s="30">
        <f t="shared" si="18"/>
        <v>39</v>
      </c>
      <c r="E193" s="29">
        <v>0</v>
      </c>
      <c r="F193" s="16">
        <v>15</v>
      </c>
      <c r="G193" s="30">
        <f t="shared" si="19"/>
        <v>15</v>
      </c>
    </row>
    <row r="194" spans="1:7">
      <c r="A194" s="52" t="s">
        <v>190</v>
      </c>
      <c r="B194" s="29">
        <v>0</v>
      </c>
      <c r="C194" s="16">
        <v>1</v>
      </c>
      <c r="D194" s="30">
        <f t="shared" si="18"/>
        <v>1</v>
      </c>
      <c r="E194" s="29">
        <v>0</v>
      </c>
      <c r="F194" s="16">
        <v>0</v>
      </c>
      <c r="G194" s="30">
        <f t="shared" si="19"/>
        <v>0</v>
      </c>
    </row>
    <row r="195" spans="1:7">
      <c r="A195" s="52" t="s">
        <v>191</v>
      </c>
      <c r="B195" s="29">
        <v>0</v>
      </c>
      <c r="C195" s="16">
        <v>0</v>
      </c>
      <c r="D195" s="30">
        <f t="shared" si="18"/>
        <v>0</v>
      </c>
      <c r="E195" s="29">
        <v>0</v>
      </c>
      <c r="F195" s="16">
        <v>0</v>
      </c>
      <c r="G195" s="30">
        <f t="shared" si="19"/>
        <v>0</v>
      </c>
    </row>
    <row r="196" spans="1:7">
      <c r="A196" s="52" t="s">
        <v>192</v>
      </c>
      <c r="B196" s="29">
        <v>0</v>
      </c>
      <c r="C196" s="16">
        <v>0</v>
      </c>
      <c r="D196" s="30">
        <f t="shared" si="18"/>
        <v>0</v>
      </c>
      <c r="E196" s="29">
        <v>0</v>
      </c>
      <c r="F196" s="16">
        <v>0</v>
      </c>
      <c r="G196" s="30">
        <f t="shared" si="19"/>
        <v>0</v>
      </c>
    </row>
    <row r="197" spans="1:7">
      <c r="A197" s="52" t="s">
        <v>193</v>
      </c>
      <c r="B197" s="29">
        <v>0</v>
      </c>
      <c r="C197" s="16">
        <v>3</v>
      </c>
      <c r="D197" s="30">
        <f t="shared" si="18"/>
        <v>3</v>
      </c>
      <c r="E197" s="29">
        <v>0</v>
      </c>
      <c r="F197" s="16">
        <v>0</v>
      </c>
      <c r="G197" s="30">
        <f t="shared" si="19"/>
        <v>0</v>
      </c>
    </row>
    <row r="198" spans="1:7">
      <c r="A198" s="52" t="s">
        <v>194</v>
      </c>
      <c r="B198" s="29">
        <v>0</v>
      </c>
      <c r="C198" s="16">
        <v>0</v>
      </c>
      <c r="D198" s="30">
        <f t="shared" si="18"/>
        <v>0</v>
      </c>
      <c r="E198" s="29">
        <v>0</v>
      </c>
      <c r="F198" s="16">
        <v>0</v>
      </c>
      <c r="G198" s="30">
        <f t="shared" si="19"/>
        <v>0</v>
      </c>
    </row>
    <row r="199" spans="1:7">
      <c r="A199" s="52" t="s">
        <v>195</v>
      </c>
      <c r="B199" s="29">
        <v>0</v>
      </c>
      <c r="C199" s="16">
        <v>0</v>
      </c>
      <c r="D199" s="30">
        <f t="shared" si="18"/>
        <v>0</v>
      </c>
      <c r="E199" s="29">
        <v>0</v>
      </c>
      <c r="F199" s="16">
        <v>0</v>
      </c>
      <c r="G199" s="30">
        <f t="shared" si="19"/>
        <v>0</v>
      </c>
    </row>
    <row r="200" spans="1:7">
      <c r="A200" s="52" t="s">
        <v>196</v>
      </c>
      <c r="B200" s="29">
        <v>0</v>
      </c>
      <c r="C200" s="16">
        <v>0</v>
      </c>
      <c r="D200" s="30">
        <f t="shared" si="18"/>
        <v>0</v>
      </c>
      <c r="E200" s="29">
        <v>0</v>
      </c>
      <c r="F200" s="16">
        <v>0</v>
      </c>
      <c r="G200" s="30">
        <f t="shared" si="19"/>
        <v>0</v>
      </c>
    </row>
    <row r="201" spans="1:7">
      <c r="A201" s="52" t="s">
        <v>197</v>
      </c>
      <c r="B201" s="29">
        <v>0</v>
      </c>
      <c r="C201" s="16">
        <v>0</v>
      </c>
      <c r="D201" s="30">
        <f t="shared" si="18"/>
        <v>0</v>
      </c>
      <c r="E201" s="29">
        <v>0</v>
      </c>
      <c r="F201" s="16">
        <v>0</v>
      </c>
      <c r="G201" s="30">
        <f t="shared" si="19"/>
        <v>0</v>
      </c>
    </row>
    <row r="202" spans="1:7">
      <c r="A202" s="52" t="s">
        <v>198</v>
      </c>
      <c r="B202" s="29">
        <v>0</v>
      </c>
      <c r="C202" s="16">
        <v>0</v>
      </c>
      <c r="D202" s="30">
        <f t="shared" si="18"/>
        <v>0</v>
      </c>
      <c r="E202" s="29">
        <v>0</v>
      </c>
      <c r="F202" s="16">
        <v>0</v>
      </c>
      <c r="G202" s="30">
        <f t="shared" si="19"/>
        <v>0</v>
      </c>
    </row>
    <row r="203" spans="1:7">
      <c r="A203" s="52" t="s">
        <v>199</v>
      </c>
      <c r="B203" s="29">
        <v>0</v>
      </c>
      <c r="C203" s="16">
        <v>0</v>
      </c>
      <c r="D203" s="30">
        <f t="shared" si="18"/>
        <v>0</v>
      </c>
      <c r="E203" s="29">
        <v>0</v>
      </c>
      <c r="F203" s="16">
        <v>0</v>
      </c>
      <c r="G203" s="30">
        <f t="shared" si="19"/>
        <v>0</v>
      </c>
    </row>
    <row r="204" spans="1:7">
      <c r="A204" s="52" t="s">
        <v>200</v>
      </c>
      <c r="B204" s="29">
        <v>0</v>
      </c>
      <c r="C204" s="16">
        <v>0</v>
      </c>
      <c r="D204" s="30">
        <f t="shared" ref="D204:D222" si="20">B204+C204</f>
        <v>0</v>
      </c>
      <c r="E204" s="29">
        <v>0</v>
      </c>
      <c r="F204" s="16">
        <v>0</v>
      </c>
      <c r="G204" s="30">
        <f t="shared" ref="G204:G222" si="21">E204+F204</f>
        <v>0</v>
      </c>
    </row>
    <row r="205" spans="1:7">
      <c r="A205" s="52" t="s">
        <v>201</v>
      </c>
      <c r="B205" s="29">
        <v>0</v>
      </c>
      <c r="C205" s="16">
        <v>0</v>
      </c>
      <c r="D205" s="30">
        <f t="shared" si="20"/>
        <v>0</v>
      </c>
      <c r="E205" s="29">
        <v>0</v>
      </c>
      <c r="F205" s="16">
        <v>0</v>
      </c>
      <c r="G205" s="30">
        <f t="shared" si="21"/>
        <v>0</v>
      </c>
    </row>
    <row r="206" spans="1:7">
      <c r="A206" s="52" t="s">
        <v>202</v>
      </c>
      <c r="B206" s="29">
        <v>0</v>
      </c>
      <c r="C206" s="16">
        <v>0</v>
      </c>
      <c r="D206" s="30">
        <f t="shared" si="20"/>
        <v>0</v>
      </c>
      <c r="E206" s="29">
        <v>0</v>
      </c>
      <c r="F206" s="16">
        <v>0</v>
      </c>
      <c r="G206" s="30">
        <f t="shared" si="21"/>
        <v>0</v>
      </c>
    </row>
    <row r="207" spans="1:7">
      <c r="A207" s="52" t="s">
        <v>203</v>
      </c>
      <c r="B207" s="29">
        <v>0</v>
      </c>
      <c r="C207" s="16">
        <v>0</v>
      </c>
      <c r="D207" s="30">
        <f t="shared" si="20"/>
        <v>0</v>
      </c>
      <c r="E207" s="29">
        <v>0</v>
      </c>
      <c r="F207" s="16">
        <v>0</v>
      </c>
      <c r="G207" s="30">
        <f t="shared" si="21"/>
        <v>0</v>
      </c>
    </row>
    <row r="208" spans="1:7">
      <c r="A208" s="52" t="s">
        <v>204</v>
      </c>
      <c r="B208" s="29">
        <v>0</v>
      </c>
      <c r="C208" s="16">
        <v>9</v>
      </c>
      <c r="D208" s="30">
        <f t="shared" si="20"/>
        <v>9</v>
      </c>
      <c r="E208" s="29">
        <v>0</v>
      </c>
      <c r="F208" s="16">
        <v>2</v>
      </c>
      <c r="G208" s="30">
        <f t="shared" si="21"/>
        <v>2</v>
      </c>
    </row>
    <row r="209" spans="1:7">
      <c r="A209" s="52" t="s">
        <v>205</v>
      </c>
      <c r="B209" s="29">
        <v>0</v>
      </c>
      <c r="C209" s="16">
        <v>0</v>
      </c>
      <c r="D209" s="30">
        <f t="shared" si="20"/>
        <v>0</v>
      </c>
      <c r="E209" s="29">
        <v>0</v>
      </c>
      <c r="F209" s="16">
        <v>0</v>
      </c>
      <c r="G209" s="30">
        <f t="shared" si="21"/>
        <v>0</v>
      </c>
    </row>
    <row r="210" spans="1:7">
      <c r="A210" s="52" t="s">
        <v>206</v>
      </c>
      <c r="B210" s="29">
        <v>0</v>
      </c>
      <c r="C210" s="16">
        <v>0</v>
      </c>
      <c r="D210" s="30">
        <f t="shared" si="20"/>
        <v>0</v>
      </c>
      <c r="E210" s="29">
        <v>0</v>
      </c>
      <c r="F210" s="16">
        <v>0</v>
      </c>
      <c r="G210" s="30">
        <f t="shared" si="21"/>
        <v>0</v>
      </c>
    </row>
    <row r="211" spans="1:7">
      <c r="A211" s="52" t="s">
        <v>207</v>
      </c>
      <c r="B211" s="29">
        <v>0</v>
      </c>
      <c r="C211" s="16">
        <v>0</v>
      </c>
      <c r="D211" s="30">
        <f t="shared" si="20"/>
        <v>0</v>
      </c>
      <c r="E211" s="29">
        <v>0</v>
      </c>
      <c r="F211" s="16">
        <v>0</v>
      </c>
      <c r="G211" s="30">
        <f t="shared" si="21"/>
        <v>0</v>
      </c>
    </row>
    <row r="212" spans="1:7">
      <c r="A212" s="52" t="s">
        <v>208</v>
      </c>
      <c r="B212" s="29">
        <v>0</v>
      </c>
      <c r="C212" s="16">
        <v>0</v>
      </c>
      <c r="D212" s="30">
        <f t="shared" si="20"/>
        <v>0</v>
      </c>
      <c r="E212" s="29">
        <v>0</v>
      </c>
      <c r="F212" s="16">
        <v>0</v>
      </c>
      <c r="G212" s="30">
        <f t="shared" si="21"/>
        <v>0</v>
      </c>
    </row>
    <row r="213" spans="1:7">
      <c r="A213" s="52" t="s">
        <v>209</v>
      </c>
      <c r="B213" s="29">
        <v>0</v>
      </c>
      <c r="C213" s="16">
        <v>0</v>
      </c>
      <c r="D213" s="30">
        <f t="shared" si="20"/>
        <v>0</v>
      </c>
      <c r="E213" s="29">
        <v>0</v>
      </c>
      <c r="F213" s="16">
        <v>0</v>
      </c>
      <c r="G213" s="30">
        <f t="shared" si="21"/>
        <v>0</v>
      </c>
    </row>
    <row r="214" spans="1:7">
      <c r="A214" s="52" t="s">
        <v>210</v>
      </c>
      <c r="B214" s="29">
        <v>0</v>
      </c>
      <c r="C214" s="16">
        <v>0</v>
      </c>
      <c r="D214" s="30">
        <f t="shared" si="20"/>
        <v>0</v>
      </c>
      <c r="E214" s="29">
        <v>0</v>
      </c>
      <c r="F214" s="16">
        <v>0</v>
      </c>
      <c r="G214" s="30">
        <f t="shared" si="21"/>
        <v>0</v>
      </c>
    </row>
    <row r="215" spans="1:7">
      <c r="A215" s="52" t="s">
        <v>211</v>
      </c>
      <c r="B215" s="29">
        <v>0</v>
      </c>
      <c r="C215" s="16">
        <v>0</v>
      </c>
      <c r="D215" s="30">
        <f t="shared" si="20"/>
        <v>0</v>
      </c>
      <c r="E215" s="29">
        <v>0</v>
      </c>
      <c r="F215" s="16">
        <v>2</v>
      </c>
      <c r="G215" s="30">
        <f t="shared" si="21"/>
        <v>2</v>
      </c>
    </row>
    <row r="216" spans="1:7">
      <c r="A216" s="52" t="s">
        <v>212</v>
      </c>
      <c r="B216" s="29">
        <v>0</v>
      </c>
      <c r="C216" s="16">
        <v>0</v>
      </c>
      <c r="D216" s="30">
        <f t="shared" si="20"/>
        <v>0</v>
      </c>
      <c r="E216" s="29">
        <v>0</v>
      </c>
      <c r="F216" s="16">
        <v>0</v>
      </c>
      <c r="G216" s="30">
        <f t="shared" si="21"/>
        <v>0</v>
      </c>
    </row>
    <row r="217" spans="1:7">
      <c r="A217" s="52" t="s">
        <v>213</v>
      </c>
      <c r="B217" s="29">
        <v>0</v>
      </c>
      <c r="C217" s="16">
        <v>0</v>
      </c>
      <c r="D217" s="30">
        <f t="shared" si="20"/>
        <v>0</v>
      </c>
      <c r="E217" s="29">
        <v>0</v>
      </c>
      <c r="F217" s="16">
        <v>0</v>
      </c>
      <c r="G217" s="30">
        <f t="shared" si="21"/>
        <v>0</v>
      </c>
    </row>
    <row r="218" spans="1:7">
      <c r="A218" s="52" t="s">
        <v>214</v>
      </c>
      <c r="B218" s="29">
        <v>0</v>
      </c>
      <c r="C218" s="16">
        <v>0</v>
      </c>
      <c r="D218" s="30">
        <f t="shared" si="20"/>
        <v>0</v>
      </c>
      <c r="E218" s="29">
        <v>0</v>
      </c>
      <c r="F218" s="16">
        <v>0</v>
      </c>
      <c r="G218" s="30">
        <f t="shared" si="21"/>
        <v>0</v>
      </c>
    </row>
    <row r="219" spans="1:7">
      <c r="A219" s="52" t="s">
        <v>215</v>
      </c>
      <c r="B219" s="29">
        <v>0</v>
      </c>
      <c r="C219" s="16">
        <v>0</v>
      </c>
      <c r="D219" s="30">
        <f t="shared" si="20"/>
        <v>0</v>
      </c>
      <c r="E219" s="29">
        <v>0</v>
      </c>
      <c r="F219" s="16">
        <v>0</v>
      </c>
      <c r="G219" s="30">
        <f t="shared" si="21"/>
        <v>0</v>
      </c>
    </row>
    <row r="220" spans="1:7">
      <c r="A220" s="52" t="s">
        <v>216</v>
      </c>
      <c r="B220" s="29">
        <v>0</v>
      </c>
      <c r="C220" s="16">
        <v>0</v>
      </c>
      <c r="D220" s="30">
        <f t="shared" si="20"/>
        <v>0</v>
      </c>
      <c r="E220" s="29">
        <v>0</v>
      </c>
      <c r="F220" s="16">
        <v>0</v>
      </c>
      <c r="G220" s="30">
        <f t="shared" si="21"/>
        <v>0</v>
      </c>
    </row>
    <row r="221" spans="1:7">
      <c r="A221" s="52" t="s">
        <v>217</v>
      </c>
      <c r="B221" s="29">
        <v>0</v>
      </c>
      <c r="C221" s="16">
        <v>0</v>
      </c>
      <c r="D221" s="30">
        <f t="shared" si="20"/>
        <v>0</v>
      </c>
      <c r="E221" s="29">
        <v>0</v>
      </c>
      <c r="F221" s="16">
        <v>0</v>
      </c>
      <c r="G221" s="30">
        <f t="shared" si="21"/>
        <v>0</v>
      </c>
    </row>
    <row r="222" spans="1:7">
      <c r="A222" s="52" t="s">
        <v>218</v>
      </c>
      <c r="B222" s="29">
        <v>0</v>
      </c>
      <c r="C222" s="16">
        <v>0</v>
      </c>
      <c r="D222" s="30">
        <f t="shared" si="20"/>
        <v>0</v>
      </c>
      <c r="E222" s="29">
        <v>0</v>
      </c>
      <c r="F222" s="16">
        <v>0</v>
      </c>
      <c r="G222" s="30">
        <f t="shared" si="21"/>
        <v>0</v>
      </c>
    </row>
    <row r="223" spans="1:7" s="18" customFormat="1">
      <c r="A223" s="61"/>
      <c r="B223" s="64"/>
      <c r="C223" s="64"/>
      <c r="D223" s="64"/>
      <c r="E223" s="64"/>
      <c r="F223" s="64"/>
      <c r="G223" s="64"/>
    </row>
    <row r="224" spans="1:7">
      <c r="A224" s="143" t="s">
        <v>219</v>
      </c>
      <c r="B224" s="143" t="s">
        <v>219</v>
      </c>
      <c r="C224" s="143" t="s">
        <v>219</v>
      </c>
      <c r="D224" s="143" t="s">
        <v>219</v>
      </c>
      <c r="E224" s="143" t="s">
        <v>219</v>
      </c>
      <c r="F224" s="143" t="s">
        <v>219</v>
      </c>
      <c r="G224" s="143" t="s">
        <v>219</v>
      </c>
    </row>
    <row r="225" spans="1:7">
      <c r="A225" s="52" t="s">
        <v>220</v>
      </c>
      <c r="B225" s="29">
        <v>0</v>
      </c>
      <c r="C225" s="16">
        <v>0</v>
      </c>
      <c r="D225" s="30">
        <f t="shared" ref="D225:D230" si="22">B225+C225</f>
        <v>0</v>
      </c>
      <c r="E225" s="29">
        <v>0</v>
      </c>
      <c r="F225" s="16">
        <v>0</v>
      </c>
      <c r="G225" s="30">
        <f t="shared" ref="G225:G230" si="23">E225+F225</f>
        <v>0</v>
      </c>
    </row>
    <row r="226" spans="1:7">
      <c r="A226" s="52" t="s">
        <v>221</v>
      </c>
      <c r="B226" s="29">
        <v>7</v>
      </c>
      <c r="C226" s="16">
        <v>11</v>
      </c>
      <c r="D226" s="30">
        <f t="shared" si="22"/>
        <v>18</v>
      </c>
      <c r="E226" s="29">
        <v>3</v>
      </c>
      <c r="F226" s="16">
        <v>3</v>
      </c>
      <c r="G226" s="30">
        <f t="shared" si="23"/>
        <v>6</v>
      </c>
    </row>
    <row r="227" spans="1:7">
      <c r="A227" s="52" t="s">
        <v>222</v>
      </c>
      <c r="B227" s="29">
        <v>216</v>
      </c>
      <c r="C227" s="16">
        <v>222</v>
      </c>
      <c r="D227" s="30">
        <f t="shared" si="22"/>
        <v>438</v>
      </c>
      <c r="E227" s="29">
        <v>24</v>
      </c>
      <c r="F227" s="16">
        <v>16</v>
      </c>
      <c r="G227" s="30">
        <f t="shared" si="23"/>
        <v>40</v>
      </c>
    </row>
    <row r="228" spans="1:7">
      <c r="A228" s="52" t="s">
        <v>223</v>
      </c>
      <c r="B228" s="29">
        <v>0</v>
      </c>
      <c r="C228" s="16">
        <v>0</v>
      </c>
      <c r="D228" s="30">
        <f t="shared" si="22"/>
        <v>0</v>
      </c>
      <c r="E228" s="29">
        <v>0</v>
      </c>
      <c r="F228" s="16">
        <v>0</v>
      </c>
      <c r="G228" s="30">
        <f t="shared" si="23"/>
        <v>0</v>
      </c>
    </row>
    <row r="229" spans="1:7">
      <c r="A229" s="52" t="s">
        <v>224</v>
      </c>
      <c r="B229" s="29">
        <v>0</v>
      </c>
      <c r="C229" s="16">
        <v>0</v>
      </c>
      <c r="D229" s="30">
        <f t="shared" si="22"/>
        <v>0</v>
      </c>
      <c r="E229" s="29">
        <v>0</v>
      </c>
      <c r="F229" s="16">
        <v>0</v>
      </c>
      <c r="G229" s="30">
        <f t="shared" si="23"/>
        <v>0</v>
      </c>
    </row>
    <row r="230" spans="1:7">
      <c r="A230" s="52" t="s">
        <v>225</v>
      </c>
      <c r="B230" s="29">
        <v>0</v>
      </c>
      <c r="C230" s="16">
        <v>0</v>
      </c>
      <c r="D230" s="30">
        <f t="shared" si="22"/>
        <v>0</v>
      </c>
      <c r="E230" s="29">
        <v>0</v>
      </c>
      <c r="F230" s="16">
        <v>0</v>
      </c>
      <c r="G230" s="30">
        <f t="shared" si="23"/>
        <v>0</v>
      </c>
    </row>
    <row r="231" spans="1:7" s="18" customFormat="1">
      <c r="A231" s="61"/>
      <c r="B231" s="64"/>
      <c r="C231" s="64"/>
      <c r="D231" s="64"/>
      <c r="E231" s="64"/>
      <c r="F231" s="64"/>
      <c r="G231" s="64"/>
    </row>
    <row r="232" spans="1:7">
      <c r="A232" s="143" t="s">
        <v>226</v>
      </c>
      <c r="B232" s="143" t="s">
        <v>226</v>
      </c>
      <c r="C232" s="143" t="s">
        <v>226</v>
      </c>
      <c r="D232" s="143" t="s">
        <v>226</v>
      </c>
      <c r="E232" s="143" t="s">
        <v>226</v>
      </c>
      <c r="F232" s="143" t="s">
        <v>226</v>
      </c>
      <c r="G232" s="143" t="s">
        <v>226</v>
      </c>
    </row>
    <row r="233" spans="1:7">
      <c r="A233" s="52" t="s">
        <v>227</v>
      </c>
      <c r="B233" s="29">
        <v>0</v>
      </c>
      <c r="C233" s="16">
        <v>0</v>
      </c>
      <c r="D233" s="30">
        <f t="shared" ref="D233:D252" si="24">B233+C233</f>
        <v>0</v>
      </c>
      <c r="E233" s="29">
        <v>0</v>
      </c>
      <c r="F233" s="16">
        <v>1</v>
      </c>
      <c r="G233" s="30">
        <f t="shared" ref="G233:G252" si="25">E233+F233</f>
        <v>1</v>
      </c>
    </row>
    <row r="234" spans="1:7">
      <c r="A234" s="52" t="s">
        <v>228</v>
      </c>
      <c r="B234" s="29">
        <v>0</v>
      </c>
      <c r="C234" s="16">
        <v>0</v>
      </c>
      <c r="D234" s="30">
        <f t="shared" si="24"/>
        <v>0</v>
      </c>
      <c r="E234" s="29">
        <v>0</v>
      </c>
      <c r="F234" s="16">
        <v>0</v>
      </c>
      <c r="G234" s="30">
        <f t="shared" si="25"/>
        <v>0</v>
      </c>
    </row>
    <row r="235" spans="1:7">
      <c r="A235" s="52" t="s">
        <v>229</v>
      </c>
      <c r="B235" s="29">
        <v>0</v>
      </c>
      <c r="C235" s="16">
        <v>0</v>
      </c>
      <c r="D235" s="30">
        <f t="shared" si="24"/>
        <v>0</v>
      </c>
      <c r="E235" s="29">
        <v>0</v>
      </c>
      <c r="F235" s="16">
        <v>0</v>
      </c>
      <c r="G235" s="30">
        <f t="shared" si="25"/>
        <v>0</v>
      </c>
    </row>
    <row r="236" spans="1:7">
      <c r="A236" s="52" t="s">
        <v>230</v>
      </c>
      <c r="B236" s="29">
        <v>0</v>
      </c>
      <c r="C236" s="16">
        <v>1</v>
      </c>
      <c r="D236" s="30">
        <f t="shared" si="24"/>
        <v>1</v>
      </c>
      <c r="E236" s="29">
        <v>0</v>
      </c>
      <c r="F236" s="16">
        <v>0</v>
      </c>
      <c r="G236" s="30">
        <f t="shared" si="25"/>
        <v>0</v>
      </c>
    </row>
    <row r="237" spans="1:7">
      <c r="A237" s="52" t="s">
        <v>231</v>
      </c>
      <c r="B237" s="29">
        <v>0</v>
      </c>
      <c r="C237" s="16">
        <v>1</v>
      </c>
      <c r="D237" s="30">
        <f t="shared" si="24"/>
        <v>1</v>
      </c>
      <c r="E237" s="29">
        <v>0</v>
      </c>
      <c r="F237" s="16">
        <v>0</v>
      </c>
      <c r="G237" s="30">
        <f t="shared" si="25"/>
        <v>0</v>
      </c>
    </row>
    <row r="238" spans="1:7">
      <c r="A238" s="52" t="s">
        <v>232</v>
      </c>
      <c r="B238" s="29">
        <v>0</v>
      </c>
      <c r="C238" s="16">
        <v>0</v>
      </c>
      <c r="D238" s="30">
        <f t="shared" si="24"/>
        <v>0</v>
      </c>
      <c r="E238" s="29">
        <v>0</v>
      </c>
      <c r="F238" s="16">
        <v>0</v>
      </c>
      <c r="G238" s="30">
        <f t="shared" si="25"/>
        <v>0</v>
      </c>
    </row>
    <row r="239" spans="1:7">
      <c r="A239" s="52" t="s">
        <v>233</v>
      </c>
      <c r="B239" s="29">
        <v>0</v>
      </c>
      <c r="C239" s="16">
        <v>16</v>
      </c>
      <c r="D239" s="30">
        <f t="shared" si="24"/>
        <v>16</v>
      </c>
      <c r="E239" s="29">
        <v>0</v>
      </c>
      <c r="F239" s="16">
        <v>8</v>
      </c>
      <c r="G239" s="30">
        <f t="shared" si="25"/>
        <v>8</v>
      </c>
    </row>
    <row r="240" spans="1:7">
      <c r="A240" s="52" t="s">
        <v>234</v>
      </c>
      <c r="B240" s="29">
        <v>0</v>
      </c>
      <c r="C240" s="16">
        <v>0</v>
      </c>
      <c r="D240" s="30">
        <f t="shared" si="24"/>
        <v>0</v>
      </c>
      <c r="E240" s="29">
        <v>0</v>
      </c>
      <c r="F240" s="16">
        <v>0</v>
      </c>
      <c r="G240" s="30">
        <f t="shared" si="25"/>
        <v>0</v>
      </c>
    </row>
    <row r="241" spans="1:7">
      <c r="A241" s="52" t="s">
        <v>235</v>
      </c>
      <c r="B241" s="29">
        <v>0</v>
      </c>
      <c r="C241" s="16">
        <v>0</v>
      </c>
      <c r="D241" s="30">
        <f t="shared" si="24"/>
        <v>0</v>
      </c>
      <c r="E241" s="29">
        <v>0</v>
      </c>
      <c r="F241" s="16">
        <v>0</v>
      </c>
      <c r="G241" s="30">
        <f t="shared" si="25"/>
        <v>0</v>
      </c>
    </row>
    <row r="242" spans="1:7">
      <c r="A242" s="52" t="s">
        <v>236</v>
      </c>
      <c r="B242" s="29">
        <v>0</v>
      </c>
      <c r="C242" s="16">
        <v>0</v>
      </c>
      <c r="D242" s="30">
        <f t="shared" si="24"/>
        <v>0</v>
      </c>
      <c r="E242" s="29">
        <v>0</v>
      </c>
      <c r="F242" s="16">
        <v>0</v>
      </c>
      <c r="G242" s="30">
        <f t="shared" si="25"/>
        <v>0</v>
      </c>
    </row>
    <row r="243" spans="1:7">
      <c r="A243" s="52" t="s">
        <v>237</v>
      </c>
      <c r="B243" s="29">
        <v>0</v>
      </c>
      <c r="C243" s="16">
        <v>1</v>
      </c>
      <c r="D243" s="30">
        <f t="shared" si="24"/>
        <v>1</v>
      </c>
      <c r="E243" s="29">
        <v>0</v>
      </c>
      <c r="F243" s="16">
        <v>0</v>
      </c>
      <c r="G243" s="30">
        <f t="shared" si="25"/>
        <v>0</v>
      </c>
    </row>
    <row r="244" spans="1:7">
      <c r="A244" s="52" t="s">
        <v>238</v>
      </c>
      <c r="B244" s="29">
        <v>0</v>
      </c>
      <c r="C244" s="16">
        <v>0</v>
      </c>
      <c r="D244" s="30">
        <f t="shared" si="24"/>
        <v>0</v>
      </c>
      <c r="E244" s="29">
        <v>0</v>
      </c>
      <c r="F244" s="16">
        <v>0</v>
      </c>
      <c r="G244" s="30">
        <f t="shared" si="25"/>
        <v>0</v>
      </c>
    </row>
    <row r="245" spans="1:7">
      <c r="A245" s="52" t="s">
        <v>239</v>
      </c>
      <c r="B245" s="29">
        <v>0</v>
      </c>
      <c r="C245" s="16">
        <v>0</v>
      </c>
      <c r="D245" s="30">
        <f t="shared" si="24"/>
        <v>0</v>
      </c>
      <c r="E245" s="29">
        <v>0</v>
      </c>
      <c r="F245" s="16">
        <v>0</v>
      </c>
      <c r="G245" s="30">
        <f t="shared" si="25"/>
        <v>0</v>
      </c>
    </row>
    <row r="246" spans="1:7">
      <c r="A246" s="52" t="s">
        <v>240</v>
      </c>
      <c r="B246" s="29">
        <v>0</v>
      </c>
      <c r="C246" s="16">
        <v>0</v>
      </c>
      <c r="D246" s="30">
        <f t="shared" si="24"/>
        <v>0</v>
      </c>
      <c r="E246" s="29">
        <v>0</v>
      </c>
      <c r="F246" s="16">
        <v>0</v>
      </c>
      <c r="G246" s="30">
        <f t="shared" si="25"/>
        <v>0</v>
      </c>
    </row>
    <row r="247" spans="1:7">
      <c r="A247" s="52" t="s">
        <v>241</v>
      </c>
      <c r="B247" s="29">
        <v>0</v>
      </c>
      <c r="C247" s="16">
        <v>0</v>
      </c>
      <c r="D247" s="30">
        <f t="shared" si="24"/>
        <v>0</v>
      </c>
      <c r="E247" s="29">
        <v>0</v>
      </c>
      <c r="F247" s="16">
        <v>0</v>
      </c>
      <c r="G247" s="30">
        <f t="shared" si="25"/>
        <v>0</v>
      </c>
    </row>
    <row r="248" spans="1:7">
      <c r="A248" s="52" t="s">
        <v>242</v>
      </c>
      <c r="B248" s="29">
        <v>0</v>
      </c>
      <c r="C248" s="16">
        <v>0</v>
      </c>
      <c r="D248" s="30">
        <f t="shared" si="24"/>
        <v>0</v>
      </c>
      <c r="E248" s="29">
        <v>0</v>
      </c>
      <c r="F248" s="16">
        <v>0</v>
      </c>
      <c r="G248" s="30">
        <f t="shared" si="25"/>
        <v>0</v>
      </c>
    </row>
    <row r="249" spans="1:7">
      <c r="A249" s="52" t="s">
        <v>243</v>
      </c>
      <c r="B249" s="29">
        <v>0</v>
      </c>
      <c r="C249" s="16">
        <v>0</v>
      </c>
      <c r="D249" s="30">
        <f t="shared" si="24"/>
        <v>0</v>
      </c>
      <c r="E249" s="29">
        <v>0</v>
      </c>
      <c r="F249" s="16">
        <v>0</v>
      </c>
      <c r="G249" s="30">
        <f t="shared" si="25"/>
        <v>0</v>
      </c>
    </row>
    <row r="250" spans="1:7">
      <c r="A250" s="52" t="s">
        <v>244</v>
      </c>
      <c r="B250" s="29">
        <v>0</v>
      </c>
      <c r="C250" s="16">
        <v>0</v>
      </c>
      <c r="D250" s="30">
        <f t="shared" si="24"/>
        <v>0</v>
      </c>
      <c r="E250" s="29">
        <v>0</v>
      </c>
      <c r="F250" s="16">
        <v>0</v>
      </c>
      <c r="G250" s="30">
        <f t="shared" si="25"/>
        <v>0</v>
      </c>
    </row>
    <row r="251" spans="1:7">
      <c r="A251" s="52" t="s">
        <v>245</v>
      </c>
      <c r="B251" s="29">
        <v>0</v>
      </c>
      <c r="C251" s="16">
        <v>0</v>
      </c>
      <c r="D251" s="30">
        <f t="shared" si="24"/>
        <v>0</v>
      </c>
      <c r="E251" s="29">
        <v>0</v>
      </c>
      <c r="F251" s="16">
        <v>0</v>
      </c>
      <c r="G251" s="30">
        <f t="shared" si="25"/>
        <v>0</v>
      </c>
    </row>
    <row r="252" spans="1:7">
      <c r="A252" s="52" t="s">
        <v>246</v>
      </c>
      <c r="B252" s="29">
        <v>0</v>
      </c>
      <c r="C252" s="16">
        <v>7</v>
      </c>
      <c r="D252" s="30">
        <f t="shared" si="24"/>
        <v>7</v>
      </c>
      <c r="E252" s="29">
        <v>0</v>
      </c>
      <c r="F252" s="16">
        <v>0</v>
      </c>
      <c r="G252" s="30">
        <f t="shared" si="25"/>
        <v>0</v>
      </c>
    </row>
    <row r="253" spans="1:7" s="18" customFormat="1">
      <c r="A253" s="61"/>
      <c r="B253" s="64"/>
      <c r="C253" s="64"/>
      <c r="D253" s="64"/>
      <c r="E253" s="64"/>
      <c r="F253" s="64"/>
      <c r="G253" s="64"/>
    </row>
    <row r="254" spans="1:7">
      <c r="A254" s="143" t="s">
        <v>247</v>
      </c>
      <c r="B254" s="143" t="s">
        <v>247</v>
      </c>
      <c r="C254" s="143" t="s">
        <v>247</v>
      </c>
      <c r="D254" s="143" t="s">
        <v>247</v>
      </c>
      <c r="E254" s="143" t="s">
        <v>247</v>
      </c>
      <c r="F254" s="143" t="s">
        <v>247</v>
      </c>
      <c r="G254" s="143" t="s">
        <v>247</v>
      </c>
    </row>
    <row r="255" spans="1:7">
      <c r="A255" s="52" t="s">
        <v>248</v>
      </c>
      <c r="B255" s="29">
        <v>0</v>
      </c>
      <c r="C255" s="16">
        <v>0</v>
      </c>
      <c r="D255" s="30">
        <f t="shared" ref="D255:D265" si="26">B255+C255</f>
        <v>0</v>
      </c>
      <c r="E255" s="29">
        <v>0</v>
      </c>
      <c r="F255" s="16">
        <v>1</v>
      </c>
      <c r="G255" s="30">
        <f t="shared" ref="G255:G265" si="27">E255+F255</f>
        <v>1</v>
      </c>
    </row>
    <row r="256" spans="1:7">
      <c r="A256" s="52" t="s">
        <v>249</v>
      </c>
      <c r="B256" s="29">
        <v>0</v>
      </c>
      <c r="C256" s="16">
        <v>0</v>
      </c>
      <c r="D256" s="30">
        <f t="shared" si="26"/>
        <v>0</v>
      </c>
      <c r="E256" s="29">
        <v>0</v>
      </c>
      <c r="F256" s="16">
        <v>0</v>
      </c>
      <c r="G256" s="30">
        <f t="shared" si="27"/>
        <v>0</v>
      </c>
    </row>
    <row r="257" spans="1:7">
      <c r="A257" s="52" t="s">
        <v>250</v>
      </c>
      <c r="B257" s="29">
        <v>0</v>
      </c>
      <c r="C257" s="16">
        <v>0</v>
      </c>
      <c r="D257" s="30">
        <f t="shared" si="26"/>
        <v>0</v>
      </c>
      <c r="E257" s="29">
        <v>0</v>
      </c>
      <c r="F257" s="16">
        <v>0</v>
      </c>
      <c r="G257" s="30">
        <f t="shared" si="27"/>
        <v>0</v>
      </c>
    </row>
    <row r="258" spans="1:7">
      <c r="A258" s="52" t="s">
        <v>251</v>
      </c>
      <c r="B258" s="29">
        <v>1</v>
      </c>
      <c r="C258" s="16">
        <v>0</v>
      </c>
      <c r="D258" s="30">
        <f t="shared" si="26"/>
        <v>1</v>
      </c>
      <c r="E258" s="29">
        <v>0</v>
      </c>
      <c r="F258" s="16">
        <v>0</v>
      </c>
      <c r="G258" s="30">
        <f t="shared" si="27"/>
        <v>0</v>
      </c>
    </row>
    <row r="259" spans="1:7">
      <c r="A259" s="52" t="s">
        <v>252</v>
      </c>
      <c r="B259" s="29">
        <v>1</v>
      </c>
      <c r="C259" s="16">
        <v>13</v>
      </c>
      <c r="D259" s="30">
        <f t="shared" si="26"/>
        <v>14</v>
      </c>
      <c r="E259" s="29">
        <v>0</v>
      </c>
      <c r="F259" s="16">
        <v>5</v>
      </c>
      <c r="G259" s="30">
        <f t="shared" si="27"/>
        <v>5</v>
      </c>
    </row>
    <row r="260" spans="1:7">
      <c r="A260" s="52" t="s">
        <v>253</v>
      </c>
      <c r="B260" s="29">
        <v>0</v>
      </c>
      <c r="C260" s="16">
        <v>3</v>
      </c>
      <c r="D260" s="30">
        <f t="shared" si="26"/>
        <v>3</v>
      </c>
      <c r="E260" s="29">
        <v>0</v>
      </c>
      <c r="F260" s="16">
        <v>1</v>
      </c>
      <c r="G260" s="30">
        <f t="shared" si="27"/>
        <v>1</v>
      </c>
    </row>
    <row r="261" spans="1:7">
      <c r="A261" s="52" t="s">
        <v>254</v>
      </c>
      <c r="B261" s="29">
        <v>0</v>
      </c>
      <c r="C261" s="16">
        <v>0</v>
      </c>
      <c r="D261" s="30">
        <f t="shared" si="26"/>
        <v>0</v>
      </c>
      <c r="E261" s="29">
        <v>0</v>
      </c>
      <c r="F261" s="16">
        <v>0</v>
      </c>
      <c r="G261" s="30">
        <f t="shared" si="27"/>
        <v>0</v>
      </c>
    </row>
    <row r="262" spans="1:7">
      <c r="A262" s="52" t="s">
        <v>255</v>
      </c>
      <c r="B262" s="29">
        <v>0</v>
      </c>
      <c r="C262" s="16">
        <v>0</v>
      </c>
      <c r="D262" s="30">
        <f t="shared" si="26"/>
        <v>0</v>
      </c>
      <c r="E262" s="29">
        <v>0</v>
      </c>
      <c r="F262" s="16">
        <v>0</v>
      </c>
      <c r="G262" s="30">
        <f t="shared" si="27"/>
        <v>0</v>
      </c>
    </row>
    <row r="263" spans="1:7">
      <c r="A263" s="52" t="s">
        <v>256</v>
      </c>
      <c r="B263" s="29">
        <v>0</v>
      </c>
      <c r="C263" s="16">
        <v>0</v>
      </c>
      <c r="D263" s="30">
        <f t="shared" si="26"/>
        <v>0</v>
      </c>
      <c r="E263" s="29">
        <v>0</v>
      </c>
      <c r="F263" s="16">
        <v>0</v>
      </c>
      <c r="G263" s="30">
        <f t="shared" si="27"/>
        <v>0</v>
      </c>
    </row>
    <row r="264" spans="1:7">
      <c r="A264" s="52" t="s">
        <v>257</v>
      </c>
      <c r="B264" s="29">
        <v>0</v>
      </c>
      <c r="C264" s="16">
        <v>0</v>
      </c>
      <c r="D264" s="30">
        <f t="shared" si="26"/>
        <v>0</v>
      </c>
      <c r="E264" s="29">
        <v>0</v>
      </c>
      <c r="F264" s="16">
        <v>0</v>
      </c>
      <c r="G264" s="30">
        <f t="shared" si="27"/>
        <v>0</v>
      </c>
    </row>
    <row r="265" spans="1:7">
      <c r="A265" s="52" t="s">
        <v>258</v>
      </c>
      <c r="B265" s="29">
        <v>0</v>
      </c>
      <c r="C265" s="16">
        <v>0</v>
      </c>
      <c r="D265" s="30">
        <f t="shared" si="26"/>
        <v>0</v>
      </c>
      <c r="E265" s="29">
        <v>0</v>
      </c>
      <c r="F265" s="16">
        <v>0</v>
      </c>
      <c r="G265" s="30">
        <f t="shared" si="27"/>
        <v>0</v>
      </c>
    </row>
    <row r="266" spans="1:7" s="18" customFormat="1">
      <c r="A266" s="61"/>
      <c r="B266" s="64"/>
      <c r="C266" s="64"/>
      <c r="D266" s="64"/>
      <c r="E266" s="64"/>
      <c r="F266" s="64"/>
      <c r="G266" s="64"/>
    </row>
    <row r="267" spans="1:7">
      <c r="A267" s="143" t="s">
        <v>259</v>
      </c>
      <c r="B267" s="143" t="s">
        <v>259</v>
      </c>
      <c r="C267" s="143" t="s">
        <v>259</v>
      </c>
      <c r="D267" s="143" t="s">
        <v>259</v>
      </c>
      <c r="E267" s="143" t="s">
        <v>259</v>
      </c>
      <c r="F267" s="143" t="s">
        <v>259</v>
      </c>
      <c r="G267" s="143" t="s">
        <v>259</v>
      </c>
    </row>
    <row r="268" spans="1:7">
      <c r="A268" s="52" t="s">
        <v>260</v>
      </c>
      <c r="B268" s="29">
        <v>0</v>
      </c>
      <c r="C268" s="16">
        <v>0</v>
      </c>
      <c r="D268" s="30">
        <f t="shared" ref="D268:D289" si="28">B268+C268</f>
        <v>0</v>
      </c>
      <c r="E268" s="29">
        <v>0</v>
      </c>
      <c r="F268" s="16">
        <v>0</v>
      </c>
      <c r="G268" s="30">
        <f t="shared" ref="G268:G289" si="29">E268+F268</f>
        <v>0</v>
      </c>
    </row>
    <row r="269" spans="1:7">
      <c r="A269" s="52" t="s">
        <v>261</v>
      </c>
      <c r="B269" s="29">
        <v>0</v>
      </c>
      <c r="C269" s="16">
        <v>0</v>
      </c>
      <c r="D269" s="30">
        <f t="shared" si="28"/>
        <v>0</v>
      </c>
      <c r="E269" s="29">
        <v>0</v>
      </c>
      <c r="F269" s="16">
        <v>0</v>
      </c>
      <c r="G269" s="30">
        <f t="shared" si="29"/>
        <v>0</v>
      </c>
    </row>
    <row r="270" spans="1:7">
      <c r="A270" s="52" t="s">
        <v>262</v>
      </c>
      <c r="B270" s="29">
        <v>0</v>
      </c>
      <c r="C270" s="16">
        <v>0</v>
      </c>
      <c r="D270" s="30">
        <f t="shared" si="28"/>
        <v>0</v>
      </c>
      <c r="E270" s="29">
        <v>0</v>
      </c>
      <c r="F270" s="16">
        <v>0</v>
      </c>
      <c r="G270" s="30">
        <f t="shared" si="29"/>
        <v>0</v>
      </c>
    </row>
    <row r="271" spans="1:7">
      <c r="A271" s="52" t="s">
        <v>263</v>
      </c>
      <c r="B271" s="29">
        <v>0</v>
      </c>
      <c r="C271" s="16">
        <v>0</v>
      </c>
      <c r="D271" s="30">
        <f t="shared" si="28"/>
        <v>0</v>
      </c>
      <c r="E271" s="29">
        <v>0</v>
      </c>
      <c r="F271" s="16">
        <v>0</v>
      </c>
      <c r="G271" s="30">
        <f t="shared" si="29"/>
        <v>0</v>
      </c>
    </row>
    <row r="272" spans="1:7">
      <c r="A272" s="52" t="s">
        <v>264</v>
      </c>
      <c r="B272" s="29">
        <v>0</v>
      </c>
      <c r="C272" s="16">
        <v>0</v>
      </c>
      <c r="D272" s="30">
        <f t="shared" si="28"/>
        <v>0</v>
      </c>
      <c r="E272" s="29">
        <v>0</v>
      </c>
      <c r="F272" s="16">
        <v>0</v>
      </c>
      <c r="G272" s="30">
        <f t="shared" si="29"/>
        <v>0</v>
      </c>
    </row>
    <row r="273" spans="1:7">
      <c r="A273" s="52" t="s">
        <v>265</v>
      </c>
      <c r="B273" s="29">
        <v>0</v>
      </c>
      <c r="C273" s="16">
        <v>0</v>
      </c>
      <c r="D273" s="30">
        <f t="shared" si="28"/>
        <v>0</v>
      </c>
      <c r="E273" s="29">
        <v>0</v>
      </c>
      <c r="F273" s="16">
        <v>0</v>
      </c>
      <c r="G273" s="30">
        <f t="shared" si="29"/>
        <v>0</v>
      </c>
    </row>
    <row r="274" spans="1:7">
      <c r="A274" s="52" t="s">
        <v>266</v>
      </c>
      <c r="B274" s="29">
        <v>0</v>
      </c>
      <c r="C274" s="16">
        <v>67</v>
      </c>
      <c r="D274" s="30">
        <f t="shared" si="28"/>
        <v>67</v>
      </c>
      <c r="E274" s="29">
        <v>0</v>
      </c>
      <c r="F274" s="16">
        <v>25</v>
      </c>
      <c r="G274" s="30">
        <f t="shared" si="29"/>
        <v>25</v>
      </c>
    </row>
    <row r="275" spans="1:7">
      <c r="A275" s="52" t="s">
        <v>267</v>
      </c>
      <c r="B275" s="29">
        <v>0</v>
      </c>
      <c r="C275" s="16">
        <v>0</v>
      </c>
      <c r="D275" s="30">
        <f t="shared" si="28"/>
        <v>0</v>
      </c>
      <c r="E275" s="29">
        <v>0</v>
      </c>
      <c r="F275" s="16">
        <v>0</v>
      </c>
      <c r="G275" s="30">
        <f t="shared" si="29"/>
        <v>0</v>
      </c>
    </row>
    <row r="276" spans="1:7">
      <c r="A276" s="52" t="s">
        <v>268</v>
      </c>
      <c r="B276" s="29">
        <v>0</v>
      </c>
      <c r="C276" s="16">
        <v>0</v>
      </c>
      <c r="D276" s="30">
        <f t="shared" si="28"/>
        <v>0</v>
      </c>
      <c r="E276" s="29">
        <v>0</v>
      </c>
      <c r="F276" s="16">
        <v>0</v>
      </c>
      <c r="G276" s="30">
        <f t="shared" si="29"/>
        <v>0</v>
      </c>
    </row>
    <row r="277" spans="1:7">
      <c r="A277" s="52" t="s">
        <v>269</v>
      </c>
      <c r="B277" s="29">
        <v>0</v>
      </c>
      <c r="C277" s="16">
        <v>0</v>
      </c>
      <c r="D277" s="30">
        <f t="shared" si="28"/>
        <v>0</v>
      </c>
      <c r="E277" s="29">
        <v>0</v>
      </c>
      <c r="F277" s="16">
        <v>0</v>
      </c>
      <c r="G277" s="30">
        <f t="shared" si="29"/>
        <v>0</v>
      </c>
    </row>
    <row r="278" spans="1:7">
      <c r="A278" s="52" t="s">
        <v>270</v>
      </c>
      <c r="B278" s="29">
        <v>0</v>
      </c>
      <c r="C278" s="16">
        <v>0</v>
      </c>
      <c r="D278" s="30">
        <f t="shared" si="28"/>
        <v>0</v>
      </c>
      <c r="E278" s="29">
        <v>0</v>
      </c>
      <c r="F278" s="16">
        <v>0</v>
      </c>
      <c r="G278" s="30">
        <f t="shared" si="29"/>
        <v>0</v>
      </c>
    </row>
    <row r="279" spans="1:7">
      <c r="A279" s="52" t="s">
        <v>271</v>
      </c>
      <c r="B279" s="29">
        <v>0</v>
      </c>
      <c r="C279" s="16">
        <v>0</v>
      </c>
      <c r="D279" s="30">
        <f t="shared" si="28"/>
        <v>0</v>
      </c>
      <c r="E279" s="29">
        <v>0</v>
      </c>
      <c r="F279" s="16">
        <v>0</v>
      </c>
      <c r="G279" s="30">
        <f t="shared" si="29"/>
        <v>0</v>
      </c>
    </row>
    <row r="280" spans="1:7">
      <c r="A280" s="52" t="s">
        <v>272</v>
      </c>
      <c r="B280" s="29">
        <v>0</v>
      </c>
      <c r="C280" s="16">
        <v>0</v>
      </c>
      <c r="D280" s="30">
        <f t="shared" si="28"/>
        <v>0</v>
      </c>
      <c r="E280" s="29">
        <v>0</v>
      </c>
      <c r="F280" s="16">
        <v>0</v>
      </c>
      <c r="G280" s="30">
        <f t="shared" si="29"/>
        <v>0</v>
      </c>
    </row>
    <row r="281" spans="1:7">
      <c r="A281" s="52" t="s">
        <v>273</v>
      </c>
      <c r="B281" s="29">
        <v>0</v>
      </c>
      <c r="C281" s="16">
        <v>0</v>
      </c>
      <c r="D281" s="30">
        <f t="shared" si="28"/>
        <v>0</v>
      </c>
      <c r="E281" s="29">
        <v>0</v>
      </c>
      <c r="F281" s="16">
        <v>0</v>
      </c>
      <c r="G281" s="30">
        <f t="shared" si="29"/>
        <v>0</v>
      </c>
    </row>
    <row r="282" spans="1:7">
      <c r="A282" s="52" t="s">
        <v>274</v>
      </c>
      <c r="B282" s="29">
        <v>0</v>
      </c>
      <c r="C282" s="16">
        <v>0</v>
      </c>
      <c r="D282" s="30">
        <f t="shared" si="28"/>
        <v>0</v>
      </c>
      <c r="E282" s="29">
        <v>0</v>
      </c>
      <c r="F282" s="16">
        <v>0</v>
      </c>
      <c r="G282" s="30">
        <f t="shared" si="29"/>
        <v>0</v>
      </c>
    </row>
    <row r="283" spans="1:7">
      <c r="A283" s="54" t="s">
        <v>275</v>
      </c>
      <c r="B283" s="29">
        <v>0</v>
      </c>
      <c r="C283" s="16">
        <v>2</v>
      </c>
      <c r="D283" s="30">
        <f t="shared" si="28"/>
        <v>2</v>
      </c>
      <c r="E283" s="29">
        <v>0</v>
      </c>
      <c r="F283" s="16">
        <v>3</v>
      </c>
      <c r="G283" s="30">
        <f t="shared" si="29"/>
        <v>3</v>
      </c>
    </row>
    <row r="284" spans="1:7">
      <c r="A284" s="52" t="s">
        <v>276</v>
      </c>
      <c r="B284" s="29">
        <v>0</v>
      </c>
      <c r="C284" s="16">
        <v>4</v>
      </c>
      <c r="D284" s="30">
        <f t="shared" si="28"/>
        <v>4</v>
      </c>
      <c r="E284" s="29">
        <v>0</v>
      </c>
      <c r="F284" s="16">
        <v>0</v>
      </c>
      <c r="G284" s="30">
        <f t="shared" si="29"/>
        <v>0</v>
      </c>
    </row>
    <row r="285" spans="1:7">
      <c r="A285" s="52" t="s">
        <v>277</v>
      </c>
      <c r="B285" s="29">
        <v>0</v>
      </c>
      <c r="C285" s="16">
        <v>0</v>
      </c>
      <c r="D285" s="30">
        <f t="shared" si="28"/>
        <v>0</v>
      </c>
      <c r="E285" s="29">
        <v>0</v>
      </c>
      <c r="F285" s="16">
        <v>0</v>
      </c>
      <c r="G285" s="30">
        <f t="shared" si="29"/>
        <v>0</v>
      </c>
    </row>
    <row r="286" spans="1:7">
      <c r="A286" s="52" t="s">
        <v>278</v>
      </c>
      <c r="B286" s="29">
        <v>0</v>
      </c>
      <c r="C286" s="16">
        <v>9</v>
      </c>
      <c r="D286" s="30">
        <f t="shared" si="28"/>
        <v>9</v>
      </c>
      <c r="E286" s="29">
        <v>0</v>
      </c>
      <c r="F286" s="16">
        <v>2</v>
      </c>
      <c r="G286" s="30">
        <f t="shared" si="29"/>
        <v>2</v>
      </c>
    </row>
    <row r="287" spans="1:7">
      <c r="A287" s="52" t="s">
        <v>279</v>
      </c>
      <c r="B287" s="29">
        <v>0</v>
      </c>
      <c r="C287" s="16">
        <v>0</v>
      </c>
      <c r="D287" s="30">
        <f t="shared" si="28"/>
        <v>0</v>
      </c>
      <c r="E287" s="29">
        <v>0</v>
      </c>
      <c r="F287" s="16">
        <v>0</v>
      </c>
      <c r="G287" s="30">
        <f t="shared" si="29"/>
        <v>0</v>
      </c>
    </row>
    <row r="288" spans="1:7">
      <c r="A288" s="52" t="s">
        <v>280</v>
      </c>
      <c r="B288" s="29">
        <v>0</v>
      </c>
      <c r="C288" s="16">
        <v>0</v>
      </c>
      <c r="D288" s="30">
        <f t="shared" si="28"/>
        <v>0</v>
      </c>
      <c r="E288" s="29">
        <v>0</v>
      </c>
      <c r="F288" s="16">
        <v>0</v>
      </c>
      <c r="G288" s="30">
        <f t="shared" si="29"/>
        <v>0</v>
      </c>
    </row>
    <row r="289" spans="1:7">
      <c r="A289" s="52" t="s">
        <v>281</v>
      </c>
      <c r="B289" s="29">
        <v>0</v>
      </c>
      <c r="C289" s="16">
        <v>0</v>
      </c>
      <c r="D289" s="30">
        <f t="shared" si="28"/>
        <v>0</v>
      </c>
      <c r="E289" s="29">
        <v>0</v>
      </c>
      <c r="F289" s="16">
        <v>0</v>
      </c>
      <c r="G289" s="30">
        <f t="shared" si="29"/>
        <v>0</v>
      </c>
    </row>
    <row r="290" spans="1:7" s="18" customFormat="1">
      <c r="A290" s="61"/>
      <c r="B290" s="64"/>
      <c r="C290" s="64"/>
      <c r="D290" s="64"/>
      <c r="E290" s="64"/>
      <c r="F290" s="64"/>
      <c r="G290" s="64"/>
    </row>
    <row r="291" spans="1:7">
      <c r="A291" s="143" t="s">
        <v>282</v>
      </c>
      <c r="B291" s="143" t="s">
        <v>282</v>
      </c>
      <c r="C291" s="143" t="s">
        <v>282</v>
      </c>
      <c r="D291" s="143" t="s">
        <v>282</v>
      </c>
      <c r="E291" s="143" t="s">
        <v>282</v>
      </c>
      <c r="F291" s="143" t="s">
        <v>282</v>
      </c>
      <c r="G291" s="143" t="s">
        <v>282</v>
      </c>
    </row>
    <row r="292" spans="1:7">
      <c r="A292" s="52" t="s">
        <v>283</v>
      </c>
      <c r="B292" s="29">
        <v>0</v>
      </c>
      <c r="C292" s="16">
        <v>1</v>
      </c>
      <c r="D292" s="30">
        <f t="shared" ref="D292:D303" si="30">B292+C292</f>
        <v>1</v>
      </c>
      <c r="E292" s="29">
        <v>0</v>
      </c>
      <c r="F292" s="16">
        <v>0</v>
      </c>
      <c r="G292" s="30">
        <f t="shared" ref="G292:G303" si="31">E292+F292</f>
        <v>0</v>
      </c>
    </row>
    <row r="293" spans="1:7">
      <c r="A293" s="52" t="s">
        <v>284</v>
      </c>
      <c r="B293" s="29">
        <v>0</v>
      </c>
      <c r="C293" s="16">
        <v>5</v>
      </c>
      <c r="D293" s="30">
        <f t="shared" si="30"/>
        <v>5</v>
      </c>
      <c r="E293" s="29">
        <v>0</v>
      </c>
      <c r="F293" s="16">
        <v>2</v>
      </c>
      <c r="G293" s="30">
        <f t="shared" si="31"/>
        <v>2</v>
      </c>
    </row>
    <row r="294" spans="1:7">
      <c r="A294" s="52" t="s">
        <v>285</v>
      </c>
      <c r="B294" s="29">
        <v>0</v>
      </c>
      <c r="C294" s="16">
        <v>0</v>
      </c>
      <c r="D294" s="30">
        <f t="shared" si="30"/>
        <v>0</v>
      </c>
      <c r="E294" s="29">
        <v>0</v>
      </c>
      <c r="F294" s="16">
        <v>0</v>
      </c>
      <c r="G294" s="30">
        <f t="shared" si="31"/>
        <v>0</v>
      </c>
    </row>
    <row r="295" spans="1:7">
      <c r="A295" s="52" t="s">
        <v>286</v>
      </c>
      <c r="B295" s="29">
        <v>0</v>
      </c>
      <c r="C295" s="16">
        <v>0</v>
      </c>
      <c r="D295" s="30">
        <f t="shared" si="30"/>
        <v>0</v>
      </c>
      <c r="E295" s="29">
        <v>0</v>
      </c>
      <c r="F295" s="16">
        <v>0</v>
      </c>
      <c r="G295" s="30">
        <f t="shared" si="31"/>
        <v>0</v>
      </c>
    </row>
    <row r="296" spans="1:7">
      <c r="A296" s="52" t="s">
        <v>287</v>
      </c>
      <c r="B296" s="29">
        <v>297</v>
      </c>
      <c r="C296" s="16">
        <v>20</v>
      </c>
      <c r="D296" s="30">
        <f t="shared" si="30"/>
        <v>317</v>
      </c>
      <c r="E296" s="29">
        <v>123</v>
      </c>
      <c r="F296" s="16">
        <v>11</v>
      </c>
      <c r="G296" s="30">
        <f t="shared" si="31"/>
        <v>134</v>
      </c>
    </row>
    <row r="297" spans="1:7">
      <c r="A297" s="52" t="s">
        <v>288</v>
      </c>
      <c r="B297" s="29">
        <v>6</v>
      </c>
      <c r="C297" s="16">
        <v>29</v>
      </c>
      <c r="D297" s="30">
        <f t="shared" si="30"/>
        <v>35</v>
      </c>
      <c r="E297" s="29">
        <v>3</v>
      </c>
      <c r="F297" s="16">
        <v>12</v>
      </c>
      <c r="G297" s="30">
        <f t="shared" si="31"/>
        <v>15</v>
      </c>
    </row>
    <row r="298" spans="1:7">
      <c r="A298" s="52" t="s">
        <v>289</v>
      </c>
      <c r="B298" s="29">
        <v>0</v>
      </c>
      <c r="C298" s="16">
        <v>0</v>
      </c>
      <c r="D298" s="30">
        <f t="shared" si="30"/>
        <v>0</v>
      </c>
      <c r="E298" s="29">
        <v>0</v>
      </c>
      <c r="F298" s="16">
        <v>0</v>
      </c>
      <c r="G298" s="30">
        <f t="shared" si="31"/>
        <v>0</v>
      </c>
    </row>
    <row r="299" spans="1:7">
      <c r="A299" s="52" t="s">
        <v>290</v>
      </c>
      <c r="B299" s="29">
        <v>1</v>
      </c>
      <c r="C299" s="16">
        <v>1</v>
      </c>
      <c r="D299" s="30">
        <f t="shared" si="30"/>
        <v>2</v>
      </c>
      <c r="E299" s="29">
        <v>0</v>
      </c>
      <c r="F299" s="16">
        <v>0</v>
      </c>
      <c r="G299" s="30">
        <f t="shared" si="31"/>
        <v>0</v>
      </c>
    </row>
    <row r="300" spans="1:7">
      <c r="A300" s="52" t="s">
        <v>291</v>
      </c>
      <c r="B300" s="29">
        <v>1</v>
      </c>
      <c r="C300" s="16">
        <v>0</v>
      </c>
      <c r="D300" s="30">
        <f t="shared" si="30"/>
        <v>1</v>
      </c>
      <c r="E300" s="29">
        <v>0</v>
      </c>
      <c r="F300" s="16">
        <v>0</v>
      </c>
      <c r="G300" s="30">
        <f t="shared" si="31"/>
        <v>0</v>
      </c>
    </row>
    <row r="301" spans="1:7">
      <c r="A301" s="52" t="s">
        <v>292</v>
      </c>
      <c r="B301" s="29">
        <v>0</v>
      </c>
      <c r="C301" s="16">
        <v>0</v>
      </c>
      <c r="D301" s="30">
        <f t="shared" si="30"/>
        <v>0</v>
      </c>
      <c r="E301" s="29">
        <v>0</v>
      </c>
      <c r="F301" s="16">
        <v>0</v>
      </c>
      <c r="G301" s="30">
        <f t="shared" si="31"/>
        <v>0</v>
      </c>
    </row>
    <row r="302" spans="1:7">
      <c r="A302" s="52" t="s">
        <v>293</v>
      </c>
      <c r="B302" s="29">
        <v>0</v>
      </c>
      <c r="C302" s="16">
        <v>0</v>
      </c>
      <c r="D302" s="30">
        <f t="shared" si="30"/>
        <v>0</v>
      </c>
      <c r="E302" s="29">
        <v>0</v>
      </c>
      <c r="F302" s="16">
        <v>0</v>
      </c>
      <c r="G302" s="30">
        <f t="shared" si="31"/>
        <v>0</v>
      </c>
    </row>
    <row r="303" spans="1:7">
      <c r="A303" s="52" t="s">
        <v>294</v>
      </c>
      <c r="B303" s="29">
        <v>0</v>
      </c>
      <c r="C303" s="16">
        <v>0</v>
      </c>
      <c r="D303" s="30">
        <f t="shared" si="30"/>
        <v>0</v>
      </c>
      <c r="E303" s="29">
        <v>0</v>
      </c>
      <c r="F303" s="16">
        <v>0</v>
      </c>
      <c r="G303" s="30">
        <f t="shared" si="31"/>
        <v>0</v>
      </c>
    </row>
    <row r="304" spans="1:7" s="18" customFormat="1">
      <c r="A304" s="61"/>
      <c r="B304" s="64"/>
      <c r="C304" s="64"/>
      <c r="D304" s="64"/>
      <c r="E304" s="64"/>
      <c r="F304" s="64"/>
      <c r="G304" s="64"/>
    </row>
    <row r="305" spans="1:7">
      <c r="A305" s="143" t="s">
        <v>295</v>
      </c>
      <c r="B305" s="143" t="s">
        <v>295</v>
      </c>
      <c r="C305" s="143" t="s">
        <v>295</v>
      </c>
      <c r="D305" s="143" t="s">
        <v>295</v>
      </c>
      <c r="E305" s="143" t="s">
        <v>295</v>
      </c>
      <c r="F305" s="143" t="s">
        <v>295</v>
      </c>
      <c r="G305" s="143" t="s">
        <v>295</v>
      </c>
    </row>
    <row r="306" spans="1:7">
      <c r="A306" s="52" t="s">
        <v>296</v>
      </c>
      <c r="B306" s="29">
        <v>0</v>
      </c>
      <c r="C306" s="16">
        <v>0</v>
      </c>
      <c r="D306" s="30">
        <f t="shared" ref="D306:D333" si="32">B306+C306</f>
        <v>0</v>
      </c>
      <c r="E306" s="29">
        <v>0</v>
      </c>
      <c r="F306" s="16">
        <v>0</v>
      </c>
      <c r="G306" s="30">
        <f t="shared" ref="G306:G333" si="33">E306+F306</f>
        <v>0</v>
      </c>
    </row>
    <row r="307" spans="1:7">
      <c r="A307" s="52" t="s">
        <v>297</v>
      </c>
      <c r="B307" s="29">
        <v>0</v>
      </c>
      <c r="C307" s="16">
        <v>0</v>
      </c>
      <c r="D307" s="30">
        <f t="shared" si="32"/>
        <v>0</v>
      </c>
      <c r="E307" s="29">
        <v>0</v>
      </c>
      <c r="F307" s="16">
        <v>0</v>
      </c>
      <c r="G307" s="30">
        <f t="shared" si="33"/>
        <v>0</v>
      </c>
    </row>
    <row r="308" spans="1:7">
      <c r="A308" s="52" t="s">
        <v>298</v>
      </c>
      <c r="B308" s="29">
        <v>0</v>
      </c>
      <c r="C308" s="16">
        <v>0</v>
      </c>
      <c r="D308" s="30">
        <f t="shared" si="32"/>
        <v>0</v>
      </c>
      <c r="E308" s="29">
        <v>0</v>
      </c>
      <c r="F308" s="16">
        <v>0</v>
      </c>
      <c r="G308" s="30">
        <f t="shared" si="33"/>
        <v>0</v>
      </c>
    </row>
    <row r="309" spans="1:7">
      <c r="A309" s="52" t="s">
        <v>299</v>
      </c>
      <c r="B309" s="29">
        <v>1</v>
      </c>
      <c r="C309" s="16">
        <v>1</v>
      </c>
      <c r="D309" s="30">
        <f t="shared" si="32"/>
        <v>2</v>
      </c>
      <c r="E309" s="29">
        <v>1</v>
      </c>
      <c r="F309" s="16">
        <v>0</v>
      </c>
      <c r="G309" s="30">
        <f t="shared" si="33"/>
        <v>1</v>
      </c>
    </row>
    <row r="310" spans="1:7">
      <c r="A310" s="52" t="s">
        <v>300</v>
      </c>
      <c r="B310" s="29">
        <v>0</v>
      </c>
      <c r="C310" s="16">
        <v>0</v>
      </c>
      <c r="D310" s="30">
        <f t="shared" si="32"/>
        <v>0</v>
      </c>
      <c r="E310" s="29">
        <v>0</v>
      </c>
      <c r="F310" s="16">
        <v>0</v>
      </c>
      <c r="G310" s="30">
        <f t="shared" si="33"/>
        <v>0</v>
      </c>
    </row>
    <row r="311" spans="1:7">
      <c r="A311" s="52" t="s">
        <v>301</v>
      </c>
      <c r="B311" s="29">
        <v>0</v>
      </c>
      <c r="C311" s="16">
        <v>7</v>
      </c>
      <c r="D311" s="30">
        <f t="shared" si="32"/>
        <v>7</v>
      </c>
      <c r="E311" s="29">
        <v>0</v>
      </c>
      <c r="F311" s="16">
        <v>0</v>
      </c>
      <c r="G311" s="30">
        <f t="shared" si="33"/>
        <v>0</v>
      </c>
    </row>
    <row r="312" spans="1:7">
      <c r="A312" s="52" t="s">
        <v>302</v>
      </c>
      <c r="B312" s="29">
        <v>0</v>
      </c>
      <c r="C312" s="16">
        <v>0</v>
      </c>
      <c r="D312" s="30">
        <f t="shared" si="32"/>
        <v>0</v>
      </c>
      <c r="E312" s="29">
        <v>0</v>
      </c>
      <c r="F312" s="16">
        <v>0</v>
      </c>
      <c r="G312" s="30">
        <f t="shared" si="33"/>
        <v>0</v>
      </c>
    </row>
    <row r="313" spans="1:7">
      <c r="A313" s="52" t="s">
        <v>303</v>
      </c>
      <c r="B313" s="29">
        <v>0</v>
      </c>
      <c r="C313" s="16">
        <v>0</v>
      </c>
      <c r="D313" s="30">
        <f t="shared" si="32"/>
        <v>0</v>
      </c>
      <c r="E313" s="29">
        <v>0</v>
      </c>
      <c r="F313" s="16">
        <v>0</v>
      </c>
      <c r="G313" s="30">
        <f t="shared" si="33"/>
        <v>0</v>
      </c>
    </row>
    <row r="314" spans="1:7">
      <c r="A314" s="52" t="s">
        <v>304</v>
      </c>
      <c r="B314" s="29">
        <v>0</v>
      </c>
      <c r="C314" s="16">
        <v>4</v>
      </c>
      <c r="D314" s="30">
        <f t="shared" si="32"/>
        <v>4</v>
      </c>
      <c r="E314" s="29">
        <v>0</v>
      </c>
      <c r="F314" s="16">
        <v>0</v>
      </c>
      <c r="G314" s="30">
        <f t="shared" si="33"/>
        <v>0</v>
      </c>
    </row>
    <row r="315" spans="1:7">
      <c r="A315" s="52" t="s">
        <v>305</v>
      </c>
      <c r="B315" s="29">
        <v>0</v>
      </c>
      <c r="C315" s="16">
        <v>0</v>
      </c>
      <c r="D315" s="30">
        <f t="shared" si="32"/>
        <v>0</v>
      </c>
      <c r="E315" s="29">
        <v>0</v>
      </c>
      <c r="F315" s="16">
        <v>0</v>
      </c>
      <c r="G315" s="30">
        <f t="shared" si="33"/>
        <v>0</v>
      </c>
    </row>
    <row r="316" spans="1:7">
      <c r="A316" s="52" t="s">
        <v>306</v>
      </c>
      <c r="B316" s="29">
        <v>10</v>
      </c>
      <c r="C316" s="16">
        <v>56</v>
      </c>
      <c r="D316" s="30">
        <f t="shared" si="32"/>
        <v>66</v>
      </c>
      <c r="E316" s="29">
        <v>6</v>
      </c>
      <c r="F316" s="16">
        <v>28</v>
      </c>
      <c r="G316" s="30">
        <f t="shared" si="33"/>
        <v>34</v>
      </c>
    </row>
    <row r="317" spans="1:7">
      <c r="A317" s="52" t="s">
        <v>307</v>
      </c>
      <c r="B317" s="29">
        <v>21</v>
      </c>
      <c r="C317" s="16">
        <v>29</v>
      </c>
      <c r="D317" s="30">
        <f t="shared" si="32"/>
        <v>50</v>
      </c>
      <c r="E317" s="29">
        <v>12</v>
      </c>
      <c r="F317" s="16">
        <v>10</v>
      </c>
      <c r="G317" s="30">
        <f t="shared" si="33"/>
        <v>22</v>
      </c>
    </row>
    <row r="318" spans="1:7">
      <c r="A318" s="52" t="s">
        <v>308</v>
      </c>
      <c r="B318" s="29">
        <v>0</v>
      </c>
      <c r="C318" s="16">
        <v>0</v>
      </c>
      <c r="D318" s="30">
        <f t="shared" si="32"/>
        <v>0</v>
      </c>
      <c r="E318" s="29">
        <v>0</v>
      </c>
      <c r="F318" s="16">
        <v>0</v>
      </c>
      <c r="G318" s="30">
        <f t="shared" si="33"/>
        <v>0</v>
      </c>
    </row>
    <row r="319" spans="1:7">
      <c r="A319" s="52" t="s">
        <v>309</v>
      </c>
      <c r="B319" s="29">
        <v>0</v>
      </c>
      <c r="C319" s="16">
        <v>0</v>
      </c>
      <c r="D319" s="30">
        <f t="shared" si="32"/>
        <v>0</v>
      </c>
      <c r="E319" s="29">
        <v>0</v>
      </c>
      <c r="F319" s="16">
        <v>0</v>
      </c>
      <c r="G319" s="30">
        <f t="shared" si="33"/>
        <v>0</v>
      </c>
    </row>
    <row r="320" spans="1:7">
      <c r="A320" s="52" t="s">
        <v>310</v>
      </c>
      <c r="B320" s="29">
        <v>0</v>
      </c>
      <c r="C320" s="16">
        <v>0</v>
      </c>
      <c r="D320" s="30">
        <f t="shared" si="32"/>
        <v>0</v>
      </c>
      <c r="E320" s="29">
        <v>0</v>
      </c>
      <c r="F320" s="16">
        <v>0</v>
      </c>
      <c r="G320" s="30">
        <f t="shared" si="33"/>
        <v>0</v>
      </c>
    </row>
    <row r="321" spans="1:7">
      <c r="A321" s="52" t="s">
        <v>311</v>
      </c>
      <c r="B321" s="29">
        <v>0</v>
      </c>
      <c r="C321" s="16">
        <v>0</v>
      </c>
      <c r="D321" s="30">
        <f t="shared" si="32"/>
        <v>0</v>
      </c>
      <c r="E321" s="29">
        <v>0</v>
      </c>
      <c r="F321" s="16">
        <v>0</v>
      </c>
      <c r="G321" s="30">
        <f t="shared" si="33"/>
        <v>0</v>
      </c>
    </row>
    <row r="322" spans="1:7">
      <c r="A322" s="52" t="s">
        <v>312</v>
      </c>
      <c r="B322" s="29">
        <v>0</v>
      </c>
      <c r="C322" s="16">
        <v>55</v>
      </c>
      <c r="D322" s="30">
        <f t="shared" si="32"/>
        <v>55</v>
      </c>
      <c r="E322" s="29">
        <v>0</v>
      </c>
      <c r="F322" s="16">
        <v>4</v>
      </c>
      <c r="G322" s="30">
        <f t="shared" si="33"/>
        <v>4</v>
      </c>
    </row>
    <row r="323" spans="1:7">
      <c r="A323" s="52" t="s">
        <v>313</v>
      </c>
      <c r="B323" s="29">
        <v>0</v>
      </c>
      <c r="C323" s="16">
        <v>0</v>
      </c>
      <c r="D323" s="30">
        <f t="shared" si="32"/>
        <v>0</v>
      </c>
      <c r="E323" s="29">
        <v>0</v>
      </c>
      <c r="F323" s="16">
        <v>0</v>
      </c>
      <c r="G323" s="30">
        <f t="shared" si="33"/>
        <v>0</v>
      </c>
    </row>
    <row r="324" spans="1:7">
      <c r="A324" s="52" t="s">
        <v>314</v>
      </c>
      <c r="B324" s="29">
        <v>0</v>
      </c>
      <c r="C324" s="16">
        <v>0</v>
      </c>
      <c r="D324" s="30">
        <f t="shared" si="32"/>
        <v>0</v>
      </c>
      <c r="E324" s="29">
        <v>0</v>
      </c>
      <c r="F324" s="16">
        <v>0</v>
      </c>
      <c r="G324" s="30">
        <f t="shared" si="33"/>
        <v>0</v>
      </c>
    </row>
    <row r="325" spans="1:7">
      <c r="A325" s="52" t="s">
        <v>315</v>
      </c>
      <c r="B325" s="29">
        <v>0</v>
      </c>
      <c r="C325" s="16">
        <v>0</v>
      </c>
      <c r="D325" s="30">
        <f t="shared" si="32"/>
        <v>0</v>
      </c>
      <c r="E325" s="29">
        <v>0</v>
      </c>
      <c r="F325" s="16">
        <v>0</v>
      </c>
      <c r="G325" s="30">
        <f t="shared" si="33"/>
        <v>0</v>
      </c>
    </row>
    <row r="326" spans="1:7">
      <c r="A326" s="52" t="s">
        <v>316</v>
      </c>
      <c r="B326" s="29">
        <v>0</v>
      </c>
      <c r="C326" s="16">
        <v>0</v>
      </c>
      <c r="D326" s="30">
        <f t="shared" si="32"/>
        <v>0</v>
      </c>
      <c r="E326" s="29">
        <v>0</v>
      </c>
      <c r="F326" s="16">
        <v>0</v>
      </c>
      <c r="G326" s="30">
        <f t="shared" si="33"/>
        <v>0</v>
      </c>
    </row>
    <row r="327" spans="1:7">
      <c r="A327" s="52" t="s">
        <v>317</v>
      </c>
      <c r="B327" s="29">
        <v>0</v>
      </c>
      <c r="C327" s="16">
        <v>0</v>
      </c>
      <c r="D327" s="30">
        <f t="shared" si="32"/>
        <v>0</v>
      </c>
      <c r="E327" s="29">
        <v>0</v>
      </c>
      <c r="F327" s="16">
        <v>0</v>
      </c>
      <c r="G327" s="30">
        <f t="shared" si="33"/>
        <v>0</v>
      </c>
    </row>
    <row r="328" spans="1:7">
      <c r="A328" s="52" t="s">
        <v>318</v>
      </c>
      <c r="B328" s="29">
        <v>0</v>
      </c>
      <c r="C328" s="16">
        <v>0</v>
      </c>
      <c r="D328" s="30">
        <f t="shared" si="32"/>
        <v>0</v>
      </c>
      <c r="E328" s="29">
        <v>0</v>
      </c>
      <c r="F328" s="16">
        <v>0</v>
      </c>
      <c r="G328" s="30">
        <f t="shared" si="33"/>
        <v>0</v>
      </c>
    </row>
    <row r="329" spans="1:7">
      <c r="A329" s="52" t="s">
        <v>319</v>
      </c>
      <c r="B329" s="29">
        <v>0</v>
      </c>
      <c r="C329" s="16">
        <v>0</v>
      </c>
      <c r="D329" s="30">
        <f t="shared" si="32"/>
        <v>0</v>
      </c>
      <c r="E329" s="29">
        <v>0</v>
      </c>
      <c r="F329" s="16">
        <v>0</v>
      </c>
      <c r="G329" s="30">
        <f t="shared" si="33"/>
        <v>0</v>
      </c>
    </row>
    <row r="330" spans="1:7">
      <c r="A330" s="52" t="s">
        <v>320</v>
      </c>
      <c r="B330" s="29">
        <v>0</v>
      </c>
      <c r="C330" s="16">
        <v>0</v>
      </c>
      <c r="D330" s="30">
        <f t="shared" si="32"/>
        <v>0</v>
      </c>
      <c r="E330" s="29">
        <v>0</v>
      </c>
      <c r="F330" s="16">
        <v>0</v>
      </c>
      <c r="G330" s="30">
        <f t="shared" si="33"/>
        <v>0</v>
      </c>
    </row>
    <row r="331" spans="1:7">
      <c r="A331" s="52" t="s">
        <v>321</v>
      </c>
      <c r="B331" s="29">
        <v>0</v>
      </c>
      <c r="C331" s="16">
        <v>0</v>
      </c>
      <c r="D331" s="30">
        <f t="shared" si="32"/>
        <v>0</v>
      </c>
      <c r="E331" s="29">
        <v>0</v>
      </c>
      <c r="F331" s="16">
        <v>0</v>
      </c>
      <c r="G331" s="30">
        <f t="shared" si="33"/>
        <v>0</v>
      </c>
    </row>
    <row r="332" spans="1:7">
      <c r="A332" s="52" t="s">
        <v>322</v>
      </c>
      <c r="B332" s="29">
        <v>2</v>
      </c>
      <c r="C332" s="16">
        <v>0</v>
      </c>
      <c r="D332" s="30">
        <f t="shared" si="32"/>
        <v>2</v>
      </c>
      <c r="E332" s="29">
        <v>0</v>
      </c>
      <c r="F332" s="16">
        <v>0</v>
      </c>
      <c r="G332" s="30">
        <f t="shared" si="33"/>
        <v>0</v>
      </c>
    </row>
    <row r="333" spans="1:7">
      <c r="A333" s="52" t="s">
        <v>323</v>
      </c>
      <c r="B333" s="29">
        <v>0</v>
      </c>
      <c r="C333" s="16">
        <v>0</v>
      </c>
      <c r="D333" s="30">
        <f t="shared" si="32"/>
        <v>0</v>
      </c>
      <c r="E333" s="29">
        <v>0</v>
      </c>
      <c r="F333" s="16">
        <v>0</v>
      </c>
      <c r="G333" s="30">
        <f t="shared" si="33"/>
        <v>0</v>
      </c>
    </row>
    <row r="334" spans="1:7" s="18" customFormat="1">
      <c r="A334" s="61"/>
      <c r="B334" s="64"/>
      <c r="C334" s="64"/>
      <c r="D334" s="64"/>
      <c r="E334" s="64"/>
      <c r="F334" s="64"/>
      <c r="G334" s="64"/>
    </row>
    <row r="335" spans="1:7">
      <c r="A335" s="143" t="s">
        <v>325</v>
      </c>
      <c r="B335" s="143" t="s">
        <v>324</v>
      </c>
      <c r="C335" s="143" t="s">
        <v>324</v>
      </c>
      <c r="D335" s="143" t="s">
        <v>324</v>
      </c>
      <c r="E335" s="143" t="s">
        <v>324</v>
      </c>
      <c r="F335" s="143" t="s">
        <v>324</v>
      </c>
      <c r="G335" s="143" t="s">
        <v>324</v>
      </c>
    </row>
    <row r="336" spans="1:7">
      <c r="A336" s="52" t="s">
        <v>325</v>
      </c>
      <c r="B336" s="29">
        <v>0</v>
      </c>
      <c r="C336" s="16">
        <v>0</v>
      </c>
      <c r="D336" s="30">
        <f>B336+C336</f>
        <v>0</v>
      </c>
      <c r="E336" s="29">
        <v>1</v>
      </c>
      <c r="F336" s="16">
        <v>0</v>
      </c>
      <c r="G336" s="30">
        <f>E336+F336</f>
        <v>1</v>
      </c>
    </row>
    <row r="337" spans="1:7" s="18" customFormat="1">
      <c r="A337" s="61"/>
      <c r="B337" s="64"/>
      <c r="C337" s="64"/>
      <c r="D337" s="64"/>
      <c r="E337" s="64"/>
      <c r="F337" s="64"/>
      <c r="G337" s="64"/>
    </row>
    <row r="338" spans="1:7">
      <c r="A338" s="144" t="s">
        <v>326</v>
      </c>
      <c r="B338" s="162">
        <f t="shared" ref="B338:G338" si="34">SUM(B2:B337)</f>
        <v>643</v>
      </c>
      <c r="C338" s="163">
        <f t="shared" si="34"/>
        <v>896</v>
      </c>
      <c r="D338" s="37">
        <f t="shared" si="34"/>
        <v>1539</v>
      </c>
      <c r="E338" s="162">
        <f t="shared" si="34"/>
        <v>205</v>
      </c>
      <c r="F338" s="164">
        <f t="shared" si="34"/>
        <v>230</v>
      </c>
      <c r="G338" s="165">
        <f t="shared" si="34"/>
        <v>435</v>
      </c>
    </row>
    <row r="339" spans="1:7" s="18" customFormat="1">
      <c r="B339" s="32"/>
      <c r="C339" s="32"/>
      <c r="D339" s="32"/>
      <c r="E339" s="32"/>
      <c r="F339" s="32"/>
      <c r="G339" s="32"/>
    </row>
  </sheetData>
  <mergeCells count="25">
    <mergeCell ref="A63:G63"/>
    <mergeCell ref="A74:G74"/>
    <mergeCell ref="A99:G99"/>
    <mergeCell ref="A112:G112"/>
    <mergeCell ref="B1:D1"/>
    <mergeCell ref="E1:G1"/>
    <mergeCell ref="A4:G4"/>
    <mergeCell ref="A17:G17"/>
    <mergeCell ref="A128:G128"/>
    <mergeCell ref="A145:G145"/>
    <mergeCell ref="A160:G160"/>
    <mergeCell ref="A171:G171"/>
    <mergeCell ref="A224:G224"/>
    <mergeCell ref="A232:G232"/>
    <mergeCell ref="A254:G254"/>
    <mergeCell ref="A267:G267"/>
    <mergeCell ref="A291:G291"/>
    <mergeCell ref="A305:G305"/>
    <mergeCell ref="A335:G335"/>
    <mergeCell ref="A338"/>
    <mergeCell ref="B338"/>
    <mergeCell ref="C338"/>
    <mergeCell ref="E338"/>
    <mergeCell ref="F338"/>
    <mergeCell ref="G338"/>
  </mergeCells>
  <pageMargins left="0.70866141732283472" right="0.70866141732283472" top="0.74803149606299213" bottom="0.74803149606299213" header="0.31496062992125984" footer="0.31496062992125984"/>
  <pageSetup paperSize="9" scale="71" orientation="landscape" r:id="rId1"/>
  <headerFooter>
    <oddHeader>&amp;C&amp;"Calibri,Bold"&amp;28FOI Statistics 2014-15: &amp;A</oddHeader>
  </headerFooter>
  <rowBreaks count="4" manualBreakCount="4">
    <brk id="62" max="16383" man="1"/>
    <brk id="170" max="16383" man="1"/>
    <brk id="231" max="16383" man="1"/>
    <brk id="29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1"/>
  <sheetViews>
    <sheetView zoomScale="90" zoomScaleNormal="90" zoomScalePageLayoutView="70" workbookViewId="0">
      <selection activeCell="Q1" sqref="Q1:S1"/>
    </sheetView>
  </sheetViews>
  <sheetFormatPr defaultColWidth="0" defaultRowHeight="15" zeroHeight="1"/>
  <cols>
    <col min="1" max="1" width="67.42578125" style="53" bestFit="1" customWidth="1"/>
    <col min="2" max="2" width="9.140625" style="31" customWidth="1"/>
    <col min="3" max="3" width="9.140625" style="32" customWidth="1"/>
    <col min="4" max="4" width="9.140625" style="33" customWidth="1"/>
    <col min="5" max="5" width="9.140625" style="31" customWidth="1"/>
    <col min="6" max="6" width="9.140625" style="32" customWidth="1"/>
    <col min="7" max="7" width="9.140625" style="33" customWidth="1"/>
    <col min="8" max="8" width="9.140625" style="31" customWidth="1"/>
    <col min="9" max="9" width="9.140625" style="32" customWidth="1"/>
    <col min="10" max="10" width="9.140625" style="33" customWidth="1"/>
    <col min="11" max="11" width="9.140625" style="31" customWidth="1"/>
    <col min="12" max="12" width="9.140625" style="32" customWidth="1"/>
    <col min="13" max="13" width="9.140625" style="33" customWidth="1"/>
    <col min="14" max="14" width="9.140625" style="31" customWidth="1"/>
    <col min="15" max="15" width="9.140625" style="32" customWidth="1"/>
    <col min="16" max="16" width="9.140625" style="33" customWidth="1"/>
    <col min="17" max="17" width="9.140625" style="31" customWidth="1"/>
    <col min="18" max="18" width="9.140625" style="32" customWidth="1"/>
    <col min="19" max="19" width="9.140625" style="33" customWidth="1"/>
    <col min="20" max="20" width="0" hidden="1" customWidth="1"/>
    <col min="21" max="16384" width="9.140625" hidden="1"/>
  </cols>
  <sheetData>
    <row r="1" spans="1:19" ht="66.75" customHeight="1">
      <c r="A1" s="51" t="s">
        <v>0</v>
      </c>
      <c r="B1" s="151" t="s">
        <v>334</v>
      </c>
      <c r="C1" s="152" t="s">
        <v>334</v>
      </c>
      <c r="D1" s="153" t="s">
        <v>334</v>
      </c>
      <c r="E1" s="151" t="s">
        <v>335</v>
      </c>
      <c r="F1" s="152" t="s">
        <v>335</v>
      </c>
      <c r="G1" s="153" t="s">
        <v>335</v>
      </c>
      <c r="H1" s="151" t="s">
        <v>336</v>
      </c>
      <c r="I1" s="152" t="s">
        <v>336</v>
      </c>
      <c r="J1" s="153" t="s">
        <v>336</v>
      </c>
      <c r="K1" s="151" t="s">
        <v>337</v>
      </c>
      <c r="L1" s="152" t="s">
        <v>337</v>
      </c>
      <c r="M1" s="153" t="s">
        <v>337</v>
      </c>
      <c r="N1" s="151" t="s">
        <v>338</v>
      </c>
      <c r="O1" s="152" t="s">
        <v>338</v>
      </c>
      <c r="P1" s="153" t="s">
        <v>338</v>
      </c>
      <c r="Q1" s="151" t="s">
        <v>339</v>
      </c>
      <c r="R1" s="152" t="s">
        <v>339</v>
      </c>
      <c r="S1" s="153" t="s">
        <v>339</v>
      </c>
    </row>
    <row r="2" spans="1:19">
      <c r="A2" s="52"/>
      <c r="B2" s="27" t="s">
        <v>6</v>
      </c>
      <c r="C2" s="3" t="s">
        <v>7</v>
      </c>
      <c r="D2" s="28" t="s">
        <v>8</v>
      </c>
      <c r="E2" s="27" t="s">
        <v>6</v>
      </c>
      <c r="F2" s="3" t="s">
        <v>7</v>
      </c>
      <c r="G2" s="28" t="s">
        <v>8</v>
      </c>
      <c r="H2" s="27" t="s">
        <v>6</v>
      </c>
      <c r="I2" s="3" t="s">
        <v>7</v>
      </c>
      <c r="J2" s="28" t="s">
        <v>8</v>
      </c>
      <c r="K2" s="27" t="s">
        <v>6</v>
      </c>
      <c r="L2" s="3" t="s">
        <v>7</v>
      </c>
      <c r="M2" s="28" t="s">
        <v>8</v>
      </c>
      <c r="N2" s="27" t="s">
        <v>6</v>
      </c>
      <c r="O2" s="3" t="s">
        <v>7</v>
      </c>
      <c r="P2" s="28" t="s">
        <v>8</v>
      </c>
      <c r="Q2" s="27" t="s">
        <v>6</v>
      </c>
      <c r="R2" s="3" t="s">
        <v>7</v>
      </c>
      <c r="S2" s="28" t="s">
        <v>8</v>
      </c>
    </row>
    <row r="3" spans="1:19" s="18" customFormat="1">
      <c r="A3" s="61"/>
      <c r="B3" s="62"/>
      <c r="C3" s="62"/>
      <c r="D3" s="62"/>
      <c r="E3" s="62"/>
      <c r="F3" s="62"/>
      <c r="G3" s="62"/>
      <c r="H3" s="62"/>
      <c r="I3" s="62"/>
      <c r="J3" s="62"/>
      <c r="K3" s="62"/>
      <c r="L3" s="62"/>
      <c r="M3" s="62"/>
      <c r="N3" s="62"/>
      <c r="O3" s="62"/>
      <c r="P3" s="62"/>
      <c r="Q3" s="62"/>
      <c r="R3" s="62"/>
      <c r="S3" s="62"/>
    </row>
    <row r="4" spans="1:19" s="77" customFormat="1">
      <c r="A4" s="143" t="s">
        <v>9</v>
      </c>
      <c r="B4" s="143" t="s">
        <v>9</v>
      </c>
      <c r="C4" s="143" t="s">
        <v>9</v>
      </c>
      <c r="D4" s="143" t="s">
        <v>9</v>
      </c>
      <c r="E4" s="143" t="s">
        <v>9</v>
      </c>
      <c r="F4" s="143" t="s">
        <v>9</v>
      </c>
      <c r="G4" s="143" t="s">
        <v>9</v>
      </c>
      <c r="H4" s="143" t="s">
        <v>9</v>
      </c>
      <c r="I4" s="143" t="s">
        <v>9</v>
      </c>
      <c r="J4" s="143" t="s">
        <v>9</v>
      </c>
      <c r="K4" s="143" t="s">
        <v>9</v>
      </c>
      <c r="L4" s="143" t="s">
        <v>9</v>
      </c>
      <c r="M4" s="143" t="s">
        <v>9</v>
      </c>
      <c r="N4" s="143" t="s">
        <v>9</v>
      </c>
      <c r="O4" s="143" t="s">
        <v>9</v>
      </c>
      <c r="P4" s="143" t="s">
        <v>9</v>
      </c>
      <c r="Q4" s="143" t="s">
        <v>9</v>
      </c>
      <c r="R4" s="143" t="s">
        <v>9</v>
      </c>
      <c r="S4" s="143" t="s">
        <v>9</v>
      </c>
    </row>
    <row r="5" spans="1:19">
      <c r="A5" s="52" t="s">
        <v>10</v>
      </c>
      <c r="B5" s="29">
        <v>1</v>
      </c>
      <c r="C5" s="16">
        <v>5</v>
      </c>
      <c r="D5" s="30">
        <f t="shared" ref="D5:D15" si="0">B5+C5</f>
        <v>6</v>
      </c>
      <c r="E5" s="29">
        <v>1</v>
      </c>
      <c r="F5" s="16">
        <v>5</v>
      </c>
      <c r="G5" s="30">
        <f t="shared" ref="G5:G15" si="1">E5+F5</f>
        <v>6</v>
      </c>
      <c r="H5" s="29">
        <v>0</v>
      </c>
      <c r="I5" s="16">
        <v>0</v>
      </c>
      <c r="J5" s="30">
        <f t="shared" ref="J5:J15" si="2">H5+I5</f>
        <v>0</v>
      </c>
      <c r="K5" s="29">
        <v>0</v>
      </c>
      <c r="L5" s="16">
        <v>0</v>
      </c>
      <c r="M5" s="30">
        <f t="shared" ref="M5:M15" si="3">K5+L5</f>
        <v>0</v>
      </c>
      <c r="N5" s="29">
        <v>0</v>
      </c>
      <c r="O5" s="16">
        <v>0</v>
      </c>
      <c r="P5" s="30">
        <f t="shared" ref="P5:P15" si="4">N5+O5</f>
        <v>0</v>
      </c>
      <c r="Q5" s="29">
        <v>0</v>
      </c>
      <c r="R5" s="16">
        <v>0</v>
      </c>
      <c r="S5" s="30">
        <f t="shared" ref="S5:S15" si="5">Q5+R5</f>
        <v>0</v>
      </c>
    </row>
    <row r="6" spans="1:19">
      <c r="A6" s="52" t="s">
        <v>11</v>
      </c>
      <c r="B6" s="29">
        <v>0</v>
      </c>
      <c r="C6" s="16">
        <v>0</v>
      </c>
      <c r="D6" s="30">
        <f t="shared" si="0"/>
        <v>0</v>
      </c>
      <c r="E6" s="29">
        <v>0</v>
      </c>
      <c r="F6" s="16">
        <v>0</v>
      </c>
      <c r="G6" s="30">
        <f t="shared" si="1"/>
        <v>0</v>
      </c>
      <c r="H6" s="29">
        <v>0</v>
      </c>
      <c r="I6" s="16">
        <v>0</v>
      </c>
      <c r="J6" s="30">
        <f t="shared" si="2"/>
        <v>0</v>
      </c>
      <c r="K6" s="29">
        <v>0</v>
      </c>
      <c r="L6" s="16">
        <v>0</v>
      </c>
      <c r="M6" s="30">
        <f t="shared" si="3"/>
        <v>0</v>
      </c>
      <c r="N6" s="29">
        <v>0</v>
      </c>
      <c r="O6" s="16">
        <v>0</v>
      </c>
      <c r="P6" s="30">
        <f t="shared" si="4"/>
        <v>0</v>
      </c>
      <c r="Q6" s="29">
        <v>0</v>
      </c>
      <c r="R6" s="16">
        <v>0</v>
      </c>
      <c r="S6" s="30">
        <f t="shared" si="5"/>
        <v>0</v>
      </c>
    </row>
    <row r="7" spans="1:19">
      <c r="A7" s="52" t="s">
        <v>12</v>
      </c>
      <c r="B7" s="29">
        <v>0</v>
      </c>
      <c r="C7" s="16">
        <v>12</v>
      </c>
      <c r="D7" s="30">
        <f t="shared" si="0"/>
        <v>12</v>
      </c>
      <c r="E7" s="29">
        <v>0</v>
      </c>
      <c r="F7" s="16">
        <v>12</v>
      </c>
      <c r="G7" s="30">
        <f t="shared" si="1"/>
        <v>12</v>
      </c>
      <c r="H7" s="29">
        <v>0</v>
      </c>
      <c r="I7" s="16">
        <v>0</v>
      </c>
      <c r="J7" s="30">
        <f t="shared" si="2"/>
        <v>0</v>
      </c>
      <c r="K7" s="29">
        <v>0</v>
      </c>
      <c r="L7" s="16">
        <v>0</v>
      </c>
      <c r="M7" s="30">
        <f t="shared" si="3"/>
        <v>0</v>
      </c>
      <c r="N7" s="29">
        <v>0</v>
      </c>
      <c r="O7" s="16">
        <v>0</v>
      </c>
      <c r="P7" s="30">
        <f t="shared" si="4"/>
        <v>0</v>
      </c>
      <c r="Q7" s="29">
        <v>0</v>
      </c>
      <c r="R7" s="16">
        <v>0</v>
      </c>
      <c r="S7" s="30">
        <f t="shared" si="5"/>
        <v>0</v>
      </c>
    </row>
    <row r="8" spans="1:19">
      <c r="A8" s="52" t="s">
        <v>13</v>
      </c>
      <c r="B8" s="29">
        <v>0</v>
      </c>
      <c r="C8" s="16">
        <v>1</v>
      </c>
      <c r="D8" s="30">
        <f t="shared" si="0"/>
        <v>1</v>
      </c>
      <c r="E8" s="29">
        <v>0</v>
      </c>
      <c r="F8" s="16">
        <v>0</v>
      </c>
      <c r="G8" s="30">
        <f t="shared" si="1"/>
        <v>0</v>
      </c>
      <c r="H8" s="29">
        <v>0</v>
      </c>
      <c r="I8" s="16">
        <v>0</v>
      </c>
      <c r="J8" s="30">
        <f t="shared" si="2"/>
        <v>0</v>
      </c>
      <c r="K8" s="29">
        <v>0</v>
      </c>
      <c r="L8" s="16">
        <v>0</v>
      </c>
      <c r="M8" s="30">
        <f t="shared" si="3"/>
        <v>0</v>
      </c>
      <c r="N8" s="29">
        <v>0</v>
      </c>
      <c r="O8" s="16">
        <v>1</v>
      </c>
      <c r="P8" s="30">
        <f t="shared" si="4"/>
        <v>1</v>
      </c>
      <c r="Q8" s="29">
        <v>0</v>
      </c>
      <c r="R8" s="16">
        <v>0</v>
      </c>
      <c r="S8" s="30">
        <f t="shared" si="5"/>
        <v>0</v>
      </c>
    </row>
    <row r="9" spans="1:19">
      <c r="A9" s="52" t="s">
        <v>14</v>
      </c>
      <c r="B9" s="29">
        <v>4</v>
      </c>
      <c r="C9" s="16">
        <v>27</v>
      </c>
      <c r="D9" s="30">
        <f t="shared" si="0"/>
        <v>31</v>
      </c>
      <c r="E9" s="29">
        <v>4</v>
      </c>
      <c r="F9" s="16">
        <v>27</v>
      </c>
      <c r="G9" s="30">
        <f t="shared" si="1"/>
        <v>31</v>
      </c>
      <c r="H9" s="29">
        <v>0</v>
      </c>
      <c r="I9" s="16">
        <v>0</v>
      </c>
      <c r="J9" s="30">
        <f t="shared" si="2"/>
        <v>0</v>
      </c>
      <c r="K9" s="29">
        <v>0</v>
      </c>
      <c r="L9" s="16">
        <v>0</v>
      </c>
      <c r="M9" s="30">
        <f t="shared" si="3"/>
        <v>0</v>
      </c>
      <c r="N9" s="29">
        <v>0</v>
      </c>
      <c r="O9" s="16">
        <v>0</v>
      </c>
      <c r="P9" s="30">
        <f t="shared" si="4"/>
        <v>0</v>
      </c>
      <c r="Q9" s="29">
        <v>0</v>
      </c>
      <c r="R9" s="16">
        <v>0</v>
      </c>
      <c r="S9" s="30">
        <f t="shared" si="5"/>
        <v>0</v>
      </c>
    </row>
    <row r="10" spans="1:19">
      <c r="A10" s="52" t="s">
        <v>15</v>
      </c>
      <c r="B10" s="29">
        <v>0</v>
      </c>
      <c r="C10" s="16">
        <v>0</v>
      </c>
      <c r="D10" s="30">
        <f t="shared" si="0"/>
        <v>0</v>
      </c>
      <c r="E10" s="29">
        <v>0</v>
      </c>
      <c r="F10" s="16">
        <v>0</v>
      </c>
      <c r="G10" s="30">
        <f t="shared" si="1"/>
        <v>0</v>
      </c>
      <c r="H10" s="29">
        <v>0</v>
      </c>
      <c r="I10" s="16">
        <v>0</v>
      </c>
      <c r="J10" s="30">
        <f t="shared" si="2"/>
        <v>0</v>
      </c>
      <c r="K10" s="29">
        <v>0</v>
      </c>
      <c r="L10" s="16">
        <v>0</v>
      </c>
      <c r="M10" s="30">
        <f t="shared" si="3"/>
        <v>0</v>
      </c>
      <c r="N10" s="29">
        <v>0</v>
      </c>
      <c r="O10" s="16">
        <v>0</v>
      </c>
      <c r="P10" s="30">
        <f t="shared" si="4"/>
        <v>0</v>
      </c>
      <c r="Q10" s="29">
        <v>0</v>
      </c>
      <c r="R10" s="16">
        <v>0</v>
      </c>
      <c r="S10" s="30">
        <f t="shared" si="5"/>
        <v>0</v>
      </c>
    </row>
    <row r="11" spans="1:19">
      <c r="A11" s="52" t="s">
        <v>16</v>
      </c>
      <c r="B11" s="29">
        <v>0</v>
      </c>
      <c r="C11" s="16">
        <v>0</v>
      </c>
      <c r="D11" s="30">
        <f t="shared" si="0"/>
        <v>0</v>
      </c>
      <c r="E11" s="29">
        <v>0</v>
      </c>
      <c r="F11" s="16">
        <v>0</v>
      </c>
      <c r="G11" s="30">
        <f t="shared" si="1"/>
        <v>0</v>
      </c>
      <c r="H11" s="29">
        <v>0</v>
      </c>
      <c r="I11" s="16">
        <v>0</v>
      </c>
      <c r="J11" s="30">
        <f t="shared" si="2"/>
        <v>0</v>
      </c>
      <c r="K11" s="29">
        <v>0</v>
      </c>
      <c r="L11" s="16">
        <v>0</v>
      </c>
      <c r="M11" s="30">
        <f t="shared" si="3"/>
        <v>0</v>
      </c>
      <c r="N11" s="29">
        <v>0</v>
      </c>
      <c r="O11" s="16">
        <v>0</v>
      </c>
      <c r="P11" s="30">
        <f t="shared" si="4"/>
        <v>0</v>
      </c>
      <c r="Q11" s="29">
        <v>0</v>
      </c>
      <c r="R11" s="16">
        <v>0</v>
      </c>
      <c r="S11" s="30">
        <f t="shared" si="5"/>
        <v>0</v>
      </c>
    </row>
    <row r="12" spans="1:19">
      <c r="A12" s="52" t="s">
        <v>17</v>
      </c>
      <c r="B12" s="29">
        <v>0</v>
      </c>
      <c r="C12" s="16">
        <v>5</v>
      </c>
      <c r="D12" s="30">
        <f t="shared" si="0"/>
        <v>5</v>
      </c>
      <c r="E12" s="29">
        <v>0</v>
      </c>
      <c r="F12" s="16">
        <v>5</v>
      </c>
      <c r="G12" s="30">
        <f t="shared" si="1"/>
        <v>5</v>
      </c>
      <c r="H12" s="29">
        <v>0</v>
      </c>
      <c r="I12" s="16">
        <v>0</v>
      </c>
      <c r="J12" s="30">
        <f t="shared" si="2"/>
        <v>0</v>
      </c>
      <c r="K12" s="29">
        <v>0</v>
      </c>
      <c r="L12" s="16">
        <v>0</v>
      </c>
      <c r="M12" s="30">
        <f t="shared" si="3"/>
        <v>0</v>
      </c>
      <c r="N12" s="29">
        <v>0</v>
      </c>
      <c r="O12" s="16">
        <v>0</v>
      </c>
      <c r="P12" s="30">
        <f t="shared" si="4"/>
        <v>0</v>
      </c>
      <c r="Q12" s="29">
        <v>0</v>
      </c>
      <c r="R12" s="16">
        <v>0</v>
      </c>
      <c r="S12" s="30">
        <f t="shared" si="5"/>
        <v>0</v>
      </c>
    </row>
    <row r="13" spans="1:19">
      <c r="A13" s="52" t="s">
        <v>18</v>
      </c>
      <c r="B13" s="29">
        <v>0</v>
      </c>
      <c r="C13" s="16">
        <v>0</v>
      </c>
      <c r="D13" s="30">
        <f t="shared" si="0"/>
        <v>0</v>
      </c>
      <c r="E13" s="29">
        <v>0</v>
      </c>
      <c r="F13" s="16">
        <v>0</v>
      </c>
      <c r="G13" s="30">
        <f t="shared" si="1"/>
        <v>0</v>
      </c>
      <c r="H13" s="29">
        <v>0</v>
      </c>
      <c r="I13" s="16">
        <v>0</v>
      </c>
      <c r="J13" s="30">
        <f t="shared" si="2"/>
        <v>0</v>
      </c>
      <c r="K13" s="29">
        <v>0</v>
      </c>
      <c r="L13" s="16">
        <v>0</v>
      </c>
      <c r="M13" s="30">
        <f t="shared" si="3"/>
        <v>0</v>
      </c>
      <c r="N13" s="29">
        <v>0</v>
      </c>
      <c r="O13" s="16">
        <v>0</v>
      </c>
      <c r="P13" s="30">
        <f t="shared" si="4"/>
        <v>0</v>
      </c>
      <c r="Q13" s="29">
        <v>0</v>
      </c>
      <c r="R13" s="16">
        <v>0</v>
      </c>
      <c r="S13" s="30">
        <f t="shared" si="5"/>
        <v>0</v>
      </c>
    </row>
    <row r="14" spans="1:19">
      <c r="A14" s="52" t="s">
        <v>19</v>
      </c>
      <c r="B14" s="29">
        <v>0</v>
      </c>
      <c r="C14" s="16">
        <v>0</v>
      </c>
      <c r="D14" s="30">
        <f t="shared" si="0"/>
        <v>0</v>
      </c>
      <c r="E14" s="29">
        <v>0</v>
      </c>
      <c r="F14" s="16">
        <v>0</v>
      </c>
      <c r="G14" s="30">
        <f t="shared" si="1"/>
        <v>0</v>
      </c>
      <c r="H14" s="29">
        <v>0</v>
      </c>
      <c r="I14" s="16">
        <v>0</v>
      </c>
      <c r="J14" s="30">
        <f t="shared" si="2"/>
        <v>0</v>
      </c>
      <c r="K14" s="29">
        <v>0</v>
      </c>
      <c r="L14" s="16">
        <v>0</v>
      </c>
      <c r="M14" s="30">
        <f t="shared" si="3"/>
        <v>0</v>
      </c>
      <c r="N14" s="29">
        <v>0</v>
      </c>
      <c r="O14" s="16">
        <v>0</v>
      </c>
      <c r="P14" s="30">
        <f t="shared" si="4"/>
        <v>0</v>
      </c>
      <c r="Q14" s="29">
        <v>0</v>
      </c>
      <c r="R14" s="16">
        <v>0</v>
      </c>
      <c r="S14" s="30">
        <f t="shared" si="5"/>
        <v>0</v>
      </c>
    </row>
    <row r="15" spans="1:19">
      <c r="A15" s="52" t="s">
        <v>20</v>
      </c>
      <c r="B15" s="29">
        <v>0</v>
      </c>
      <c r="C15" s="16">
        <v>0</v>
      </c>
      <c r="D15" s="30">
        <f t="shared" si="0"/>
        <v>0</v>
      </c>
      <c r="E15" s="29">
        <v>0</v>
      </c>
      <c r="F15" s="16">
        <v>0</v>
      </c>
      <c r="G15" s="30">
        <f t="shared" si="1"/>
        <v>0</v>
      </c>
      <c r="H15" s="29">
        <v>0</v>
      </c>
      <c r="I15" s="16">
        <v>0</v>
      </c>
      <c r="J15" s="30">
        <f t="shared" si="2"/>
        <v>0</v>
      </c>
      <c r="K15" s="29">
        <v>0</v>
      </c>
      <c r="L15" s="16">
        <v>0</v>
      </c>
      <c r="M15" s="30">
        <f t="shared" si="3"/>
        <v>0</v>
      </c>
      <c r="N15" s="29">
        <v>0</v>
      </c>
      <c r="O15" s="16">
        <v>0</v>
      </c>
      <c r="P15" s="30">
        <f t="shared" si="4"/>
        <v>0</v>
      </c>
      <c r="Q15" s="29">
        <v>0</v>
      </c>
      <c r="R15" s="16">
        <v>0</v>
      </c>
      <c r="S15" s="30">
        <f t="shared" si="5"/>
        <v>0</v>
      </c>
    </row>
    <row r="16" spans="1:19" s="18" customFormat="1">
      <c r="A16" s="61"/>
      <c r="B16" s="64"/>
      <c r="C16" s="64"/>
      <c r="D16" s="64"/>
      <c r="E16" s="64"/>
      <c r="F16" s="64"/>
      <c r="G16" s="64"/>
      <c r="H16" s="64"/>
      <c r="I16" s="64"/>
      <c r="J16" s="64"/>
      <c r="K16" s="64"/>
      <c r="L16" s="64"/>
      <c r="M16" s="64"/>
      <c r="N16" s="64"/>
      <c r="O16" s="64"/>
      <c r="P16" s="64"/>
      <c r="Q16" s="64"/>
      <c r="R16" s="64"/>
      <c r="S16" s="64"/>
    </row>
    <row r="17" spans="1:19" s="77" customFormat="1">
      <c r="A17" s="143" t="s">
        <v>21</v>
      </c>
      <c r="B17" s="143" t="s">
        <v>21</v>
      </c>
      <c r="C17" s="143" t="s">
        <v>21</v>
      </c>
      <c r="D17" s="143" t="s">
        <v>21</v>
      </c>
      <c r="E17" s="143" t="s">
        <v>21</v>
      </c>
      <c r="F17" s="143" t="s">
        <v>21</v>
      </c>
      <c r="G17" s="143" t="s">
        <v>21</v>
      </c>
      <c r="H17" s="143" t="s">
        <v>21</v>
      </c>
      <c r="I17" s="143" t="s">
        <v>21</v>
      </c>
      <c r="J17" s="143" t="s">
        <v>21</v>
      </c>
      <c r="K17" s="143" t="s">
        <v>21</v>
      </c>
      <c r="L17" s="143" t="s">
        <v>21</v>
      </c>
      <c r="M17" s="143" t="s">
        <v>21</v>
      </c>
      <c r="N17" s="143" t="s">
        <v>21</v>
      </c>
      <c r="O17" s="143" t="s">
        <v>21</v>
      </c>
      <c r="P17" s="143" t="s">
        <v>21</v>
      </c>
      <c r="Q17" s="143" t="s">
        <v>21</v>
      </c>
      <c r="R17" s="143" t="s">
        <v>21</v>
      </c>
      <c r="S17" s="143" t="s">
        <v>21</v>
      </c>
    </row>
    <row r="18" spans="1:19">
      <c r="A18" s="52" t="s">
        <v>22</v>
      </c>
      <c r="B18" s="29">
        <v>2</v>
      </c>
      <c r="C18" s="16">
        <v>8</v>
      </c>
      <c r="D18" s="30">
        <f t="shared" ref="D18:D61" si="6">B18+C18</f>
        <v>10</v>
      </c>
      <c r="E18" s="29">
        <v>2</v>
      </c>
      <c r="F18" s="16">
        <v>8</v>
      </c>
      <c r="G18" s="35">
        <f t="shared" ref="G18" si="7">E18+F18</f>
        <v>10</v>
      </c>
      <c r="H18" s="29">
        <v>0</v>
      </c>
      <c r="I18" s="16">
        <v>0</v>
      </c>
      <c r="J18" s="30">
        <f t="shared" ref="J18:J61" si="8">H18+I18</f>
        <v>0</v>
      </c>
      <c r="K18" s="29">
        <v>0</v>
      </c>
      <c r="L18" s="16">
        <v>0</v>
      </c>
      <c r="M18" s="30">
        <f t="shared" ref="M18:M61" si="9">K18+L18</f>
        <v>0</v>
      </c>
      <c r="N18" s="29">
        <v>0</v>
      </c>
      <c r="O18" s="16">
        <v>0</v>
      </c>
      <c r="P18" s="30">
        <f t="shared" ref="P18:P61" si="10">N18+O18</f>
        <v>0</v>
      </c>
      <c r="Q18" s="29">
        <v>0</v>
      </c>
      <c r="R18" s="16">
        <v>0</v>
      </c>
      <c r="S18" s="30">
        <f t="shared" ref="S18:S61" si="11">Q18+R18</f>
        <v>0</v>
      </c>
    </row>
    <row r="19" spans="1:19">
      <c r="A19" s="52" t="s">
        <v>23</v>
      </c>
      <c r="B19" s="29">
        <v>0</v>
      </c>
      <c r="C19" s="16">
        <v>0</v>
      </c>
      <c r="D19" s="30">
        <f t="shared" si="6"/>
        <v>0</v>
      </c>
      <c r="E19" s="29">
        <v>0</v>
      </c>
      <c r="F19" s="16">
        <v>0</v>
      </c>
      <c r="G19" s="30">
        <f t="shared" ref="G19:G61" si="12">E19+F19</f>
        <v>0</v>
      </c>
      <c r="H19" s="29">
        <v>0</v>
      </c>
      <c r="I19" s="16">
        <v>0</v>
      </c>
      <c r="J19" s="30">
        <f t="shared" si="8"/>
        <v>0</v>
      </c>
      <c r="K19" s="29">
        <v>0</v>
      </c>
      <c r="L19" s="16">
        <v>0</v>
      </c>
      <c r="M19" s="30">
        <f t="shared" si="9"/>
        <v>0</v>
      </c>
      <c r="N19" s="29">
        <v>0</v>
      </c>
      <c r="O19" s="16">
        <v>0</v>
      </c>
      <c r="P19" s="30">
        <f t="shared" si="10"/>
        <v>0</v>
      </c>
      <c r="Q19" s="29">
        <v>0</v>
      </c>
      <c r="R19" s="16">
        <v>0</v>
      </c>
      <c r="S19" s="30">
        <f t="shared" si="11"/>
        <v>0</v>
      </c>
    </row>
    <row r="20" spans="1:19">
      <c r="A20" s="52" t="s">
        <v>24</v>
      </c>
      <c r="B20" s="29">
        <v>0</v>
      </c>
      <c r="C20" s="16">
        <v>0</v>
      </c>
      <c r="D20" s="30">
        <f t="shared" si="6"/>
        <v>0</v>
      </c>
      <c r="E20" s="29">
        <v>0</v>
      </c>
      <c r="F20" s="16">
        <v>0</v>
      </c>
      <c r="G20" s="30">
        <f t="shared" si="12"/>
        <v>0</v>
      </c>
      <c r="H20" s="29">
        <v>0</v>
      </c>
      <c r="I20" s="16">
        <v>0</v>
      </c>
      <c r="J20" s="30">
        <f t="shared" si="8"/>
        <v>0</v>
      </c>
      <c r="K20" s="29">
        <v>0</v>
      </c>
      <c r="L20" s="16">
        <v>0</v>
      </c>
      <c r="M20" s="30">
        <f t="shared" si="9"/>
        <v>0</v>
      </c>
      <c r="N20" s="29">
        <v>0</v>
      </c>
      <c r="O20" s="16">
        <v>0</v>
      </c>
      <c r="P20" s="30">
        <f t="shared" si="10"/>
        <v>0</v>
      </c>
      <c r="Q20" s="29">
        <v>0</v>
      </c>
      <c r="R20" s="16">
        <v>0</v>
      </c>
      <c r="S20" s="30">
        <f t="shared" si="11"/>
        <v>0</v>
      </c>
    </row>
    <row r="21" spans="1:19">
      <c r="A21" s="52" t="s">
        <v>25</v>
      </c>
      <c r="B21" s="29">
        <v>1</v>
      </c>
      <c r="C21" s="16">
        <v>23</v>
      </c>
      <c r="D21" s="30">
        <f t="shared" si="6"/>
        <v>24</v>
      </c>
      <c r="E21" s="29">
        <v>1</v>
      </c>
      <c r="F21" s="16">
        <v>11</v>
      </c>
      <c r="G21" s="30">
        <f t="shared" si="12"/>
        <v>12</v>
      </c>
      <c r="H21" s="29">
        <v>0</v>
      </c>
      <c r="I21" s="16">
        <v>9</v>
      </c>
      <c r="J21" s="30">
        <f t="shared" si="8"/>
        <v>9</v>
      </c>
      <c r="K21" s="29">
        <v>0</v>
      </c>
      <c r="L21" s="16">
        <v>3</v>
      </c>
      <c r="M21" s="30">
        <f t="shared" si="9"/>
        <v>3</v>
      </c>
      <c r="N21" s="29">
        <v>0</v>
      </c>
      <c r="O21" s="16">
        <v>0</v>
      </c>
      <c r="P21" s="30">
        <f t="shared" si="10"/>
        <v>0</v>
      </c>
      <c r="Q21" s="29">
        <v>0</v>
      </c>
      <c r="R21" s="16">
        <v>0</v>
      </c>
      <c r="S21" s="30">
        <f t="shared" si="11"/>
        <v>0</v>
      </c>
    </row>
    <row r="22" spans="1:19">
      <c r="A22" s="52" t="s">
        <v>26</v>
      </c>
      <c r="B22" s="29">
        <v>45</v>
      </c>
      <c r="C22" s="16">
        <v>117</v>
      </c>
      <c r="D22" s="30">
        <f t="shared" si="6"/>
        <v>162</v>
      </c>
      <c r="E22" s="29">
        <v>43</v>
      </c>
      <c r="F22" s="16">
        <v>116</v>
      </c>
      <c r="G22" s="30">
        <f t="shared" si="12"/>
        <v>159</v>
      </c>
      <c r="H22" s="29">
        <v>2</v>
      </c>
      <c r="I22" s="16">
        <v>1</v>
      </c>
      <c r="J22" s="30">
        <f t="shared" si="8"/>
        <v>3</v>
      </c>
      <c r="K22" s="29">
        <v>0</v>
      </c>
      <c r="L22" s="16">
        <v>0</v>
      </c>
      <c r="M22" s="30">
        <f t="shared" si="9"/>
        <v>0</v>
      </c>
      <c r="N22" s="29">
        <v>0</v>
      </c>
      <c r="O22" s="16">
        <v>0</v>
      </c>
      <c r="P22" s="30">
        <f t="shared" si="10"/>
        <v>0</v>
      </c>
      <c r="Q22" s="29">
        <v>0</v>
      </c>
      <c r="R22" s="16">
        <v>0</v>
      </c>
      <c r="S22" s="30">
        <f t="shared" si="11"/>
        <v>0</v>
      </c>
    </row>
    <row r="23" spans="1:19">
      <c r="A23" s="52" t="s">
        <v>27</v>
      </c>
      <c r="B23" s="29">
        <v>0</v>
      </c>
      <c r="C23" s="16">
        <v>4</v>
      </c>
      <c r="D23" s="30">
        <f t="shared" si="6"/>
        <v>4</v>
      </c>
      <c r="E23" s="29">
        <v>0</v>
      </c>
      <c r="F23" s="16">
        <v>3</v>
      </c>
      <c r="G23" s="30">
        <f t="shared" si="12"/>
        <v>3</v>
      </c>
      <c r="H23" s="29">
        <v>0</v>
      </c>
      <c r="I23" s="16">
        <v>1</v>
      </c>
      <c r="J23" s="30">
        <f t="shared" si="8"/>
        <v>1</v>
      </c>
      <c r="K23" s="29">
        <v>0</v>
      </c>
      <c r="L23" s="16">
        <v>0</v>
      </c>
      <c r="M23" s="30">
        <f t="shared" si="9"/>
        <v>0</v>
      </c>
      <c r="N23" s="29">
        <v>0</v>
      </c>
      <c r="O23" s="16">
        <v>0</v>
      </c>
      <c r="P23" s="30">
        <f t="shared" si="10"/>
        <v>0</v>
      </c>
      <c r="Q23" s="29">
        <v>0</v>
      </c>
      <c r="R23" s="16">
        <v>0</v>
      </c>
      <c r="S23" s="30">
        <f t="shared" si="11"/>
        <v>0</v>
      </c>
    </row>
    <row r="24" spans="1:19">
      <c r="A24" s="52" t="s">
        <v>28</v>
      </c>
      <c r="B24" s="29">
        <v>7</v>
      </c>
      <c r="C24" s="16">
        <v>2</v>
      </c>
      <c r="D24" s="30">
        <f t="shared" si="6"/>
        <v>9</v>
      </c>
      <c r="E24" s="29">
        <v>6</v>
      </c>
      <c r="F24" s="16">
        <v>2</v>
      </c>
      <c r="G24" s="30">
        <f t="shared" si="12"/>
        <v>8</v>
      </c>
      <c r="H24" s="29">
        <v>0</v>
      </c>
      <c r="I24" s="16">
        <v>0</v>
      </c>
      <c r="J24" s="30">
        <f t="shared" si="8"/>
        <v>0</v>
      </c>
      <c r="K24" s="29">
        <v>0</v>
      </c>
      <c r="L24" s="16">
        <v>0</v>
      </c>
      <c r="M24" s="30">
        <f t="shared" si="9"/>
        <v>0</v>
      </c>
      <c r="N24" s="29">
        <v>1</v>
      </c>
      <c r="O24" s="16">
        <v>0</v>
      </c>
      <c r="P24" s="30">
        <f t="shared" si="10"/>
        <v>1</v>
      </c>
      <c r="Q24" s="29">
        <v>0</v>
      </c>
      <c r="R24" s="16">
        <v>0</v>
      </c>
      <c r="S24" s="30">
        <f t="shared" si="11"/>
        <v>0</v>
      </c>
    </row>
    <row r="25" spans="1:19">
      <c r="A25" s="52" t="s">
        <v>29</v>
      </c>
      <c r="B25" s="29">
        <v>7</v>
      </c>
      <c r="C25" s="16">
        <v>25</v>
      </c>
      <c r="D25" s="30">
        <f t="shared" si="6"/>
        <v>32</v>
      </c>
      <c r="E25" s="29">
        <v>3</v>
      </c>
      <c r="F25" s="16">
        <v>20</v>
      </c>
      <c r="G25" s="30">
        <f t="shared" si="12"/>
        <v>23</v>
      </c>
      <c r="H25" s="29">
        <v>2</v>
      </c>
      <c r="I25" s="16">
        <v>5</v>
      </c>
      <c r="J25" s="30">
        <f t="shared" si="8"/>
        <v>7</v>
      </c>
      <c r="K25" s="29">
        <v>2</v>
      </c>
      <c r="L25" s="16">
        <v>0</v>
      </c>
      <c r="M25" s="30">
        <f t="shared" si="9"/>
        <v>2</v>
      </c>
      <c r="N25" s="29">
        <v>0</v>
      </c>
      <c r="O25" s="16">
        <v>0</v>
      </c>
      <c r="P25" s="30">
        <f t="shared" si="10"/>
        <v>0</v>
      </c>
      <c r="Q25" s="29">
        <v>0</v>
      </c>
      <c r="R25" s="16">
        <v>0</v>
      </c>
      <c r="S25" s="30">
        <f t="shared" si="11"/>
        <v>0</v>
      </c>
    </row>
    <row r="26" spans="1:19">
      <c r="A26" s="52" t="s">
        <v>30</v>
      </c>
      <c r="B26" s="29">
        <v>393</v>
      </c>
      <c r="C26" s="16">
        <v>124</v>
      </c>
      <c r="D26" s="30">
        <f t="shared" si="6"/>
        <v>517</v>
      </c>
      <c r="E26" s="29">
        <v>229</v>
      </c>
      <c r="F26" s="16">
        <v>62</v>
      </c>
      <c r="G26" s="30">
        <f t="shared" si="12"/>
        <v>291</v>
      </c>
      <c r="H26" s="29">
        <v>102</v>
      </c>
      <c r="I26" s="16">
        <v>38</v>
      </c>
      <c r="J26" s="30">
        <f t="shared" si="8"/>
        <v>140</v>
      </c>
      <c r="K26" s="29">
        <v>29</v>
      </c>
      <c r="L26" s="16">
        <v>8</v>
      </c>
      <c r="M26" s="30">
        <f t="shared" si="9"/>
        <v>37</v>
      </c>
      <c r="N26" s="29">
        <v>15</v>
      </c>
      <c r="O26" s="16">
        <v>6</v>
      </c>
      <c r="P26" s="30">
        <f t="shared" si="10"/>
        <v>21</v>
      </c>
      <c r="Q26" s="29">
        <v>18</v>
      </c>
      <c r="R26" s="16">
        <v>10</v>
      </c>
      <c r="S26" s="30">
        <f t="shared" si="11"/>
        <v>28</v>
      </c>
    </row>
    <row r="27" spans="1:19">
      <c r="A27" s="52" t="s">
        <v>31</v>
      </c>
      <c r="B27" s="29">
        <v>0</v>
      </c>
      <c r="C27" s="16">
        <v>0</v>
      </c>
      <c r="D27" s="30">
        <f t="shared" si="6"/>
        <v>0</v>
      </c>
      <c r="E27" s="29">
        <v>0</v>
      </c>
      <c r="F27" s="16">
        <v>0</v>
      </c>
      <c r="G27" s="30">
        <f t="shared" si="12"/>
        <v>0</v>
      </c>
      <c r="H27" s="29">
        <v>0</v>
      </c>
      <c r="I27" s="16">
        <v>0</v>
      </c>
      <c r="J27" s="30">
        <f t="shared" si="8"/>
        <v>0</v>
      </c>
      <c r="K27" s="29">
        <v>0</v>
      </c>
      <c r="L27" s="16">
        <v>0</v>
      </c>
      <c r="M27" s="30">
        <f t="shared" si="9"/>
        <v>0</v>
      </c>
      <c r="N27" s="29">
        <v>0</v>
      </c>
      <c r="O27" s="16">
        <v>0</v>
      </c>
      <c r="P27" s="30">
        <f t="shared" si="10"/>
        <v>0</v>
      </c>
      <c r="Q27" s="29">
        <v>0</v>
      </c>
      <c r="R27" s="16">
        <v>0</v>
      </c>
      <c r="S27" s="30">
        <f t="shared" si="11"/>
        <v>0</v>
      </c>
    </row>
    <row r="28" spans="1:19">
      <c r="A28" s="52" t="s">
        <v>32</v>
      </c>
      <c r="B28" s="29">
        <v>27</v>
      </c>
      <c r="C28" s="16">
        <v>1</v>
      </c>
      <c r="D28" s="30">
        <f t="shared" si="6"/>
        <v>28</v>
      </c>
      <c r="E28" s="29">
        <v>27</v>
      </c>
      <c r="F28" s="16">
        <v>1</v>
      </c>
      <c r="G28" s="30">
        <f t="shared" si="12"/>
        <v>28</v>
      </c>
      <c r="H28" s="29">
        <v>0</v>
      </c>
      <c r="I28" s="16">
        <v>0</v>
      </c>
      <c r="J28" s="30">
        <f t="shared" si="8"/>
        <v>0</v>
      </c>
      <c r="K28" s="29">
        <v>0</v>
      </c>
      <c r="L28" s="16">
        <v>0</v>
      </c>
      <c r="M28" s="30">
        <f t="shared" si="9"/>
        <v>0</v>
      </c>
      <c r="N28" s="29">
        <v>0</v>
      </c>
      <c r="O28" s="16">
        <v>0</v>
      </c>
      <c r="P28" s="30">
        <f t="shared" si="10"/>
        <v>0</v>
      </c>
      <c r="Q28" s="29">
        <v>0</v>
      </c>
      <c r="R28" s="16">
        <v>0</v>
      </c>
      <c r="S28" s="30">
        <f t="shared" si="11"/>
        <v>0</v>
      </c>
    </row>
    <row r="29" spans="1:19">
      <c r="A29" s="52" t="s">
        <v>33</v>
      </c>
      <c r="B29" s="29">
        <v>8</v>
      </c>
      <c r="C29" s="16">
        <v>15</v>
      </c>
      <c r="D29" s="30">
        <f t="shared" si="6"/>
        <v>23</v>
      </c>
      <c r="E29" s="29">
        <v>8</v>
      </c>
      <c r="F29" s="16">
        <v>15</v>
      </c>
      <c r="G29" s="30">
        <f t="shared" si="12"/>
        <v>23</v>
      </c>
      <c r="H29" s="29">
        <v>0</v>
      </c>
      <c r="I29" s="16">
        <v>0</v>
      </c>
      <c r="J29" s="30">
        <f t="shared" si="8"/>
        <v>0</v>
      </c>
      <c r="K29" s="29">
        <v>0</v>
      </c>
      <c r="L29" s="16">
        <v>0</v>
      </c>
      <c r="M29" s="30">
        <f t="shared" si="9"/>
        <v>0</v>
      </c>
      <c r="N29" s="29">
        <v>0</v>
      </c>
      <c r="O29" s="16">
        <v>0</v>
      </c>
      <c r="P29" s="30">
        <f t="shared" si="10"/>
        <v>0</v>
      </c>
      <c r="Q29" s="29">
        <v>0</v>
      </c>
      <c r="R29" s="16">
        <v>0</v>
      </c>
      <c r="S29" s="30">
        <f t="shared" si="11"/>
        <v>0</v>
      </c>
    </row>
    <row r="30" spans="1:19">
      <c r="A30" s="52" t="s">
        <v>34</v>
      </c>
      <c r="B30" s="29">
        <v>0</v>
      </c>
      <c r="C30" s="16">
        <v>2</v>
      </c>
      <c r="D30" s="30">
        <f t="shared" si="6"/>
        <v>2</v>
      </c>
      <c r="E30" s="29">
        <v>0</v>
      </c>
      <c r="F30" s="16">
        <v>2</v>
      </c>
      <c r="G30" s="30">
        <f t="shared" si="12"/>
        <v>2</v>
      </c>
      <c r="H30" s="29">
        <v>0</v>
      </c>
      <c r="I30" s="16">
        <v>0</v>
      </c>
      <c r="J30" s="30">
        <f t="shared" si="8"/>
        <v>0</v>
      </c>
      <c r="K30" s="29">
        <v>0</v>
      </c>
      <c r="L30" s="16">
        <v>0</v>
      </c>
      <c r="M30" s="30">
        <f t="shared" si="9"/>
        <v>0</v>
      </c>
      <c r="N30" s="29">
        <v>0</v>
      </c>
      <c r="O30" s="16">
        <v>0</v>
      </c>
      <c r="P30" s="30">
        <f t="shared" si="10"/>
        <v>0</v>
      </c>
      <c r="Q30" s="29">
        <v>0</v>
      </c>
      <c r="R30" s="16">
        <v>0</v>
      </c>
      <c r="S30" s="30">
        <f t="shared" si="11"/>
        <v>0</v>
      </c>
    </row>
    <row r="31" spans="1:19">
      <c r="A31" s="52" t="s">
        <v>35</v>
      </c>
      <c r="B31" s="29">
        <v>0</v>
      </c>
      <c r="C31" s="16">
        <v>0</v>
      </c>
      <c r="D31" s="30">
        <f t="shared" si="6"/>
        <v>0</v>
      </c>
      <c r="E31" s="29">
        <v>0</v>
      </c>
      <c r="F31" s="16">
        <v>0</v>
      </c>
      <c r="G31" s="30">
        <f t="shared" si="12"/>
        <v>0</v>
      </c>
      <c r="H31" s="29">
        <v>0</v>
      </c>
      <c r="I31" s="16">
        <v>0</v>
      </c>
      <c r="J31" s="30">
        <f t="shared" si="8"/>
        <v>0</v>
      </c>
      <c r="K31" s="29">
        <v>0</v>
      </c>
      <c r="L31" s="16">
        <v>0</v>
      </c>
      <c r="M31" s="30">
        <f t="shared" si="9"/>
        <v>0</v>
      </c>
      <c r="N31" s="29">
        <v>0</v>
      </c>
      <c r="O31" s="16">
        <v>0</v>
      </c>
      <c r="P31" s="30">
        <f t="shared" si="10"/>
        <v>0</v>
      </c>
      <c r="Q31" s="29">
        <v>0</v>
      </c>
      <c r="R31" s="16">
        <v>0</v>
      </c>
      <c r="S31" s="30">
        <f t="shared" si="11"/>
        <v>0</v>
      </c>
    </row>
    <row r="32" spans="1:19">
      <c r="A32" s="52" t="s">
        <v>36</v>
      </c>
      <c r="B32" s="29">
        <v>0</v>
      </c>
      <c r="C32" s="16">
        <v>1</v>
      </c>
      <c r="D32" s="30">
        <f t="shared" si="6"/>
        <v>1</v>
      </c>
      <c r="E32" s="29">
        <v>0</v>
      </c>
      <c r="F32" s="16">
        <v>0</v>
      </c>
      <c r="G32" s="30">
        <f t="shared" si="12"/>
        <v>0</v>
      </c>
      <c r="H32" s="29">
        <v>0</v>
      </c>
      <c r="I32" s="16">
        <v>1</v>
      </c>
      <c r="J32" s="30">
        <f t="shared" si="8"/>
        <v>1</v>
      </c>
      <c r="K32" s="29">
        <v>0</v>
      </c>
      <c r="L32" s="16">
        <v>0</v>
      </c>
      <c r="M32" s="30">
        <f t="shared" si="9"/>
        <v>0</v>
      </c>
      <c r="N32" s="29">
        <v>0</v>
      </c>
      <c r="O32" s="16">
        <v>0</v>
      </c>
      <c r="P32" s="30">
        <f t="shared" si="10"/>
        <v>0</v>
      </c>
      <c r="Q32" s="29">
        <v>0</v>
      </c>
      <c r="R32" s="16">
        <v>0</v>
      </c>
      <c r="S32" s="30">
        <f t="shared" si="11"/>
        <v>0</v>
      </c>
    </row>
    <row r="33" spans="1:19">
      <c r="A33" s="52" t="s">
        <v>37</v>
      </c>
      <c r="B33" s="29">
        <v>84</v>
      </c>
      <c r="C33" s="16">
        <v>15</v>
      </c>
      <c r="D33" s="30">
        <f t="shared" si="6"/>
        <v>99</v>
      </c>
      <c r="E33" s="29">
        <v>84</v>
      </c>
      <c r="F33" s="16">
        <v>15</v>
      </c>
      <c r="G33" s="30">
        <f t="shared" si="12"/>
        <v>99</v>
      </c>
      <c r="H33" s="29">
        <v>0</v>
      </c>
      <c r="I33" s="16">
        <v>0</v>
      </c>
      <c r="J33" s="30">
        <f t="shared" si="8"/>
        <v>0</v>
      </c>
      <c r="K33" s="29">
        <v>0</v>
      </c>
      <c r="L33" s="16">
        <v>0</v>
      </c>
      <c r="M33" s="30">
        <f t="shared" si="9"/>
        <v>0</v>
      </c>
      <c r="N33" s="29">
        <v>0</v>
      </c>
      <c r="O33" s="16">
        <v>0</v>
      </c>
      <c r="P33" s="30">
        <f t="shared" si="10"/>
        <v>0</v>
      </c>
      <c r="Q33" s="29">
        <v>0</v>
      </c>
      <c r="R33" s="16">
        <v>0</v>
      </c>
      <c r="S33" s="30">
        <f t="shared" si="11"/>
        <v>0</v>
      </c>
    </row>
    <row r="34" spans="1:19">
      <c r="A34" s="52" t="s">
        <v>38</v>
      </c>
      <c r="B34" s="29">
        <v>0</v>
      </c>
      <c r="C34" s="16">
        <v>0</v>
      </c>
      <c r="D34" s="30">
        <f t="shared" si="6"/>
        <v>0</v>
      </c>
      <c r="E34" s="29">
        <v>0</v>
      </c>
      <c r="F34" s="16">
        <v>0</v>
      </c>
      <c r="G34" s="30">
        <f t="shared" si="12"/>
        <v>0</v>
      </c>
      <c r="H34" s="29">
        <v>0</v>
      </c>
      <c r="I34" s="16">
        <v>0</v>
      </c>
      <c r="J34" s="30">
        <f t="shared" si="8"/>
        <v>0</v>
      </c>
      <c r="K34" s="29">
        <v>0</v>
      </c>
      <c r="L34" s="16">
        <v>0</v>
      </c>
      <c r="M34" s="30">
        <f t="shared" si="9"/>
        <v>0</v>
      </c>
      <c r="N34" s="29">
        <v>0</v>
      </c>
      <c r="O34" s="16">
        <v>0</v>
      </c>
      <c r="P34" s="30">
        <f t="shared" si="10"/>
        <v>0</v>
      </c>
      <c r="Q34" s="29">
        <v>0</v>
      </c>
      <c r="R34" s="16">
        <v>0</v>
      </c>
      <c r="S34" s="30">
        <f t="shared" si="11"/>
        <v>0</v>
      </c>
    </row>
    <row r="35" spans="1:19">
      <c r="A35" s="52" t="s">
        <v>39</v>
      </c>
      <c r="B35" s="29">
        <v>0</v>
      </c>
      <c r="C35" s="16">
        <v>0</v>
      </c>
      <c r="D35" s="30">
        <f t="shared" si="6"/>
        <v>0</v>
      </c>
      <c r="E35" s="29">
        <v>0</v>
      </c>
      <c r="F35" s="16">
        <v>0</v>
      </c>
      <c r="G35" s="30">
        <f t="shared" si="12"/>
        <v>0</v>
      </c>
      <c r="H35" s="29">
        <v>0</v>
      </c>
      <c r="I35" s="16">
        <v>0</v>
      </c>
      <c r="J35" s="30">
        <f t="shared" si="8"/>
        <v>0</v>
      </c>
      <c r="K35" s="29">
        <v>0</v>
      </c>
      <c r="L35" s="16">
        <v>0</v>
      </c>
      <c r="M35" s="30">
        <f t="shared" si="9"/>
        <v>0</v>
      </c>
      <c r="N35" s="29">
        <v>0</v>
      </c>
      <c r="O35" s="16">
        <v>0</v>
      </c>
      <c r="P35" s="30">
        <f t="shared" si="10"/>
        <v>0</v>
      </c>
      <c r="Q35" s="29">
        <v>0</v>
      </c>
      <c r="R35" s="16">
        <v>0</v>
      </c>
      <c r="S35" s="30">
        <f t="shared" si="11"/>
        <v>0</v>
      </c>
    </row>
    <row r="36" spans="1:19">
      <c r="A36" s="52" t="s">
        <v>40</v>
      </c>
      <c r="B36" s="29">
        <v>0</v>
      </c>
      <c r="C36" s="16">
        <v>0</v>
      </c>
      <c r="D36" s="30">
        <f t="shared" si="6"/>
        <v>0</v>
      </c>
      <c r="E36" s="29">
        <v>0</v>
      </c>
      <c r="F36" s="16">
        <v>0</v>
      </c>
      <c r="G36" s="30">
        <f t="shared" si="12"/>
        <v>0</v>
      </c>
      <c r="H36" s="29">
        <v>0</v>
      </c>
      <c r="I36" s="16">
        <v>0</v>
      </c>
      <c r="J36" s="30">
        <f t="shared" si="8"/>
        <v>0</v>
      </c>
      <c r="K36" s="29">
        <v>0</v>
      </c>
      <c r="L36" s="16">
        <v>0</v>
      </c>
      <c r="M36" s="30">
        <f t="shared" si="9"/>
        <v>0</v>
      </c>
      <c r="N36" s="29">
        <v>0</v>
      </c>
      <c r="O36" s="16">
        <v>0</v>
      </c>
      <c r="P36" s="30">
        <f t="shared" si="10"/>
        <v>0</v>
      </c>
      <c r="Q36" s="29">
        <v>0</v>
      </c>
      <c r="R36" s="16">
        <v>0</v>
      </c>
      <c r="S36" s="30">
        <f t="shared" si="11"/>
        <v>0</v>
      </c>
    </row>
    <row r="37" spans="1:19">
      <c r="A37" s="52" t="s">
        <v>41</v>
      </c>
      <c r="B37" s="29">
        <v>11</v>
      </c>
      <c r="C37" s="16">
        <v>4</v>
      </c>
      <c r="D37" s="30">
        <f t="shared" si="6"/>
        <v>15</v>
      </c>
      <c r="E37" s="29">
        <v>11</v>
      </c>
      <c r="F37" s="16">
        <v>4</v>
      </c>
      <c r="G37" s="30">
        <f t="shared" si="12"/>
        <v>15</v>
      </c>
      <c r="H37" s="29">
        <v>0</v>
      </c>
      <c r="I37" s="16">
        <v>0</v>
      </c>
      <c r="J37" s="30">
        <f t="shared" si="8"/>
        <v>0</v>
      </c>
      <c r="K37" s="29">
        <v>0</v>
      </c>
      <c r="L37" s="16">
        <v>0</v>
      </c>
      <c r="M37" s="30">
        <f t="shared" si="9"/>
        <v>0</v>
      </c>
      <c r="N37" s="29">
        <v>0</v>
      </c>
      <c r="O37" s="16">
        <v>0</v>
      </c>
      <c r="P37" s="30">
        <f t="shared" si="10"/>
        <v>0</v>
      </c>
      <c r="Q37" s="29">
        <v>0</v>
      </c>
      <c r="R37" s="16">
        <v>0</v>
      </c>
      <c r="S37" s="30">
        <f t="shared" si="11"/>
        <v>0</v>
      </c>
    </row>
    <row r="38" spans="1:19">
      <c r="A38" s="52" t="s">
        <v>42</v>
      </c>
      <c r="B38" s="29">
        <v>0</v>
      </c>
      <c r="C38" s="16">
        <v>0</v>
      </c>
      <c r="D38" s="30">
        <f t="shared" si="6"/>
        <v>0</v>
      </c>
      <c r="E38" s="29">
        <v>0</v>
      </c>
      <c r="F38" s="16">
        <v>0</v>
      </c>
      <c r="G38" s="30">
        <f t="shared" si="12"/>
        <v>0</v>
      </c>
      <c r="H38" s="29">
        <v>0</v>
      </c>
      <c r="I38" s="16">
        <v>0</v>
      </c>
      <c r="J38" s="30">
        <f t="shared" si="8"/>
        <v>0</v>
      </c>
      <c r="K38" s="29">
        <v>0</v>
      </c>
      <c r="L38" s="16">
        <v>0</v>
      </c>
      <c r="M38" s="30">
        <f t="shared" si="9"/>
        <v>0</v>
      </c>
      <c r="N38" s="29">
        <v>0</v>
      </c>
      <c r="O38" s="16">
        <v>0</v>
      </c>
      <c r="P38" s="30">
        <f t="shared" si="10"/>
        <v>0</v>
      </c>
      <c r="Q38" s="29">
        <v>0</v>
      </c>
      <c r="R38" s="16">
        <v>0</v>
      </c>
      <c r="S38" s="30">
        <f t="shared" si="11"/>
        <v>0</v>
      </c>
    </row>
    <row r="39" spans="1:19">
      <c r="A39" s="52" t="s">
        <v>43</v>
      </c>
      <c r="B39" s="29">
        <v>0</v>
      </c>
      <c r="C39" s="16">
        <v>3</v>
      </c>
      <c r="D39" s="30">
        <f t="shared" si="6"/>
        <v>3</v>
      </c>
      <c r="E39" s="29">
        <v>0</v>
      </c>
      <c r="F39" s="16">
        <v>2</v>
      </c>
      <c r="G39" s="30">
        <f t="shared" si="12"/>
        <v>2</v>
      </c>
      <c r="H39" s="29">
        <v>0</v>
      </c>
      <c r="I39" s="16">
        <v>1</v>
      </c>
      <c r="J39" s="30">
        <f t="shared" si="8"/>
        <v>1</v>
      </c>
      <c r="K39" s="29">
        <v>0</v>
      </c>
      <c r="L39" s="16">
        <v>0</v>
      </c>
      <c r="M39" s="30">
        <f t="shared" si="9"/>
        <v>0</v>
      </c>
      <c r="N39" s="29">
        <v>0</v>
      </c>
      <c r="O39" s="16">
        <v>0</v>
      </c>
      <c r="P39" s="30">
        <f t="shared" si="10"/>
        <v>0</v>
      </c>
      <c r="Q39" s="29">
        <v>0</v>
      </c>
      <c r="R39" s="16">
        <v>0</v>
      </c>
      <c r="S39" s="30">
        <f t="shared" si="11"/>
        <v>0</v>
      </c>
    </row>
    <row r="40" spans="1:19">
      <c r="A40" s="52" t="s">
        <v>44</v>
      </c>
      <c r="B40" s="29">
        <v>0</v>
      </c>
      <c r="C40" s="16">
        <v>0</v>
      </c>
      <c r="D40" s="30">
        <f t="shared" si="6"/>
        <v>0</v>
      </c>
      <c r="E40" s="29">
        <v>0</v>
      </c>
      <c r="F40" s="16">
        <v>0</v>
      </c>
      <c r="G40" s="30">
        <f t="shared" si="12"/>
        <v>0</v>
      </c>
      <c r="H40" s="29">
        <v>0</v>
      </c>
      <c r="I40" s="16">
        <v>0</v>
      </c>
      <c r="J40" s="30">
        <f t="shared" si="8"/>
        <v>0</v>
      </c>
      <c r="K40" s="29">
        <v>0</v>
      </c>
      <c r="L40" s="16">
        <v>0</v>
      </c>
      <c r="M40" s="30">
        <f t="shared" si="9"/>
        <v>0</v>
      </c>
      <c r="N40" s="29">
        <v>0</v>
      </c>
      <c r="O40" s="16">
        <v>0</v>
      </c>
      <c r="P40" s="30">
        <f t="shared" si="10"/>
        <v>0</v>
      </c>
      <c r="Q40" s="29">
        <v>0</v>
      </c>
      <c r="R40" s="16">
        <v>0</v>
      </c>
      <c r="S40" s="30">
        <f t="shared" si="11"/>
        <v>0</v>
      </c>
    </row>
    <row r="41" spans="1:19">
      <c r="A41" s="52" t="s">
        <v>45</v>
      </c>
      <c r="B41" s="29">
        <v>1</v>
      </c>
      <c r="C41" s="16">
        <v>0</v>
      </c>
      <c r="D41" s="30">
        <f t="shared" si="6"/>
        <v>1</v>
      </c>
      <c r="E41" s="29">
        <v>1</v>
      </c>
      <c r="F41" s="16">
        <v>0</v>
      </c>
      <c r="G41" s="30">
        <f t="shared" si="12"/>
        <v>1</v>
      </c>
      <c r="H41" s="29">
        <v>0</v>
      </c>
      <c r="I41" s="16">
        <v>0</v>
      </c>
      <c r="J41" s="30">
        <f t="shared" si="8"/>
        <v>0</v>
      </c>
      <c r="K41" s="29">
        <v>0</v>
      </c>
      <c r="L41" s="16">
        <v>0</v>
      </c>
      <c r="M41" s="30">
        <f t="shared" si="9"/>
        <v>0</v>
      </c>
      <c r="N41" s="29">
        <v>0</v>
      </c>
      <c r="O41" s="16">
        <v>0</v>
      </c>
      <c r="P41" s="30">
        <f t="shared" si="10"/>
        <v>0</v>
      </c>
      <c r="Q41" s="29">
        <v>0</v>
      </c>
      <c r="R41" s="16">
        <v>0</v>
      </c>
      <c r="S41" s="30">
        <f t="shared" si="11"/>
        <v>0</v>
      </c>
    </row>
    <row r="42" spans="1:19">
      <c r="A42" s="52" t="s">
        <v>46</v>
      </c>
      <c r="B42" s="29">
        <v>0</v>
      </c>
      <c r="C42" s="16">
        <v>0</v>
      </c>
      <c r="D42" s="30">
        <f t="shared" si="6"/>
        <v>0</v>
      </c>
      <c r="E42" s="29">
        <v>0</v>
      </c>
      <c r="F42" s="16">
        <v>0</v>
      </c>
      <c r="G42" s="30">
        <f t="shared" si="12"/>
        <v>0</v>
      </c>
      <c r="H42" s="29">
        <v>0</v>
      </c>
      <c r="I42" s="16">
        <v>0</v>
      </c>
      <c r="J42" s="30">
        <f t="shared" si="8"/>
        <v>0</v>
      </c>
      <c r="K42" s="29">
        <v>0</v>
      </c>
      <c r="L42" s="16">
        <v>0</v>
      </c>
      <c r="M42" s="30">
        <f t="shared" si="9"/>
        <v>0</v>
      </c>
      <c r="N42" s="29">
        <v>0</v>
      </c>
      <c r="O42" s="16">
        <v>0</v>
      </c>
      <c r="P42" s="30">
        <f t="shared" si="10"/>
        <v>0</v>
      </c>
      <c r="Q42" s="29">
        <v>0</v>
      </c>
      <c r="R42" s="16">
        <v>0</v>
      </c>
      <c r="S42" s="30">
        <f t="shared" si="11"/>
        <v>0</v>
      </c>
    </row>
    <row r="43" spans="1:19">
      <c r="A43" s="52" t="s">
        <v>47</v>
      </c>
      <c r="B43" s="29">
        <v>0</v>
      </c>
      <c r="C43" s="16">
        <v>0</v>
      </c>
      <c r="D43" s="30">
        <f t="shared" si="6"/>
        <v>0</v>
      </c>
      <c r="E43" s="29">
        <v>0</v>
      </c>
      <c r="F43" s="16">
        <v>0</v>
      </c>
      <c r="G43" s="30">
        <f t="shared" si="12"/>
        <v>0</v>
      </c>
      <c r="H43" s="29">
        <v>0</v>
      </c>
      <c r="I43" s="16">
        <v>0</v>
      </c>
      <c r="J43" s="30">
        <f t="shared" si="8"/>
        <v>0</v>
      </c>
      <c r="K43" s="29">
        <v>0</v>
      </c>
      <c r="L43" s="16">
        <v>0</v>
      </c>
      <c r="M43" s="30">
        <f t="shared" si="9"/>
        <v>0</v>
      </c>
      <c r="N43" s="29">
        <v>0</v>
      </c>
      <c r="O43" s="16">
        <v>0</v>
      </c>
      <c r="P43" s="30">
        <f t="shared" si="10"/>
        <v>0</v>
      </c>
      <c r="Q43" s="29">
        <v>0</v>
      </c>
      <c r="R43" s="16">
        <v>0</v>
      </c>
      <c r="S43" s="30">
        <f t="shared" si="11"/>
        <v>0</v>
      </c>
    </row>
    <row r="44" spans="1:19">
      <c r="A44" s="52" t="s">
        <v>48</v>
      </c>
      <c r="B44" s="29">
        <v>0</v>
      </c>
      <c r="C44" s="16">
        <v>0</v>
      </c>
      <c r="D44" s="30">
        <f t="shared" si="6"/>
        <v>0</v>
      </c>
      <c r="E44" s="29">
        <v>0</v>
      </c>
      <c r="F44" s="16">
        <v>0</v>
      </c>
      <c r="G44" s="30">
        <f t="shared" si="12"/>
        <v>0</v>
      </c>
      <c r="H44" s="29">
        <v>0</v>
      </c>
      <c r="I44" s="16">
        <v>0</v>
      </c>
      <c r="J44" s="30">
        <f t="shared" si="8"/>
        <v>0</v>
      </c>
      <c r="K44" s="29">
        <v>0</v>
      </c>
      <c r="L44" s="16">
        <v>0</v>
      </c>
      <c r="M44" s="30">
        <f t="shared" si="9"/>
        <v>0</v>
      </c>
      <c r="N44" s="29">
        <v>0</v>
      </c>
      <c r="O44" s="16">
        <v>0</v>
      </c>
      <c r="P44" s="30">
        <f t="shared" si="10"/>
        <v>0</v>
      </c>
      <c r="Q44" s="29">
        <v>0</v>
      </c>
      <c r="R44" s="16">
        <v>0</v>
      </c>
      <c r="S44" s="30">
        <f t="shared" si="11"/>
        <v>0</v>
      </c>
    </row>
    <row r="45" spans="1:19">
      <c r="A45" s="52" t="s">
        <v>49</v>
      </c>
      <c r="B45" s="29">
        <v>0</v>
      </c>
      <c r="C45" s="16">
        <v>0</v>
      </c>
      <c r="D45" s="30">
        <f t="shared" si="6"/>
        <v>0</v>
      </c>
      <c r="E45" s="29">
        <v>0</v>
      </c>
      <c r="F45" s="16">
        <v>0</v>
      </c>
      <c r="G45" s="30">
        <f t="shared" si="12"/>
        <v>0</v>
      </c>
      <c r="H45" s="29">
        <v>0</v>
      </c>
      <c r="I45" s="16">
        <v>0</v>
      </c>
      <c r="J45" s="30">
        <f t="shared" si="8"/>
        <v>0</v>
      </c>
      <c r="K45" s="29">
        <v>0</v>
      </c>
      <c r="L45" s="16">
        <v>0</v>
      </c>
      <c r="M45" s="30">
        <f t="shared" si="9"/>
        <v>0</v>
      </c>
      <c r="N45" s="29">
        <v>0</v>
      </c>
      <c r="O45" s="16">
        <v>0</v>
      </c>
      <c r="P45" s="30">
        <f t="shared" si="10"/>
        <v>0</v>
      </c>
      <c r="Q45" s="29">
        <v>0</v>
      </c>
      <c r="R45" s="16">
        <v>0</v>
      </c>
      <c r="S45" s="30">
        <f t="shared" si="11"/>
        <v>0</v>
      </c>
    </row>
    <row r="46" spans="1:19">
      <c r="A46" s="52" t="s">
        <v>50</v>
      </c>
      <c r="B46" s="29">
        <v>0</v>
      </c>
      <c r="C46" s="16">
        <v>4</v>
      </c>
      <c r="D46" s="30">
        <f t="shared" si="6"/>
        <v>4</v>
      </c>
      <c r="E46" s="29">
        <v>0</v>
      </c>
      <c r="F46" s="16">
        <v>3</v>
      </c>
      <c r="G46" s="30">
        <f t="shared" si="12"/>
        <v>3</v>
      </c>
      <c r="H46" s="29">
        <v>0</v>
      </c>
      <c r="I46" s="16">
        <v>1</v>
      </c>
      <c r="J46" s="30">
        <f t="shared" si="8"/>
        <v>1</v>
      </c>
      <c r="K46" s="29">
        <v>0</v>
      </c>
      <c r="L46" s="16">
        <v>0</v>
      </c>
      <c r="M46" s="30">
        <f t="shared" si="9"/>
        <v>0</v>
      </c>
      <c r="N46" s="29">
        <v>0</v>
      </c>
      <c r="O46" s="16">
        <v>0</v>
      </c>
      <c r="P46" s="30">
        <f t="shared" si="10"/>
        <v>0</v>
      </c>
      <c r="Q46" s="29">
        <v>0</v>
      </c>
      <c r="R46" s="16">
        <v>0</v>
      </c>
      <c r="S46" s="30">
        <f t="shared" si="11"/>
        <v>0</v>
      </c>
    </row>
    <row r="47" spans="1:19">
      <c r="A47" s="52" t="s">
        <v>51</v>
      </c>
      <c r="B47" s="29">
        <v>0</v>
      </c>
      <c r="C47" s="16">
        <v>0</v>
      </c>
      <c r="D47" s="30">
        <f t="shared" si="6"/>
        <v>0</v>
      </c>
      <c r="E47" s="29">
        <v>0</v>
      </c>
      <c r="F47" s="16">
        <v>0</v>
      </c>
      <c r="G47" s="30">
        <f t="shared" si="12"/>
        <v>0</v>
      </c>
      <c r="H47" s="29">
        <v>0</v>
      </c>
      <c r="I47" s="16">
        <v>0</v>
      </c>
      <c r="J47" s="30">
        <f t="shared" si="8"/>
        <v>0</v>
      </c>
      <c r="K47" s="29">
        <v>0</v>
      </c>
      <c r="L47" s="16">
        <v>0</v>
      </c>
      <c r="M47" s="30">
        <f t="shared" si="9"/>
        <v>0</v>
      </c>
      <c r="N47" s="29">
        <v>0</v>
      </c>
      <c r="O47" s="16">
        <v>0</v>
      </c>
      <c r="P47" s="30">
        <f t="shared" si="10"/>
        <v>0</v>
      </c>
      <c r="Q47" s="29">
        <v>0</v>
      </c>
      <c r="R47" s="16">
        <v>0</v>
      </c>
      <c r="S47" s="30">
        <f t="shared" si="11"/>
        <v>0</v>
      </c>
    </row>
    <row r="48" spans="1:19">
      <c r="A48" s="52" t="s">
        <v>52</v>
      </c>
      <c r="B48" s="29">
        <v>1</v>
      </c>
      <c r="C48" s="16">
        <v>0</v>
      </c>
      <c r="D48" s="30">
        <f t="shared" si="6"/>
        <v>1</v>
      </c>
      <c r="E48" s="29">
        <v>1</v>
      </c>
      <c r="F48" s="16">
        <v>0</v>
      </c>
      <c r="G48" s="30">
        <f t="shared" si="12"/>
        <v>1</v>
      </c>
      <c r="H48" s="29">
        <v>0</v>
      </c>
      <c r="I48" s="16">
        <v>0</v>
      </c>
      <c r="J48" s="30">
        <f t="shared" si="8"/>
        <v>0</v>
      </c>
      <c r="K48" s="29">
        <v>0</v>
      </c>
      <c r="L48" s="16">
        <v>0</v>
      </c>
      <c r="M48" s="30">
        <f t="shared" si="9"/>
        <v>0</v>
      </c>
      <c r="N48" s="29">
        <v>0</v>
      </c>
      <c r="O48" s="16">
        <v>0</v>
      </c>
      <c r="P48" s="30">
        <f t="shared" si="10"/>
        <v>0</v>
      </c>
      <c r="Q48" s="29">
        <v>0</v>
      </c>
      <c r="R48" s="16">
        <v>0</v>
      </c>
      <c r="S48" s="30">
        <f t="shared" si="11"/>
        <v>0</v>
      </c>
    </row>
    <row r="49" spans="1:19">
      <c r="A49" s="52" t="s">
        <v>53</v>
      </c>
      <c r="B49" s="29">
        <v>1</v>
      </c>
      <c r="C49" s="16">
        <v>6</v>
      </c>
      <c r="D49" s="30">
        <f t="shared" si="6"/>
        <v>7</v>
      </c>
      <c r="E49" s="29">
        <v>1</v>
      </c>
      <c r="F49" s="16">
        <v>5</v>
      </c>
      <c r="G49" s="30">
        <f t="shared" si="12"/>
        <v>6</v>
      </c>
      <c r="H49" s="29">
        <v>0</v>
      </c>
      <c r="I49" s="16">
        <v>1</v>
      </c>
      <c r="J49" s="30">
        <f t="shared" si="8"/>
        <v>1</v>
      </c>
      <c r="K49" s="29">
        <v>0</v>
      </c>
      <c r="L49" s="16">
        <v>0</v>
      </c>
      <c r="M49" s="30">
        <f t="shared" si="9"/>
        <v>0</v>
      </c>
      <c r="N49" s="29">
        <v>0</v>
      </c>
      <c r="O49" s="16">
        <v>0</v>
      </c>
      <c r="P49" s="30">
        <f t="shared" si="10"/>
        <v>0</v>
      </c>
      <c r="Q49" s="29">
        <v>0</v>
      </c>
      <c r="R49" s="16">
        <v>0</v>
      </c>
      <c r="S49" s="30">
        <f t="shared" si="11"/>
        <v>0</v>
      </c>
    </row>
    <row r="50" spans="1:19">
      <c r="A50" s="52" t="s">
        <v>54</v>
      </c>
      <c r="B50" s="29">
        <v>0</v>
      </c>
      <c r="C50" s="16">
        <v>2</v>
      </c>
      <c r="D50" s="30">
        <f t="shared" si="6"/>
        <v>2</v>
      </c>
      <c r="E50" s="29">
        <v>0</v>
      </c>
      <c r="F50" s="16">
        <v>1</v>
      </c>
      <c r="G50" s="30">
        <f t="shared" si="12"/>
        <v>1</v>
      </c>
      <c r="H50" s="29">
        <v>0</v>
      </c>
      <c r="I50" s="16">
        <v>0</v>
      </c>
      <c r="J50" s="30">
        <f t="shared" si="8"/>
        <v>0</v>
      </c>
      <c r="K50" s="29">
        <v>0</v>
      </c>
      <c r="L50" s="16">
        <v>0</v>
      </c>
      <c r="M50" s="30">
        <f t="shared" si="9"/>
        <v>0</v>
      </c>
      <c r="N50" s="29">
        <v>0</v>
      </c>
      <c r="O50" s="16">
        <v>1</v>
      </c>
      <c r="P50" s="30">
        <f t="shared" si="10"/>
        <v>1</v>
      </c>
      <c r="Q50" s="29">
        <v>0</v>
      </c>
      <c r="R50" s="16">
        <v>0</v>
      </c>
      <c r="S50" s="30">
        <f t="shared" si="11"/>
        <v>0</v>
      </c>
    </row>
    <row r="51" spans="1:19">
      <c r="A51" s="52" t="s">
        <v>55</v>
      </c>
      <c r="B51" s="29">
        <v>0</v>
      </c>
      <c r="C51" s="16">
        <v>1</v>
      </c>
      <c r="D51" s="30">
        <f t="shared" si="6"/>
        <v>1</v>
      </c>
      <c r="E51" s="29">
        <v>0</v>
      </c>
      <c r="F51" s="16">
        <v>1</v>
      </c>
      <c r="G51" s="30">
        <f t="shared" si="12"/>
        <v>1</v>
      </c>
      <c r="H51" s="29">
        <v>0</v>
      </c>
      <c r="I51" s="16">
        <v>0</v>
      </c>
      <c r="J51" s="30">
        <f t="shared" si="8"/>
        <v>0</v>
      </c>
      <c r="K51" s="29">
        <v>0</v>
      </c>
      <c r="L51" s="16">
        <v>0</v>
      </c>
      <c r="M51" s="30">
        <f t="shared" si="9"/>
        <v>0</v>
      </c>
      <c r="N51" s="29">
        <v>0</v>
      </c>
      <c r="O51" s="16">
        <v>0</v>
      </c>
      <c r="P51" s="30">
        <f t="shared" si="10"/>
        <v>0</v>
      </c>
      <c r="Q51" s="29">
        <v>0</v>
      </c>
      <c r="R51" s="16">
        <v>0</v>
      </c>
      <c r="S51" s="30">
        <f t="shared" si="11"/>
        <v>0</v>
      </c>
    </row>
    <row r="52" spans="1:19">
      <c r="A52" s="52" t="s">
        <v>56</v>
      </c>
      <c r="B52" s="29">
        <v>1</v>
      </c>
      <c r="C52" s="16">
        <v>0</v>
      </c>
      <c r="D52" s="30">
        <f t="shared" si="6"/>
        <v>1</v>
      </c>
      <c r="E52" s="29">
        <v>1</v>
      </c>
      <c r="F52" s="16">
        <v>0</v>
      </c>
      <c r="G52" s="30">
        <f t="shared" si="12"/>
        <v>1</v>
      </c>
      <c r="H52" s="29">
        <v>0</v>
      </c>
      <c r="I52" s="16">
        <v>0</v>
      </c>
      <c r="J52" s="30">
        <f t="shared" si="8"/>
        <v>0</v>
      </c>
      <c r="K52" s="29">
        <v>0</v>
      </c>
      <c r="L52" s="16">
        <v>0</v>
      </c>
      <c r="M52" s="30">
        <f t="shared" si="9"/>
        <v>0</v>
      </c>
      <c r="N52" s="29">
        <v>0</v>
      </c>
      <c r="O52" s="16">
        <v>0</v>
      </c>
      <c r="P52" s="30">
        <f t="shared" si="10"/>
        <v>0</v>
      </c>
      <c r="Q52" s="29">
        <v>0</v>
      </c>
      <c r="R52" s="16">
        <v>0</v>
      </c>
      <c r="S52" s="30">
        <f t="shared" si="11"/>
        <v>0</v>
      </c>
    </row>
    <row r="53" spans="1:19">
      <c r="A53" s="52" t="s">
        <v>57</v>
      </c>
      <c r="B53" s="29">
        <v>2</v>
      </c>
      <c r="C53" s="16">
        <v>0</v>
      </c>
      <c r="D53" s="30">
        <f t="shared" si="6"/>
        <v>2</v>
      </c>
      <c r="E53" s="29">
        <v>2</v>
      </c>
      <c r="F53" s="16">
        <v>0</v>
      </c>
      <c r="G53" s="30">
        <f t="shared" si="12"/>
        <v>2</v>
      </c>
      <c r="H53" s="29">
        <v>0</v>
      </c>
      <c r="I53" s="16">
        <v>0</v>
      </c>
      <c r="J53" s="30">
        <f t="shared" si="8"/>
        <v>0</v>
      </c>
      <c r="K53" s="29">
        <v>0</v>
      </c>
      <c r="L53" s="16">
        <v>0</v>
      </c>
      <c r="M53" s="30">
        <f t="shared" si="9"/>
        <v>0</v>
      </c>
      <c r="N53" s="29">
        <v>0</v>
      </c>
      <c r="O53" s="16">
        <v>0</v>
      </c>
      <c r="P53" s="30">
        <f t="shared" si="10"/>
        <v>0</v>
      </c>
      <c r="Q53" s="29">
        <v>0</v>
      </c>
      <c r="R53" s="16">
        <v>0</v>
      </c>
      <c r="S53" s="30">
        <f t="shared" si="11"/>
        <v>0</v>
      </c>
    </row>
    <row r="54" spans="1:19">
      <c r="A54" s="52" t="s">
        <v>58</v>
      </c>
      <c r="B54" s="29">
        <v>1</v>
      </c>
      <c r="C54" s="16">
        <v>0</v>
      </c>
      <c r="D54" s="30">
        <f t="shared" si="6"/>
        <v>1</v>
      </c>
      <c r="E54" s="29">
        <v>0</v>
      </c>
      <c r="F54" s="16">
        <v>0</v>
      </c>
      <c r="G54" s="30">
        <f t="shared" si="12"/>
        <v>0</v>
      </c>
      <c r="H54" s="29">
        <v>1</v>
      </c>
      <c r="I54" s="16">
        <v>0</v>
      </c>
      <c r="J54" s="30">
        <f t="shared" si="8"/>
        <v>1</v>
      </c>
      <c r="K54" s="29">
        <v>0</v>
      </c>
      <c r="L54" s="16">
        <v>0</v>
      </c>
      <c r="M54" s="30">
        <f t="shared" si="9"/>
        <v>0</v>
      </c>
      <c r="N54" s="29">
        <v>0</v>
      </c>
      <c r="O54" s="16">
        <v>0</v>
      </c>
      <c r="P54" s="30">
        <f t="shared" si="10"/>
        <v>0</v>
      </c>
      <c r="Q54" s="29">
        <v>0</v>
      </c>
      <c r="R54" s="16">
        <v>0</v>
      </c>
      <c r="S54" s="30">
        <f t="shared" si="11"/>
        <v>0</v>
      </c>
    </row>
    <row r="55" spans="1:19">
      <c r="A55" s="52" t="s">
        <v>59</v>
      </c>
      <c r="B55" s="29">
        <v>0</v>
      </c>
      <c r="C55" s="16">
        <v>0</v>
      </c>
      <c r="D55" s="30">
        <f t="shared" si="6"/>
        <v>0</v>
      </c>
      <c r="E55" s="29">
        <v>0</v>
      </c>
      <c r="F55" s="16">
        <v>0</v>
      </c>
      <c r="G55" s="30">
        <f t="shared" si="12"/>
        <v>0</v>
      </c>
      <c r="H55" s="29">
        <v>0</v>
      </c>
      <c r="I55" s="16">
        <v>0</v>
      </c>
      <c r="J55" s="30">
        <f t="shared" si="8"/>
        <v>0</v>
      </c>
      <c r="K55" s="29">
        <v>0</v>
      </c>
      <c r="L55" s="16">
        <v>0</v>
      </c>
      <c r="M55" s="30">
        <f t="shared" si="9"/>
        <v>0</v>
      </c>
      <c r="N55" s="29">
        <v>0</v>
      </c>
      <c r="O55" s="16">
        <v>0</v>
      </c>
      <c r="P55" s="30">
        <f t="shared" si="10"/>
        <v>0</v>
      </c>
      <c r="Q55" s="29">
        <v>0</v>
      </c>
      <c r="R55" s="16">
        <v>0</v>
      </c>
      <c r="S55" s="30">
        <f t="shared" si="11"/>
        <v>0</v>
      </c>
    </row>
    <row r="56" spans="1:19">
      <c r="A56" s="52" t="s">
        <v>60</v>
      </c>
      <c r="B56" s="29">
        <v>0</v>
      </c>
      <c r="C56" s="16">
        <v>3</v>
      </c>
      <c r="D56" s="30">
        <f t="shared" si="6"/>
        <v>3</v>
      </c>
      <c r="E56" s="29">
        <v>0</v>
      </c>
      <c r="F56" s="16">
        <v>3</v>
      </c>
      <c r="G56" s="30">
        <f t="shared" si="12"/>
        <v>3</v>
      </c>
      <c r="H56" s="29">
        <v>0</v>
      </c>
      <c r="I56" s="16">
        <v>0</v>
      </c>
      <c r="J56" s="30">
        <f t="shared" si="8"/>
        <v>0</v>
      </c>
      <c r="K56" s="29">
        <v>0</v>
      </c>
      <c r="L56" s="16">
        <v>0</v>
      </c>
      <c r="M56" s="30">
        <f t="shared" si="9"/>
        <v>0</v>
      </c>
      <c r="N56" s="29">
        <v>0</v>
      </c>
      <c r="O56" s="16">
        <v>0</v>
      </c>
      <c r="P56" s="30">
        <f t="shared" si="10"/>
        <v>0</v>
      </c>
      <c r="Q56" s="29">
        <v>0</v>
      </c>
      <c r="R56" s="16">
        <v>0</v>
      </c>
      <c r="S56" s="30">
        <f t="shared" si="11"/>
        <v>0</v>
      </c>
    </row>
    <row r="57" spans="1:19">
      <c r="A57" s="52" t="s">
        <v>61</v>
      </c>
      <c r="B57" s="29">
        <v>16</v>
      </c>
      <c r="C57" s="16">
        <v>8</v>
      </c>
      <c r="D57" s="30">
        <f t="shared" si="6"/>
        <v>24</v>
      </c>
      <c r="E57" s="29">
        <v>15</v>
      </c>
      <c r="F57" s="16">
        <v>8</v>
      </c>
      <c r="G57" s="30">
        <f t="shared" si="12"/>
        <v>23</v>
      </c>
      <c r="H57" s="29">
        <v>1</v>
      </c>
      <c r="I57" s="16">
        <v>0</v>
      </c>
      <c r="J57" s="30">
        <f t="shared" si="8"/>
        <v>1</v>
      </c>
      <c r="K57" s="29">
        <v>0</v>
      </c>
      <c r="L57" s="16">
        <v>0</v>
      </c>
      <c r="M57" s="30">
        <f t="shared" si="9"/>
        <v>0</v>
      </c>
      <c r="N57" s="29">
        <v>0</v>
      </c>
      <c r="O57" s="16">
        <v>0</v>
      </c>
      <c r="P57" s="30">
        <f t="shared" si="10"/>
        <v>0</v>
      </c>
      <c r="Q57" s="29">
        <v>0</v>
      </c>
      <c r="R57" s="16">
        <v>0</v>
      </c>
      <c r="S57" s="30">
        <f t="shared" si="11"/>
        <v>0</v>
      </c>
    </row>
    <row r="58" spans="1:19">
      <c r="A58" s="52" t="s">
        <v>62</v>
      </c>
      <c r="B58" s="29">
        <v>13</v>
      </c>
      <c r="C58" s="16">
        <v>7</v>
      </c>
      <c r="D58" s="30">
        <f t="shared" si="6"/>
        <v>20</v>
      </c>
      <c r="E58" s="29">
        <v>13</v>
      </c>
      <c r="F58" s="16">
        <v>7</v>
      </c>
      <c r="G58" s="30">
        <f t="shared" si="12"/>
        <v>20</v>
      </c>
      <c r="H58" s="29">
        <v>0</v>
      </c>
      <c r="I58" s="16">
        <v>0</v>
      </c>
      <c r="J58" s="30">
        <f t="shared" si="8"/>
        <v>0</v>
      </c>
      <c r="K58" s="29">
        <v>0</v>
      </c>
      <c r="L58" s="16">
        <v>0</v>
      </c>
      <c r="M58" s="30">
        <f t="shared" si="9"/>
        <v>0</v>
      </c>
      <c r="N58" s="29">
        <v>0</v>
      </c>
      <c r="O58" s="16">
        <v>0</v>
      </c>
      <c r="P58" s="30">
        <f t="shared" si="10"/>
        <v>0</v>
      </c>
      <c r="Q58" s="29">
        <v>0</v>
      </c>
      <c r="R58" s="16">
        <v>0</v>
      </c>
      <c r="S58" s="30">
        <f t="shared" si="11"/>
        <v>0</v>
      </c>
    </row>
    <row r="59" spans="1:19">
      <c r="A59" s="52" t="s">
        <v>63</v>
      </c>
      <c r="B59" s="29">
        <v>0</v>
      </c>
      <c r="C59" s="16">
        <v>0</v>
      </c>
      <c r="D59" s="30">
        <f t="shared" si="6"/>
        <v>0</v>
      </c>
      <c r="E59" s="29">
        <v>0</v>
      </c>
      <c r="F59" s="16">
        <v>0</v>
      </c>
      <c r="G59" s="30">
        <f t="shared" si="12"/>
        <v>0</v>
      </c>
      <c r="H59" s="29">
        <v>0</v>
      </c>
      <c r="I59" s="16">
        <v>0</v>
      </c>
      <c r="J59" s="30">
        <f t="shared" si="8"/>
        <v>0</v>
      </c>
      <c r="K59" s="29">
        <v>0</v>
      </c>
      <c r="L59" s="16">
        <v>0</v>
      </c>
      <c r="M59" s="30">
        <f t="shared" si="9"/>
        <v>0</v>
      </c>
      <c r="N59" s="29">
        <v>0</v>
      </c>
      <c r="O59" s="16">
        <v>0</v>
      </c>
      <c r="P59" s="30">
        <f t="shared" si="10"/>
        <v>0</v>
      </c>
      <c r="Q59" s="29">
        <v>0</v>
      </c>
      <c r="R59" s="16">
        <v>0</v>
      </c>
      <c r="S59" s="30">
        <f t="shared" si="11"/>
        <v>0</v>
      </c>
    </row>
    <row r="60" spans="1:19">
      <c r="A60" s="52" t="s">
        <v>64</v>
      </c>
      <c r="B60" s="29">
        <v>1</v>
      </c>
      <c r="C60" s="16">
        <v>3</v>
      </c>
      <c r="D60" s="30">
        <f t="shared" si="6"/>
        <v>4</v>
      </c>
      <c r="E60" s="29">
        <v>1</v>
      </c>
      <c r="F60" s="16">
        <v>3</v>
      </c>
      <c r="G60" s="30">
        <f t="shared" si="12"/>
        <v>4</v>
      </c>
      <c r="H60" s="29">
        <v>0</v>
      </c>
      <c r="I60" s="16">
        <v>0</v>
      </c>
      <c r="J60" s="30">
        <f t="shared" si="8"/>
        <v>0</v>
      </c>
      <c r="K60" s="29">
        <v>0</v>
      </c>
      <c r="L60" s="16">
        <v>0</v>
      </c>
      <c r="M60" s="30">
        <f t="shared" si="9"/>
        <v>0</v>
      </c>
      <c r="N60" s="29">
        <v>0</v>
      </c>
      <c r="O60" s="16">
        <v>0</v>
      </c>
      <c r="P60" s="30">
        <f t="shared" si="10"/>
        <v>0</v>
      </c>
      <c r="Q60" s="29">
        <v>0</v>
      </c>
      <c r="R60" s="16">
        <v>0</v>
      </c>
      <c r="S60" s="30">
        <f t="shared" si="11"/>
        <v>0</v>
      </c>
    </row>
    <row r="61" spans="1:19">
      <c r="A61" s="52" t="s">
        <v>65</v>
      </c>
      <c r="B61" s="29">
        <v>0</v>
      </c>
      <c r="C61" s="16">
        <v>0</v>
      </c>
      <c r="D61" s="30">
        <f t="shared" si="6"/>
        <v>0</v>
      </c>
      <c r="E61" s="29">
        <v>0</v>
      </c>
      <c r="F61" s="16">
        <v>0</v>
      </c>
      <c r="G61" s="30">
        <f t="shared" si="12"/>
        <v>0</v>
      </c>
      <c r="H61" s="29">
        <v>0</v>
      </c>
      <c r="I61" s="16">
        <v>0</v>
      </c>
      <c r="J61" s="30">
        <f t="shared" si="8"/>
        <v>0</v>
      </c>
      <c r="K61" s="29">
        <v>0</v>
      </c>
      <c r="L61" s="16">
        <v>0</v>
      </c>
      <c r="M61" s="30">
        <f t="shared" si="9"/>
        <v>0</v>
      </c>
      <c r="N61" s="29">
        <v>0</v>
      </c>
      <c r="O61" s="16">
        <v>0</v>
      </c>
      <c r="P61" s="30">
        <f t="shared" si="10"/>
        <v>0</v>
      </c>
      <c r="Q61" s="29">
        <v>0</v>
      </c>
      <c r="R61" s="16">
        <v>0</v>
      </c>
      <c r="S61" s="30">
        <f t="shared" si="11"/>
        <v>0</v>
      </c>
    </row>
    <row r="62" spans="1:19" s="18" customFormat="1">
      <c r="A62" s="61"/>
      <c r="B62" s="64"/>
      <c r="C62" s="64"/>
      <c r="D62" s="64"/>
      <c r="E62" s="64"/>
      <c r="F62" s="64"/>
      <c r="G62" s="64"/>
      <c r="H62" s="64"/>
      <c r="I62" s="64"/>
      <c r="J62" s="64"/>
      <c r="K62" s="64"/>
      <c r="L62" s="64"/>
      <c r="M62" s="64"/>
      <c r="N62" s="64"/>
      <c r="O62" s="64"/>
      <c r="P62" s="64"/>
      <c r="Q62" s="64"/>
      <c r="R62" s="64"/>
      <c r="S62" s="64"/>
    </row>
    <row r="63" spans="1:19" s="77" customFormat="1">
      <c r="A63" s="143" t="s">
        <v>66</v>
      </c>
      <c r="B63" s="143" t="s">
        <v>66</v>
      </c>
      <c r="C63" s="143" t="s">
        <v>66</v>
      </c>
      <c r="D63" s="143" t="s">
        <v>66</v>
      </c>
      <c r="E63" s="143" t="s">
        <v>66</v>
      </c>
      <c r="F63" s="143" t="s">
        <v>66</v>
      </c>
      <c r="G63" s="143" t="s">
        <v>66</v>
      </c>
      <c r="H63" s="143" t="s">
        <v>66</v>
      </c>
      <c r="I63" s="143" t="s">
        <v>66</v>
      </c>
      <c r="J63" s="143" t="s">
        <v>66</v>
      </c>
      <c r="K63" s="143" t="s">
        <v>66</v>
      </c>
      <c r="L63" s="143" t="s">
        <v>66</v>
      </c>
      <c r="M63" s="143" t="s">
        <v>66</v>
      </c>
      <c r="N63" s="143" t="s">
        <v>66</v>
      </c>
      <c r="O63" s="143" t="s">
        <v>66</v>
      </c>
      <c r="P63" s="143" t="s">
        <v>66</v>
      </c>
      <c r="Q63" s="143" t="s">
        <v>66</v>
      </c>
      <c r="R63" s="143" t="s">
        <v>66</v>
      </c>
      <c r="S63" s="143" t="s">
        <v>66</v>
      </c>
    </row>
    <row r="64" spans="1:19">
      <c r="A64" s="52" t="s">
        <v>67</v>
      </c>
      <c r="B64" s="29">
        <v>5</v>
      </c>
      <c r="C64" s="16">
        <v>25</v>
      </c>
      <c r="D64" s="30">
        <f t="shared" ref="D64:D72" si="13">B64+C64</f>
        <v>30</v>
      </c>
      <c r="E64" s="29">
        <v>3</v>
      </c>
      <c r="F64" s="16">
        <v>17</v>
      </c>
      <c r="G64" s="30">
        <f t="shared" ref="G64:G72" si="14">E64+F64</f>
        <v>20</v>
      </c>
      <c r="H64" s="29">
        <v>2</v>
      </c>
      <c r="I64" s="16">
        <v>6</v>
      </c>
      <c r="J64" s="30">
        <f t="shared" ref="J64:J72" si="15">H64+I64</f>
        <v>8</v>
      </c>
      <c r="K64" s="29">
        <v>0</v>
      </c>
      <c r="L64" s="16">
        <v>2</v>
      </c>
      <c r="M64" s="30">
        <f t="shared" ref="M64:M72" si="16">K64+L64</f>
        <v>2</v>
      </c>
      <c r="N64" s="29">
        <v>0</v>
      </c>
      <c r="O64" s="16">
        <v>0</v>
      </c>
      <c r="P64" s="30">
        <f t="shared" ref="P64:P72" si="17">N64+O64</f>
        <v>0</v>
      </c>
      <c r="Q64" s="29">
        <v>0</v>
      </c>
      <c r="R64" s="16">
        <v>0</v>
      </c>
      <c r="S64" s="30">
        <f t="shared" ref="S64:S72" si="18">Q64+R64</f>
        <v>0</v>
      </c>
    </row>
    <row r="65" spans="1:19">
      <c r="A65" s="52" t="s">
        <v>68</v>
      </c>
      <c r="B65" s="29">
        <v>0</v>
      </c>
      <c r="C65" s="16">
        <v>4</v>
      </c>
      <c r="D65" s="30">
        <f t="shared" si="13"/>
        <v>4</v>
      </c>
      <c r="E65" s="29">
        <v>0</v>
      </c>
      <c r="F65" s="16">
        <v>4</v>
      </c>
      <c r="G65" s="30">
        <f t="shared" si="14"/>
        <v>4</v>
      </c>
      <c r="H65" s="29">
        <v>0</v>
      </c>
      <c r="I65" s="16">
        <v>0</v>
      </c>
      <c r="J65" s="30">
        <f t="shared" si="15"/>
        <v>0</v>
      </c>
      <c r="K65" s="29">
        <v>0</v>
      </c>
      <c r="L65" s="16">
        <v>0</v>
      </c>
      <c r="M65" s="30">
        <f t="shared" si="16"/>
        <v>0</v>
      </c>
      <c r="N65" s="29">
        <v>0</v>
      </c>
      <c r="O65" s="16">
        <v>0</v>
      </c>
      <c r="P65" s="30">
        <f t="shared" si="17"/>
        <v>0</v>
      </c>
      <c r="Q65" s="29">
        <v>0</v>
      </c>
      <c r="R65" s="16">
        <v>0</v>
      </c>
      <c r="S65" s="30">
        <f t="shared" si="18"/>
        <v>0</v>
      </c>
    </row>
    <row r="66" spans="1:19">
      <c r="A66" s="52" t="s">
        <v>69</v>
      </c>
      <c r="B66" s="29">
        <v>151</v>
      </c>
      <c r="C66" s="16">
        <v>24</v>
      </c>
      <c r="D66" s="30">
        <f t="shared" si="13"/>
        <v>175</v>
      </c>
      <c r="E66" s="29">
        <v>120</v>
      </c>
      <c r="F66" s="16">
        <v>16</v>
      </c>
      <c r="G66" s="30">
        <f t="shared" si="14"/>
        <v>136</v>
      </c>
      <c r="H66" s="29">
        <v>30</v>
      </c>
      <c r="I66" s="16">
        <v>8</v>
      </c>
      <c r="J66" s="30">
        <f t="shared" si="15"/>
        <v>38</v>
      </c>
      <c r="K66" s="29">
        <v>1</v>
      </c>
      <c r="L66" s="16">
        <v>0</v>
      </c>
      <c r="M66" s="30">
        <f t="shared" si="16"/>
        <v>1</v>
      </c>
      <c r="N66" s="29">
        <v>0</v>
      </c>
      <c r="O66" s="16">
        <v>0</v>
      </c>
      <c r="P66" s="30">
        <f t="shared" si="17"/>
        <v>0</v>
      </c>
      <c r="Q66" s="29">
        <v>0</v>
      </c>
      <c r="R66" s="16">
        <v>0</v>
      </c>
      <c r="S66" s="30">
        <f t="shared" si="18"/>
        <v>0</v>
      </c>
    </row>
    <row r="67" spans="1:19">
      <c r="A67" s="52" t="s">
        <v>70</v>
      </c>
      <c r="B67" s="29">
        <v>2</v>
      </c>
      <c r="C67" s="16">
        <v>25</v>
      </c>
      <c r="D67" s="30">
        <f t="shared" si="13"/>
        <v>27</v>
      </c>
      <c r="E67" s="29">
        <v>1</v>
      </c>
      <c r="F67" s="16">
        <v>22</v>
      </c>
      <c r="G67" s="30">
        <f t="shared" si="14"/>
        <v>23</v>
      </c>
      <c r="H67" s="29">
        <v>1</v>
      </c>
      <c r="I67" s="16">
        <v>1</v>
      </c>
      <c r="J67" s="30">
        <f t="shared" si="15"/>
        <v>2</v>
      </c>
      <c r="K67" s="29">
        <v>0</v>
      </c>
      <c r="L67" s="16">
        <v>0</v>
      </c>
      <c r="M67" s="30">
        <f t="shared" si="16"/>
        <v>0</v>
      </c>
      <c r="N67" s="29">
        <v>0</v>
      </c>
      <c r="O67" s="16">
        <v>0</v>
      </c>
      <c r="P67" s="30">
        <f t="shared" si="17"/>
        <v>0</v>
      </c>
      <c r="Q67" s="29">
        <v>0</v>
      </c>
      <c r="R67" s="16">
        <v>2</v>
      </c>
      <c r="S67" s="30">
        <f t="shared" si="18"/>
        <v>2</v>
      </c>
    </row>
    <row r="68" spans="1:19">
      <c r="A68" s="52" t="s">
        <v>71</v>
      </c>
      <c r="B68" s="29">
        <v>0</v>
      </c>
      <c r="C68" s="16">
        <v>0</v>
      </c>
      <c r="D68" s="30">
        <f t="shared" si="13"/>
        <v>0</v>
      </c>
      <c r="E68" s="29">
        <v>0</v>
      </c>
      <c r="F68" s="16">
        <v>0</v>
      </c>
      <c r="G68" s="30">
        <f t="shared" si="14"/>
        <v>0</v>
      </c>
      <c r="H68" s="29">
        <v>0</v>
      </c>
      <c r="I68" s="16">
        <v>0</v>
      </c>
      <c r="J68" s="30">
        <f t="shared" si="15"/>
        <v>0</v>
      </c>
      <c r="K68" s="29">
        <v>0</v>
      </c>
      <c r="L68" s="16">
        <v>0</v>
      </c>
      <c r="M68" s="30">
        <f t="shared" si="16"/>
        <v>0</v>
      </c>
      <c r="N68" s="29">
        <v>0</v>
      </c>
      <c r="O68" s="16">
        <v>0</v>
      </c>
      <c r="P68" s="30">
        <f t="shared" si="17"/>
        <v>0</v>
      </c>
      <c r="Q68" s="29">
        <v>0</v>
      </c>
      <c r="R68" s="16">
        <v>0</v>
      </c>
      <c r="S68" s="30">
        <f t="shared" si="18"/>
        <v>0</v>
      </c>
    </row>
    <row r="69" spans="1:19">
      <c r="A69" s="52" t="s">
        <v>72</v>
      </c>
      <c r="B69" s="29">
        <v>0</v>
      </c>
      <c r="C69" s="16">
        <v>15</v>
      </c>
      <c r="D69" s="30">
        <f t="shared" si="13"/>
        <v>15</v>
      </c>
      <c r="E69" s="29">
        <v>0</v>
      </c>
      <c r="F69" s="16">
        <v>14</v>
      </c>
      <c r="G69" s="30">
        <f t="shared" si="14"/>
        <v>14</v>
      </c>
      <c r="H69" s="29">
        <v>0</v>
      </c>
      <c r="I69" s="16">
        <v>1</v>
      </c>
      <c r="J69" s="30">
        <f t="shared" si="15"/>
        <v>1</v>
      </c>
      <c r="K69" s="29">
        <v>0</v>
      </c>
      <c r="L69" s="16">
        <v>0</v>
      </c>
      <c r="M69" s="30">
        <f t="shared" si="16"/>
        <v>0</v>
      </c>
      <c r="N69" s="29">
        <v>0</v>
      </c>
      <c r="O69" s="16">
        <v>0</v>
      </c>
      <c r="P69" s="30">
        <f t="shared" si="17"/>
        <v>0</v>
      </c>
      <c r="Q69" s="29">
        <v>0</v>
      </c>
      <c r="R69" s="16">
        <v>0</v>
      </c>
      <c r="S69" s="30">
        <f t="shared" si="18"/>
        <v>0</v>
      </c>
    </row>
    <row r="70" spans="1:19">
      <c r="A70" s="52" t="s">
        <v>73</v>
      </c>
      <c r="B70" s="29">
        <v>0</v>
      </c>
      <c r="C70" s="16">
        <v>0</v>
      </c>
      <c r="D70" s="30">
        <f t="shared" si="13"/>
        <v>0</v>
      </c>
      <c r="E70" s="29">
        <v>0</v>
      </c>
      <c r="F70" s="16">
        <v>0</v>
      </c>
      <c r="G70" s="30">
        <f t="shared" si="14"/>
        <v>0</v>
      </c>
      <c r="H70" s="29">
        <v>0</v>
      </c>
      <c r="I70" s="16">
        <v>0</v>
      </c>
      <c r="J70" s="30">
        <f t="shared" si="15"/>
        <v>0</v>
      </c>
      <c r="K70" s="29">
        <v>0</v>
      </c>
      <c r="L70" s="16">
        <v>0</v>
      </c>
      <c r="M70" s="30">
        <f t="shared" si="16"/>
        <v>0</v>
      </c>
      <c r="N70" s="29">
        <v>0</v>
      </c>
      <c r="O70" s="16">
        <v>0</v>
      </c>
      <c r="P70" s="30">
        <f t="shared" si="17"/>
        <v>0</v>
      </c>
      <c r="Q70" s="29">
        <v>0</v>
      </c>
      <c r="R70" s="16">
        <v>0</v>
      </c>
      <c r="S70" s="30">
        <f t="shared" si="18"/>
        <v>0</v>
      </c>
    </row>
    <row r="71" spans="1:19">
      <c r="A71" s="52" t="s">
        <v>74</v>
      </c>
      <c r="B71" s="29">
        <v>3</v>
      </c>
      <c r="C71" s="16">
        <v>9</v>
      </c>
      <c r="D71" s="30">
        <f t="shared" si="13"/>
        <v>12</v>
      </c>
      <c r="E71" s="29">
        <v>0</v>
      </c>
      <c r="F71" s="16">
        <v>0</v>
      </c>
      <c r="G71" s="30">
        <f t="shared" si="14"/>
        <v>0</v>
      </c>
      <c r="H71" s="29">
        <v>0</v>
      </c>
      <c r="I71" s="16">
        <v>4</v>
      </c>
      <c r="J71" s="30">
        <f t="shared" si="15"/>
        <v>4</v>
      </c>
      <c r="K71" s="29">
        <v>3</v>
      </c>
      <c r="L71" s="16">
        <v>4</v>
      </c>
      <c r="M71" s="30">
        <f t="shared" si="16"/>
        <v>7</v>
      </c>
      <c r="N71" s="29">
        <v>0</v>
      </c>
      <c r="O71" s="16">
        <v>1</v>
      </c>
      <c r="P71" s="30">
        <f t="shared" si="17"/>
        <v>1</v>
      </c>
      <c r="Q71" s="29">
        <v>0</v>
      </c>
      <c r="R71" s="16">
        <v>0</v>
      </c>
      <c r="S71" s="30">
        <f t="shared" si="18"/>
        <v>0</v>
      </c>
    </row>
    <row r="72" spans="1:19">
      <c r="A72" s="52" t="s">
        <v>75</v>
      </c>
      <c r="B72" s="29">
        <v>0</v>
      </c>
      <c r="C72" s="16">
        <v>0</v>
      </c>
      <c r="D72" s="30">
        <f t="shared" si="13"/>
        <v>0</v>
      </c>
      <c r="E72" s="29">
        <v>0</v>
      </c>
      <c r="F72" s="16">
        <v>0</v>
      </c>
      <c r="G72" s="30">
        <f t="shared" si="14"/>
        <v>0</v>
      </c>
      <c r="H72" s="29">
        <v>0</v>
      </c>
      <c r="I72" s="16">
        <v>0</v>
      </c>
      <c r="J72" s="30">
        <f t="shared" si="15"/>
        <v>0</v>
      </c>
      <c r="K72" s="29">
        <v>0</v>
      </c>
      <c r="L72" s="16">
        <v>0</v>
      </c>
      <c r="M72" s="30">
        <f t="shared" si="16"/>
        <v>0</v>
      </c>
      <c r="N72" s="29">
        <v>0</v>
      </c>
      <c r="O72" s="16">
        <v>0</v>
      </c>
      <c r="P72" s="30">
        <f t="shared" si="17"/>
        <v>0</v>
      </c>
      <c r="Q72" s="29">
        <v>0</v>
      </c>
      <c r="R72" s="16">
        <v>0</v>
      </c>
      <c r="S72" s="30">
        <f t="shared" si="18"/>
        <v>0</v>
      </c>
    </row>
    <row r="73" spans="1:19" s="18" customFormat="1">
      <c r="A73" s="61"/>
      <c r="B73" s="64"/>
      <c r="C73" s="64"/>
      <c r="D73" s="64"/>
      <c r="E73" s="64"/>
      <c r="F73" s="64"/>
      <c r="G73" s="64"/>
      <c r="H73" s="64"/>
      <c r="I73" s="64"/>
      <c r="J73" s="64"/>
      <c r="K73" s="64"/>
      <c r="L73" s="64"/>
      <c r="M73" s="64"/>
      <c r="N73" s="64"/>
      <c r="O73" s="64"/>
      <c r="P73" s="64"/>
      <c r="Q73" s="64"/>
      <c r="R73" s="64"/>
      <c r="S73" s="64"/>
    </row>
    <row r="74" spans="1:19" s="77" customFormat="1">
      <c r="A74" s="143" t="s">
        <v>76</v>
      </c>
      <c r="B74" s="143" t="s">
        <v>76</v>
      </c>
      <c r="C74" s="143" t="s">
        <v>76</v>
      </c>
      <c r="D74" s="143" t="s">
        <v>76</v>
      </c>
      <c r="E74" s="143" t="s">
        <v>76</v>
      </c>
      <c r="F74" s="143" t="s">
        <v>76</v>
      </c>
      <c r="G74" s="143" t="s">
        <v>76</v>
      </c>
      <c r="H74" s="143" t="s">
        <v>76</v>
      </c>
      <c r="I74" s="143" t="s">
        <v>76</v>
      </c>
      <c r="J74" s="143" t="s">
        <v>76</v>
      </c>
      <c r="K74" s="143" t="s">
        <v>76</v>
      </c>
      <c r="L74" s="143" t="s">
        <v>76</v>
      </c>
      <c r="M74" s="143" t="s">
        <v>76</v>
      </c>
      <c r="N74" s="143" t="s">
        <v>76</v>
      </c>
      <c r="O74" s="143" t="s">
        <v>76</v>
      </c>
      <c r="P74" s="143" t="s">
        <v>76</v>
      </c>
      <c r="Q74" s="143" t="s">
        <v>76</v>
      </c>
      <c r="R74" s="143" t="s">
        <v>76</v>
      </c>
      <c r="S74" s="143" t="s">
        <v>76</v>
      </c>
    </row>
    <row r="75" spans="1:19">
      <c r="A75" s="52" t="s">
        <v>77</v>
      </c>
      <c r="B75" s="29">
        <v>0</v>
      </c>
      <c r="C75" s="16">
        <v>1</v>
      </c>
      <c r="D75" s="30">
        <f t="shared" ref="D75:D97" si="19">B75+C75</f>
        <v>1</v>
      </c>
      <c r="E75" s="29">
        <v>0</v>
      </c>
      <c r="F75" s="16">
        <v>0</v>
      </c>
      <c r="G75" s="30">
        <f t="shared" ref="G75:G97" si="20">E75+F75</f>
        <v>0</v>
      </c>
      <c r="H75" s="29">
        <v>0</v>
      </c>
      <c r="I75" s="16">
        <v>1</v>
      </c>
      <c r="J75" s="30">
        <f t="shared" ref="J75:J97" si="21">H75+I75</f>
        <v>1</v>
      </c>
      <c r="K75" s="29">
        <v>0</v>
      </c>
      <c r="L75" s="16">
        <v>0</v>
      </c>
      <c r="M75" s="30">
        <f t="shared" ref="M75:M97" si="22">K75+L75</f>
        <v>0</v>
      </c>
      <c r="N75" s="29">
        <v>0</v>
      </c>
      <c r="O75" s="16">
        <v>0</v>
      </c>
      <c r="P75" s="30">
        <f t="shared" ref="P75:P97" si="23">N75+O75</f>
        <v>0</v>
      </c>
      <c r="Q75" s="29">
        <v>0</v>
      </c>
      <c r="R75" s="16">
        <v>0</v>
      </c>
      <c r="S75" s="30">
        <f t="shared" ref="S75:S97" si="24">Q75+R75</f>
        <v>0</v>
      </c>
    </row>
    <row r="76" spans="1:19">
      <c r="A76" s="52" t="s">
        <v>78</v>
      </c>
      <c r="B76" s="29">
        <v>0</v>
      </c>
      <c r="C76" s="16">
        <v>0</v>
      </c>
      <c r="D76" s="30">
        <f t="shared" si="19"/>
        <v>0</v>
      </c>
      <c r="E76" s="29">
        <v>0</v>
      </c>
      <c r="F76" s="16">
        <v>0</v>
      </c>
      <c r="G76" s="30">
        <f t="shared" si="20"/>
        <v>0</v>
      </c>
      <c r="H76" s="29">
        <v>0</v>
      </c>
      <c r="I76" s="16">
        <v>0</v>
      </c>
      <c r="J76" s="30">
        <f t="shared" si="21"/>
        <v>0</v>
      </c>
      <c r="K76" s="29">
        <v>0</v>
      </c>
      <c r="L76" s="16">
        <v>0</v>
      </c>
      <c r="M76" s="30">
        <f t="shared" si="22"/>
        <v>0</v>
      </c>
      <c r="N76" s="29">
        <v>0</v>
      </c>
      <c r="O76" s="16">
        <v>0</v>
      </c>
      <c r="P76" s="30">
        <f t="shared" si="23"/>
        <v>0</v>
      </c>
      <c r="Q76" s="29">
        <v>0</v>
      </c>
      <c r="R76" s="16">
        <v>0</v>
      </c>
      <c r="S76" s="30">
        <f t="shared" si="24"/>
        <v>0</v>
      </c>
    </row>
    <row r="77" spans="1:19">
      <c r="A77" s="52" t="s">
        <v>79</v>
      </c>
      <c r="B77" s="29">
        <v>0</v>
      </c>
      <c r="C77" s="16">
        <v>0</v>
      </c>
      <c r="D77" s="30">
        <f t="shared" si="19"/>
        <v>0</v>
      </c>
      <c r="E77" s="29">
        <v>0</v>
      </c>
      <c r="F77" s="16">
        <v>0</v>
      </c>
      <c r="G77" s="30">
        <f t="shared" si="20"/>
        <v>0</v>
      </c>
      <c r="H77" s="29">
        <v>0</v>
      </c>
      <c r="I77" s="16">
        <v>0</v>
      </c>
      <c r="J77" s="30">
        <f t="shared" si="21"/>
        <v>0</v>
      </c>
      <c r="K77" s="29">
        <v>0</v>
      </c>
      <c r="L77" s="16">
        <v>0</v>
      </c>
      <c r="M77" s="30">
        <f t="shared" si="22"/>
        <v>0</v>
      </c>
      <c r="N77" s="29">
        <v>0</v>
      </c>
      <c r="O77" s="16">
        <v>0</v>
      </c>
      <c r="P77" s="30">
        <f t="shared" si="23"/>
        <v>0</v>
      </c>
      <c r="Q77" s="29">
        <v>0</v>
      </c>
      <c r="R77" s="16">
        <v>0</v>
      </c>
      <c r="S77" s="30">
        <f t="shared" si="24"/>
        <v>0</v>
      </c>
    </row>
    <row r="78" spans="1:19">
      <c r="A78" s="52" t="s">
        <v>80</v>
      </c>
      <c r="B78" s="29">
        <v>0</v>
      </c>
      <c r="C78" s="16">
        <v>0</v>
      </c>
      <c r="D78" s="30">
        <f t="shared" si="19"/>
        <v>0</v>
      </c>
      <c r="E78" s="29">
        <v>0</v>
      </c>
      <c r="F78" s="16">
        <v>0</v>
      </c>
      <c r="G78" s="30">
        <f t="shared" si="20"/>
        <v>0</v>
      </c>
      <c r="H78" s="29">
        <v>0</v>
      </c>
      <c r="I78" s="16">
        <v>0</v>
      </c>
      <c r="J78" s="30">
        <f t="shared" si="21"/>
        <v>0</v>
      </c>
      <c r="K78" s="29">
        <v>0</v>
      </c>
      <c r="L78" s="16">
        <v>0</v>
      </c>
      <c r="M78" s="30">
        <f t="shared" si="22"/>
        <v>0</v>
      </c>
      <c r="N78" s="29">
        <v>0</v>
      </c>
      <c r="O78" s="16">
        <v>0</v>
      </c>
      <c r="P78" s="30">
        <f t="shared" si="23"/>
        <v>0</v>
      </c>
      <c r="Q78" s="29">
        <v>0</v>
      </c>
      <c r="R78" s="16">
        <v>0</v>
      </c>
      <c r="S78" s="30">
        <f t="shared" si="24"/>
        <v>0</v>
      </c>
    </row>
    <row r="79" spans="1:19">
      <c r="A79" s="52" t="s">
        <v>81</v>
      </c>
      <c r="B79" s="29">
        <v>0</v>
      </c>
      <c r="C79" s="16">
        <v>2</v>
      </c>
      <c r="D79" s="30">
        <f t="shared" si="19"/>
        <v>2</v>
      </c>
      <c r="E79" s="29">
        <v>0</v>
      </c>
      <c r="F79" s="16">
        <v>2</v>
      </c>
      <c r="G79" s="30">
        <f t="shared" si="20"/>
        <v>2</v>
      </c>
      <c r="H79" s="29">
        <v>0</v>
      </c>
      <c r="I79" s="16">
        <v>0</v>
      </c>
      <c r="J79" s="30">
        <f t="shared" si="21"/>
        <v>0</v>
      </c>
      <c r="K79" s="29">
        <v>0</v>
      </c>
      <c r="L79" s="16">
        <v>0</v>
      </c>
      <c r="M79" s="30">
        <f t="shared" si="22"/>
        <v>0</v>
      </c>
      <c r="N79" s="29">
        <v>0</v>
      </c>
      <c r="O79" s="16">
        <v>0</v>
      </c>
      <c r="P79" s="30">
        <f t="shared" si="23"/>
        <v>0</v>
      </c>
      <c r="Q79" s="29">
        <v>0</v>
      </c>
      <c r="R79" s="16">
        <v>0</v>
      </c>
      <c r="S79" s="30">
        <f t="shared" si="24"/>
        <v>0</v>
      </c>
    </row>
    <row r="80" spans="1:19">
      <c r="A80" s="52" t="s">
        <v>82</v>
      </c>
      <c r="B80" s="29">
        <v>0</v>
      </c>
      <c r="C80" s="16">
        <v>0</v>
      </c>
      <c r="D80" s="30">
        <f t="shared" si="19"/>
        <v>0</v>
      </c>
      <c r="E80" s="29">
        <v>0</v>
      </c>
      <c r="F80" s="16">
        <v>0</v>
      </c>
      <c r="G80" s="30">
        <f t="shared" si="20"/>
        <v>0</v>
      </c>
      <c r="H80" s="29">
        <v>0</v>
      </c>
      <c r="I80" s="16">
        <v>0</v>
      </c>
      <c r="J80" s="30">
        <f t="shared" si="21"/>
        <v>0</v>
      </c>
      <c r="K80" s="29">
        <v>0</v>
      </c>
      <c r="L80" s="16">
        <v>0</v>
      </c>
      <c r="M80" s="30">
        <f t="shared" si="22"/>
        <v>0</v>
      </c>
      <c r="N80" s="29">
        <v>0</v>
      </c>
      <c r="O80" s="16">
        <v>0</v>
      </c>
      <c r="P80" s="30">
        <f t="shared" si="23"/>
        <v>0</v>
      </c>
      <c r="Q80" s="29">
        <v>0</v>
      </c>
      <c r="R80" s="16">
        <v>0</v>
      </c>
      <c r="S80" s="30">
        <f t="shared" si="24"/>
        <v>0</v>
      </c>
    </row>
    <row r="81" spans="1:19">
      <c r="A81" s="52" t="s">
        <v>83</v>
      </c>
      <c r="B81" s="29">
        <v>14</v>
      </c>
      <c r="C81" s="16">
        <v>12</v>
      </c>
      <c r="D81" s="30">
        <f t="shared" si="19"/>
        <v>26</v>
      </c>
      <c r="E81" s="29">
        <v>14</v>
      </c>
      <c r="F81" s="16">
        <v>12</v>
      </c>
      <c r="G81" s="30">
        <f t="shared" si="20"/>
        <v>26</v>
      </c>
      <c r="H81" s="29">
        <v>0</v>
      </c>
      <c r="I81" s="16">
        <v>0</v>
      </c>
      <c r="J81" s="30">
        <f t="shared" si="21"/>
        <v>0</v>
      </c>
      <c r="K81" s="29">
        <v>0</v>
      </c>
      <c r="L81" s="16">
        <v>0</v>
      </c>
      <c r="M81" s="30">
        <f t="shared" si="22"/>
        <v>0</v>
      </c>
      <c r="N81" s="29">
        <v>0</v>
      </c>
      <c r="O81" s="16">
        <v>0</v>
      </c>
      <c r="P81" s="30">
        <f t="shared" si="23"/>
        <v>0</v>
      </c>
      <c r="Q81" s="29">
        <v>0</v>
      </c>
      <c r="R81" s="16">
        <v>0</v>
      </c>
      <c r="S81" s="30">
        <f t="shared" si="24"/>
        <v>0</v>
      </c>
    </row>
    <row r="82" spans="1:19">
      <c r="A82" s="52" t="s">
        <v>84</v>
      </c>
      <c r="B82" s="29">
        <v>0</v>
      </c>
      <c r="C82" s="16">
        <v>0</v>
      </c>
      <c r="D82" s="30">
        <f t="shared" si="19"/>
        <v>0</v>
      </c>
      <c r="E82" s="29">
        <v>0</v>
      </c>
      <c r="F82" s="16">
        <v>0</v>
      </c>
      <c r="G82" s="30">
        <f t="shared" si="20"/>
        <v>0</v>
      </c>
      <c r="H82" s="29">
        <v>0</v>
      </c>
      <c r="I82" s="16">
        <v>0</v>
      </c>
      <c r="J82" s="30">
        <f t="shared" si="21"/>
        <v>0</v>
      </c>
      <c r="K82" s="29">
        <v>0</v>
      </c>
      <c r="L82" s="16">
        <v>0</v>
      </c>
      <c r="M82" s="30">
        <f t="shared" si="22"/>
        <v>0</v>
      </c>
      <c r="N82" s="29">
        <v>0</v>
      </c>
      <c r="O82" s="16">
        <v>0</v>
      </c>
      <c r="P82" s="30">
        <f t="shared" si="23"/>
        <v>0</v>
      </c>
      <c r="Q82" s="29">
        <v>0</v>
      </c>
      <c r="R82" s="16">
        <v>0</v>
      </c>
      <c r="S82" s="30">
        <f t="shared" si="24"/>
        <v>0</v>
      </c>
    </row>
    <row r="83" spans="1:19">
      <c r="A83" s="52" t="s">
        <v>85</v>
      </c>
      <c r="B83" s="29">
        <v>92</v>
      </c>
      <c r="C83" s="16">
        <v>169</v>
      </c>
      <c r="D83" s="30">
        <f t="shared" si="19"/>
        <v>261</v>
      </c>
      <c r="E83" s="29">
        <v>92</v>
      </c>
      <c r="F83" s="16">
        <v>169</v>
      </c>
      <c r="G83" s="30">
        <f t="shared" si="20"/>
        <v>261</v>
      </c>
      <c r="H83" s="29">
        <v>0</v>
      </c>
      <c r="I83" s="16">
        <v>0</v>
      </c>
      <c r="J83" s="30">
        <f t="shared" si="21"/>
        <v>0</v>
      </c>
      <c r="K83" s="29">
        <v>0</v>
      </c>
      <c r="L83" s="16">
        <v>0</v>
      </c>
      <c r="M83" s="30">
        <f t="shared" si="22"/>
        <v>0</v>
      </c>
      <c r="N83" s="29">
        <v>0</v>
      </c>
      <c r="O83" s="16">
        <v>0</v>
      </c>
      <c r="P83" s="30">
        <f t="shared" si="23"/>
        <v>0</v>
      </c>
      <c r="Q83" s="29">
        <v>0</v>
      </c>
      <c r="R83" s="16">
        <v>0</v>
      </c>
      <c r="S83" s="30">
        <f t="shared" si="24"/>
        <v>0</v>
      </c>
    </row>
    <row r="84" spans="1:19">
      <c r="A84" s="52" t="s">
        <v>86</v>
      </c>
      <c r="B84" s="58">
        <v>3005</v>
      </c>
      <c r="C84" s="55">
        <v>35</v>
      </c>
      <c r="D84" s="59">
        <f t="shared" si="19"/>
        <v>3040</v>
      </c>
      <c r="E84" s="58">
        <v>2947</v>
      </c>
      <c r="F84" s="55">
        <v>35</v>
      </c>
      <c r="G84" s="59">
        <f t="shared" si="20"/>
        <v>2982</v>
      </c>
      <c r="H84" s="58">
        <v>50</v>
      </c>
      <c r="I84" s="16">
        <v>0</v>
      </c>
      <c r="J84" s="30">
        <f t="shared" si="21"/>
        <v>50</v>
      </c>
      <c r="K84" s="29">
        <v>8</v>
      </c>
      <c r="L84" s="16">
        <v>0</v>
      </c>
      <c r="M84" s="30">
        <f t="shared" si="22"/>
        <v>8</v>
      </c>
      <c r="N84" s="29">
        <v>0</v>
      </c>
      <c r="O84" s="16">
        <v>0</v>
      </c>
      <c r="P84" s="30">
        <f t="shared" si="23"/>
        <v>0</v>
      </c>
      <c r="Q84" s="29">
        <v>0</v>
      </c>
      <c r="R84" s="16">
        <v>0</v>
      </c>
      <c r="S84" s="30">
        <f t="shared" si="24"/>
        <v>0</v>
      </c>
    </row>
    <row r="85" spans="1:19">
      <c r="A85" s="52" t="s">
        <v>87</v>
      </c>
      <c r="B85" s="58">
        <v>0</v>
      </c>
      <c r="C85" s="55">
        <v>0</v>
      </c>
      <c r="D85" s="59">
        <f t="shared" si="19"/>
        <v>0</v>
      </c>
      <c r="E85" s="58">
        <v>0</v>
      </c>
      <c r="F85" s="55">
        <v>0</v>
      </c>
      <c r="G85" s="59">
        <f t="shared" si="20"/>
        <v>0</v>
      </c>
      <c r="H85" s="58">
        <v>0</v>
      </c>
      <c r="I85" s="16">
        <v>0</v>
      </c>
      <c r="J85" s="30">
        <f t="shared" si="21"/>
        <v>0</v>
      </c>
      <c r="K85" s="29">
        <v>0</v>
      </c>
      <c r="L85" s="16">
        <v>0</v>
      </c>
      <c r="M85" s="30">
        <f t="shared" si="22"/>
        <v>0</v>
      </c>
      <c r="N85" s="29">
        <v>0</v>
      </c>
      <c r="O85" s="16">
        <v>0</v>
      </c>
      <c r="P85" s="30">
        <f t="shared" si="23"/>
        <v>0</v>
      </c>
      <c r="Q85" s="29">
        <v>0</v>
      </c>
      <c r="R85" s="16">
        <v>0</v>
      </c>
      <c r="S85" s="30">
        <f t="shared" si="24"/>
        <v>0</v>
      </c>
    </row>
    <row r="86" spans="1:19">
      <c r="A86" s="52" t="s">
        <v>88</v>
      </c>
      <c r="B86" s="29">
        <v>0</v>
      </c>
      <c r="C86" s="16">
        <v>0</v>
      </c>
      <c r="D86" s="30">
        <f t="shared" si="19"/>
        <v>0</v>
      </c>
      <c r="E86" s="29">
        <v>0</v>
      </c>
      <c r="F86" s="16">
        <v>0</v>
      </c>
      <c r="G86" s="30">
        <f t="shared" si="20"/>
        <v>0</v>
      </c>
      <c r="H86" s="29">
        <v>0</v>
      </c>
      <c r="I86" s="16">
        <v>0</v>
      </c>
      <c r="J86" s="30">
        <f t="shared" si="21"/>
        <v>0</v>
      </c>
      <c r="K86" s="29">
        <v>0</v>
      </c>
      <c r="L86" s="16">
        <v>0</v>
      </c>
      <c r="M86" s="30">
        <f t="shared" si="22"/>
        <v>0</v>
      </c>
      <c r="N86" s="29">
        <v>0</v>
      </c>
      <c r="O86" s="16">
        <v>0</v>
      </c>
      <c r="P86" s="30">
        <f t="shared" si="23"/>
        <v>0</v>
      </c>
      <c r="Q86" s="29">
        <v>0</v>
      </c>
      <c r="R86" s="16">
        <v>0</v>
      </c>
      <c r="S86" s="30">
        <f t="shared" si="24"/>
        <v>0</v>
      </c>
    </row>
    <row r="87" spans="1:19">
      <c r="A87" s="52" t="s">
        <v>89</v>
      </c>
      <c r="B87" s="29">
        <v>1</v>
      </c>
      <c r="C87" s="16">
        <v>1</v>
      </c>
      <c r="D87" s="30">
        <f t="shared" si="19"/>
        <v>2</v>
      </c>
      <c r="E87" s="29">
        <v>1</v>
      </c>
      <c r="F87" s="16">
        <v>1</v>
      </c>
      <c r="G87" s="30">
        <f t="shared" si="20"/>
        <v>2</v>
      </c>
      <c r="H87" s="29">
        <v>0</v>
      </c>
      <c r="I87" s="16">
        <v>0</v>
      </c>
      <c r="J87" s="30">
        <f t="shared" si="21"/>
        <v>0</v>
      </c>
      <c r="K87" s="29">
        <v>0</v>
      </c>
      <c r="L87" s="16">
        <v>0</v>
      </c>
      <c r="M87" s="30">
        <f t="shared" si="22"/>
        <v>0</v>
      </c>
      <c r="N87" s="29">
        <v>0</v>
      </c>
      <c r="O87" s="16">
        <v>0</v>
      </c>
      <c r="P87" s="30">
        <f t="shared" si="23"/>
        <v>0</v>
      </c>
      <c r="Q87" s="29">
        <v>0</v>
      </c>
      <c r="R87" s="16">
        <v>0</v>
      </c>
      <c r="S87" s="30">
        <f t="shared" si="24"/>
        <v>0</v>
      </c>
    </row>
    <row r="88" spans="1:19">
      <c r="A88" s="52" t="s">
        <v>90</v>
      </c>
      <c r="B88" s="29">
        <v>0</v>
      </c>
      <c r="C88" s="16">
        <v>0</v>
      </c>
      <c r="D88" s="30">
        <f t="shared" si="19"/>
        <v>0</v>
      </c>
      <c r="E88" s="29">
        <v>0</v>
      </c>
      <c r="F88" s="16">
        <v>0</v>
      </c>
      <c r="G88" s="30">
        <f t="shared" si="20"/>
        <v>0</v>
      </c>
      <c r="H88" s="29">
        <v>0</v>
      </c>
      <c r="I88" s="16">
        <v>0</v>
      </c>
      <c r="J88" s="30">
        <f t="shared" si="21"/>
        <v>0</v>
      </c>
      <c r="K88" s="29">
        <v>0</v>
      </c>
      <c r="L88" s="16">
        <v>0</v>
      </c>
      <c r="M88" s="30">
        <f t="shared" si="22"/>
        <v>0</v>
      </c>
      <c r="N88" s="29">
        <v>0</v>
      </c>
      <c r="O88" s="16">
        <v>0</v>
      </c>
      <c r="P88" s="30">
        <f t="shared" si="23"/>
        <v>0</v>
      </c>
      <c r="Q88" s="29">
        <v>0</v>
      </c>
      <c r="R88" s="16">
        <v>0</v>
      </c>
      <c r="S88" s="30">
        <f t="shared" si="24"/>
        <v>0</v>
      </c>
    </row>
    <row r="89" spans="1:19">
      <c r="A89" s="52" t="s">
        <v>91</v>
      </c>
      <c r="B89" s="29">
        <v>0</v>
      </c>
      <c r="C89" s="16">
        <v>0</v>
      </c>
      <c r="D89" s="30">
        <f t="shared" si="19"/>
        <v>0</v>
      </c>
      <c r="E89" s="29">
        <v>0</v>
      </c>
      <c r="F89" s="16">
        <v>0</v>
      </c>
      <c r="G89" s="30">
        <f t="shared" si="20"/>
        <v>0</v>
      </c>
      <c r="H89" s="29">
        <v>0</v>
      </c>
      <c r="I89" s="16">
        <v>0</v>
      </c>
      <c r="J89" s="30">
        <f t="shared" si="21"/>
        <v>0</v>
      </c>
      <c r="K89" s="29">
        <v>0</v>
      </c>
      <c r="L89" s="16">
        <v>0</v>
      </c>
      <c r="M89" s="30">
        <f t="shared" si="22"/>
        <v>0</v>
      </c>
      <c r="N89" s="29">
        <v>0</v>
      </c>
      <c r="O89" s="16">
        <v>0</v>
      </c>
      <c r="P89" s="30">
        <f t="shared" si="23"/>
        <v>0</v>
      </c>
      <c r="Q89" s="29">
        <v>0</v>
      </c>
      <c r="R89" s="16">
        <v>0</v>
      </c>
      <c r="S89" s="30">
        <f t="shared" si="24"/>
        <v>0</v>
      </c>
    </row>
    <row r="90" spans="1:19">
      <c r="A90" s="52" t="s">
        <v>92</v>
      </c>
      <c r="B90" s="29">
        <v>0</v>
      </c>
      <c r="C90" s="16">
        <v>0</v>
      </c>
      <c r="D90" s="30">
        <f t="shared" si="19"/>
        <v>0</v>
      </c>
      <c r="E90" s="29">
        <v>0</v>
      </c>
      <c r="F90" s="16">
        <v>0</v>
      </c>
      <c r="G90" s="30">
        <f t="shared" si="20"/>
        <v>0</v>
      </c>
      <c r="H90" s="29">
        <v>0</v>
      </c>
      <c r="I90" s="16">
        <v>0</v>
      </c>
      <c r="J90" s="30">
        <f t="shared" si="21"/>
        <v>0</v>
      </c>
      <c r="K90" s="29">
        <v>0</v>
      </c>
      <c r="L90" s="16">
        <v>0</v>
      </c>
      <c r="M90" s="30">
        <f t="shared" si="22"/>
        <v>0</v>
      </c>
      <c r="N90" s="29">
        <v>0</v>
      </c>
      <c r="O90" s="16">
        <v>0</v>
      </c>
      <c r="P90" s="30">
        <f t="shared" si="23"/>
        <v>0</v>
      </c>
      <c r="Q90" s="29">
        <v>0</v>
      </c>
      <c r="R90" s="16">
        <v>0</v>
      </c>
      <c r="S90" s="30">
        <f t="shared" si="24"/>
        <v>0</v>
      </c>
    </row>
    <row r="91" spans="1:19">
      <c r="A91" s="52" t="s">
        <v>93</v>
      </c>
      <c r="B91" s="29">
        <v>0</v>
      </c>
      <c r="C91" s="16">
        <v>1</v>
      </c>
      <c r="D91" s="30">
        <f t="shared" si="19"/>
        <v>1</v>
      </c>
      <c r="E91" s="29">
        <v>0</v>
      </c>
      <c r="F91" s="16">
        <v>1</v>
      </c>
      <c r="G91" s="30">
        <f t="shared" si="20"/>
        <v>1</v>
      </c>
      <c r="H91" s="29">
        <v>0</v>
      </c>
      <c r="I91" s="16">
        <v>0</v>
      </c>
      <c r="J91" s="30">
        <f t="shared" si="21"/>
        <v>0</v>
      </c>
      <c r="K91" s="29">
        <v>0</v>
      </c>
      <c r="L91" s="16">
        <v>0</v>
      </c>
      <c r="M91" s="30">
        <f t="shared" si="22"/>
        <v>0</v>
      </c>
      <c r="N91" s="29">
        <v>0</v>
      </c>
      <c r="O91" s="16">
        <v>0</v>
      </c>
      <c r="P91" s="30">
        <f t="shared" si="23"/>
        <v>0</v>
      </c>
      <c r="Q91" s="29">
        <v>0</v>
      </c>
      <c r="R91" s="16">
        <v>0</v>
      </c>
      <c r="S91" s="30">
        <f t="shared" si="24"/>
        <v>0</v>
      </c>
    </row>
    <row r="92" spans="1:19">
      <c r="A92" s="52" t="s">
        <v>94</v>
      </c>
      <c r="B92" s="29">
        <v>0</v>
      </c>
      <c r="C92" s="16">
        <v>0</v>
      </c>
      <c r="D92" s="30">
        <f t="shared" si="19"/>
        <v>0</v>
      </c>
      <c r="E92" s="29">
        <v>0</v>
      </c>
      <c r="F92" s="16">
        <v>0</v>
      </c>
      <c r="G92" s="30">
        <f t="shared" si="20"/>
        <v>0</v>
      </c>
      <c r="H92" s="29">
        <v>0</v>
      </c>
      <c r="I92" s="16">
        <v>0</v>
      </c>
      <c r="J92" s="30">
        <f t="shared" si="21"/>
        <v>0</v>
      </c>
      <c r="K92" s="29">
        <v>0</v>
      </c>
      <c r="L92" s="16">
        <v>0</v>
      </c>
      <c r="M92" s="30">
        <f t="shared" si="22"/>
        <v>0</v>
      </c>
      <c r="N92" s="29">
        <v>0</v>
      </c>
      <c r="O92" s="16">
        <v>0</v>
      </c>
      <c r="P92" s="30">
        <f t="shared" si="23"/>
        <v>0</v>
      </c>
      <c r="Q92" s="29">
        <v>0</v>
      </c>
      <c r="R92" s="16">
        <v>0</v>
      </c>
      <c r="S92" s="30">
        <f t="shared" si="24"/>
        <v>0</v>
      </c>
    </row>
    <row r="93" spans="1:19">
      <c r="A93" s="52" t="s">
        <v>95</v>
      </c>
      <c r="B93" s="29">
        <v>0</v>
      </c>
      <c r="C93" s="16">
        <v>0</v>
      </c>
      <c r="D93" s="30">
        <f t="shared" si="19"/>
        <v>0</v>
      </c>
      <c r="E93" s="29">
        <v>0</v>
      </c>
      <c r="F93" s="16">
        <v>0</v>
      </c>
      <c r="G93" s="30">
        <f t="shared" si="20"/>
        <v>0</v>
      </c>
      <c r="H93" s="29">
        <v>0</v>
      </c>
      <c r="I93" s="16">
        <v>0</v>
      </c>
      <c r="J93" s="30">
        <f t="shared" si="21"/>
        <v>0</v>
      </c>
      <c r="K93" s="29">
        <v>0</v>
      </c>
      <c r="L93" s="16">
        <v>0</v>
      </c>
      <c r="M93" s="30">
        <f t="shared" si="22"/>
        <v>0</v>
      </c>
      <c r="N93" s="29">
        <v>0</v>
      </c>
      <c r="O93" s="16">
        <v>0</v>
      </c>
      <c r="P93" s="30">
        <f t="shared" si="23"/>
        <v>0</v>
      </c>
      <c r="Q93" s="29">
        <v>0</v>
      </c>
      <c r="R93" s="16">
        <v>0</v>
      </c>
      <c r="S93" s="30">
        <f t="shared" si="24"/>
        <v>0</v>
      </c>
    </row>
    <row r="94" spans="1:19">
      <c r="A94" s="52" t="s">
        <v>96</v>
      </c>
      <c r="B94" s="29">
        <v>0</v>
      </c>
      <c r="C94" s="16">
        <v>0</v>
      </c>
      <c r="D94" s="30">
        <f t="shared" si="19"/>
        <v>0</v>
      </c>
      <c r="E94" s="29">
        <v>0</v>
      </c>
      <c r="F94" s="16">
        <v>0</v>
      </c>
      <c r="G94" s="30">
        <f t="shared" si="20"/>
        <v>0</v>
      </c>
      <c r="H94" s="29">
        <v>0</v>
      </c>
      <c r="I94" s="16">
        <v>0</v>
      </c>
      <c r="J94" s="30">
        <f t="shared" si="21"/>
        <v>0</v>
      </c>
      <c r="K94" s="29">
        <v>0</v>
      </c>
      <c r="L94" s="16">
        <v>0</v>
      </c>
      <c r="M94" s="30">
        <f t="shared" si="22"/>
        <v>0</v>
      </c>
      <c r="N94" s="29">
        <v>0</v>
      </c>
      <c r="O94" s="16">
        <v>0</v>
      </c>
      <c r="P94" s="30">
        <f t="shared" si="23"/>
        <v>0</v>
      </c>
      <c r="Q94" s="29">
        <v>0</v>
      </c>
      <c r="R94" s="16">
        <v>0</v>
      </c>
      <c r="S94" s="30">
        <f t="shared" si="24"/>
        <v>0</v>
      </c>
    </row>
    <row r="95" spans="1:19">
      <c r="A95" s="52" t="s">
        <v>97</v>
      </c>
      <c r="B95" s="29">
        <v>0</v>
      </c>
      <c r="C95" s="16">
        <v>0</v>
      </c>
      <c r="D95" s="30">
        <f t="shared" si="19"/>
        <v>0</v>
      </c>
      <c r="E95" s="29">
        <v>0</v>
      </c>
      <c r="F95" s="16">
        <v>0</v>
      </c>
      <c r="G95" s="30">
        <f t="shared" si="20"/>
        <v>0</v>
      </c>
      <c r="H95" s="29">
        <v>0</v>
      </c>
      <c r="I95" s="16">
        <v>0</v>
      </c>
      <c r="J95" s="30">
        <f t="shared" si="21"/>
        <v>0</v>
      </c>
      <c r="K95" s="29">
        <v>0</v>
      </c>
      <c r="L95" s="16">
        <v>0</v>
      </c>
      <c r="M95" s="30">
        <f t="shared" si="22"/>
        <v>0</v>
      </c>
      <c r="N95" s="29">
        <v>0</v>
      </c>
      <c r="O95" s="16">
        <v>0</v>
      </c>
      <c r="P95" s="30">
        <f t="shared" si="23"/>
        <v>0</v>
      </c>
      <c r="Q95" s="29">
        <v>0</v>
      </c>
      <c r="R95" s="16">
        <v>0</v>
      </c>
      <c r="S95" s="30">
        <f t="shared" si="24"/>
        <v>0</v>
      </c>
    </row>
    <row r="96" spans="1:19">
      <c r="A96" s="52" t="s">
        <v>98</v>
      </c>
      <c r="B96" s="29">
        <v>0</v>
      </c>
      <c r="C96" s="16">
        <v>0</v>
      </c>
      <c r="D96" s="30">
        <f t="shared" si="19"/>
        <v>0</v>
      </c>
      <c r="E96" s="29">
        <v>0</v>
      </c>
      <c r="F96" s="16">
        <v>0</v>
      </c>
      <c r="G96" s="30">
        <f t="shared" si="20"/>
        <v>0</v>
      </c>
      <c r="H96" s="29">
        <v>0</v>
      </c>
      <c r="I96" s="16">
        <v>0</v>
      </c>
      <c r="J96" s="30">
        <f t="shared" si="21"/>
        <v>0</v>
      </c>
      <c r="K96" s="29">
        <v>0</v>
      </c>
      <c r="L96" s="16">
        <v>0</v>
      </c>
      <c r="M96" s="30">
        <f t="shared" si="22"/>
        <v>0</v>
      </c>
      <c r="N96" s="29">
        <v>0</v>
      </c>
      <c r="O96" s="16">
        <v>0</v>
      </c>
      <c r="P96" s="30">
        <f t="shared" si="23"/>
        <v>0</v>
      </c>
      <c r="Q96" s="29">
        <v>0</v>
      </c>
      <c r="R96" s="16">
        <v>0</v>
      </c>
      <c r="S96" s="30">
        <f t="shared" si="24"/>
        <v>0</v>
      </c>
    </row>
    <row r="97" spans="1:19">
      <c r="A97" s="52" t="s">
        <v>99</v>
      </c>
      <c r="B97" s="29">
        <v>6</v>
      </c>
      <c r="C97" s="16">
        <v>0</v>
      </c>
      <c r="D97" s="30">
        <f t="shared" si="19"/>
        <v>6</v>
      </c>
      <c r="E97" s="29">
        <v>5</v>
      </c>
      <c r="F97" s="16">
        <v>0</v>
      </c>
      <c r="G97" s="30">
        <f t="shared" si="20"/>
        <v>5</v>
      </c>
      <c r="H97" s="29">
        <v>1</v>
      </c>
      <c r="I97" s="16">
        <v>0</v>
      </c>
      <c r="J97" s="30">
        <f t="shared" si="21"/>
        <v>1</v>
      </c>
      <c r="K97" s="29">
        <v>0</v>
      </c>
      <c r="L97" s="16">
        <v>0</v>
      </c>
      <c r="M97" s="30">
        <f t="shared" si="22"/>
        <v>0</v>
      </c>
      <c r="N97" s="29">
        <v>0</v>
      </c>
      <c r="O97" s="16">
        <v>0</v>
      </c>
      <c r="P97" s="30">
        <f t="shared" si="23"/>
        <v>0</v>
      </c>
      <c r="Q97" s="29">
        <v>0</v>
      </c>
      <c r="R97" s="16">
        <v>0</v>
      </c>
      <c r="S97" s="30">
        <f t="shared" si="24"/>
        <v>0</v>
      </c>
    </row>
    <row r="98" spans="1:19" s="18" customFormat="1">
      <c r="A98" s="61"/>
      <c r="B98" s="64"/>
      <c r="C98" s="64"/>
      <c r="D98" s="64"/>
      <c r="E98" s="64"/>
      <c r="F98" s="64"/>
      <c r="G98" s="64"/>
      <c r="H98" s="64"/>
      <c r="I98" s="64"/>
      <c r="J98" s="64"/>
      <c r="K98" s="64"/>
      <c r="L98" s="64"/>
      <c r="M98" s="64"/>
      <c r="N98" s="64"/>
      <c r="O98" s="64"/>
      <c r="P98" s="64"/>
      <c r="Q98" s="64"/>
      <c r="R98" s="64"/>
      <c r="S98" s="64"/>
    </row>
    <row r="99" spans="1:19" s="77" customFormat="1">
      <c r="A99" s="143" t="s">
        <v>100</v>
      </c>
      <c r="B99" s="143" t="s">
        <v>100</v>
      </c>
      <c r="C99" s="143" t="s">
        <v>100</v>
      </c>
      <c r="D99" s="143" t="s">
        <v>100</v>
      </c>
      <c r="E99" s="143" t="s">
        <v>100</v>
      </c>
      <c r="F99" s="143" t="s">
        <v>100</v>
      </c>
      <c r="G99" s="143" t="s">
        <v>100</v>
      </c>
      <c r="H99" s="143" t="s">
        <v>100</v>
      </c>
      <c r="I99" s="143" t="s">
        <v>100</v>
      </c>
      <c r="J99" s="143" t="s">
        <v>100</v>
      </c>
      <c r="K99" s="143" t="s">
        <v>100</v>
      </c>
      <c r="L99" s="143" t="s">
        <v>100</v>
      </c>
      <c r="M99" s="143" t="s">
        <v>100</v>
      </c>
      <c r="N99" s="143" t="s">
        <v>100</v>
      </c>
      <c r="O99" s="143" t="s">
        <v>100</v>
      </c>
      <c r="P99" s="143" t="s">
        <v>100</v>
      </c>
      <c r="Q99" s="143" t="s">
        <v>100</v>
      </c>
      <c r="R99" s="143" t="s">
        <v>100</v>
      </c>
      <c r="S99" s="143" t="s">
        <v>100</v>
      </c>
    </row>
    <row r="100" spans="1:19">
      <c r="A100" s="52" t="s">
        <v>101</v>
      </c>
      <c r="B100" s="29">
        <v>0</v>
      </c>
      <c r="C100" s="16">
        <v>0</v>
      </c>
      <c r="D100" s="30">
        <f t="shared" ref="D100:D110" si="25">B100+C100</f>
        <v>0</v>
      </c>
      <c r="E100" s="29">
        <v>0</v>
      </c>
      <c r="F100" s="16">
        <v>0</v>
      </c>
      <c r="G100" s="30">
        <f t="shared" ref="G100:G110" si="26">E100+F100</f>
        <v>0</v>
      </c>
      <c r="H100" s="29">
        <v>0</v>
      </c>
      <c r="I100" s="16">
        <v>0</v>
      </c>
      <c r="J100" s="30">
        <f t="shared" ref="J100:J110" si="27">H100+I100</f>
        <v>0</v>
      </c>
      <c r="K100" s="29">
        <v>0</v>
      </c>
      <c r="L100" s="16">
        <v>0</v>
      </c>
      <c r="M100" s="30">
        <f t="shared" ref="M100:M110" si="28">K100+L100</f>
        <v>0</v>
      </c>
      <c r="N100" s="29">
        <v>0</v>
      </c>
      <c r="O100" s="16">
        <v>0</v>
      </c>
      <c r="P100" s="30">
        <f t="shared" ref="P100:P110" si="29">N100+O100</f>
        <v>0</v>
      </c>
      <c r="Q100" s="29">
        <v>0</v>
      </c>
      <c r="R100" s="16">
        <v>0</v>
      </c>
      <c r="S100" s="30">
        <f t="shared" ref="S100:S110" si="30">Q100+R100</f>
        <v>0</v>
      </c>
    </row>
    <row r="101" spans="1:19">
      <c r="A101" s="52" t="s">
        <v>102</v>
      </c>
      <c r="B101" s="29">
        <v>0</v>
      </c>
      <c r="C101" s="16">
        <v>1</v>
      </c>
      <c r="D101" s="30">
        <f t="shared" si="25"/>
        <v>1</v>
      </c>
      <c r="E101" s="29">
        <v>0</v>
      </c>
      <c r="F101" s="16">
        <v>1</v>
      </c>
      <c r="G101" s="30">
        <f t="shared" si="26"/>
        <v>1</v>
      </c>
      <c r="H101" s="29">
        <v>0</v>
      </c>
      <c r="I101" s="16">
        <v>0</v>
      </c>
      <c r="J101" s="30">
        <f t="shared" si="27"/>
        <v>0</v>
      </c>
      <c r="K101" s="29">
        <v>0</v>
      </c>
      <c r="L101" s="16">
        <v>0</v>
      </c>
      <c r="M101" s="30">
        <f t="shared" si="28"/>
        <v>0</v>
      </c>
      <c r="N101" s="29">
        <v>0</v>
      </c>
      <c r="O101" s="16">
        <v>0</v>
      </c>
      <c r="P101" s="30">
        <f t="shared" si="29"/>
        <v>0</v>
      </c>
      <c r="Q101" s="29">
        <v>0</v>
      </c>
      <c r="R101" s="16">
        <v>0</v>
      </c>
      <c r="S101" s="30">
        <f t="shared" si="30"/>
        <v>0</v>
      </c>
    </row>
    <row r="102" spans="1:19">
      <c r="A102" s="52" t="s">
        <v>103</v>
      </c>
      <c r="B102" s="29">
        <v>0</v>
      </c>
      <c r="C102" s="16">
        <v>4</v>
      </c>
      <c r="D102" s="30">
        <f t="shared" si="25"/>
        <v>4</v>
      </c>
      <c r="E102" s="29">
        <v>0</v>
      </c>
      <c r="F102" s="16">
        <v>4</v>
      </c>
      <c r="G102" s="30">
        <f t="shared" si="26"/>
        <v>4</v>
      </c>
      <c r="H102" s="29">
        <v>0</v>
      </c>
      <c r="I102" s="16">
        <v>0</v>
      </c>
      <c r="J102" s="30">
        <f t="shared" si="27"/>
        <v>0</v>
      </c>
      <c r="K102" s="29">
        <v>0</v>
      </c>
      <c r="L102" s="16">
        <v>0</v>
      </c>
      <c r="M102" s="30">
        <f t="shared" si="28"/>
        <v>0</v>
      </c>
      <c r="N102" s="29">
        <v>0</v>
      </c>
      <c r="O102" s="16">
        <v>0</v>
      </c>
      <c r="P102" s="30">
        <f t="shared" si="29"/>
        <v>0</v>
      </c>
      <c r="Q102" s="29">
        <v>0</v>
      </c>
      <c r="R102" s="16">
        <v>0</v>
      </c>
      <c r="S102" s="30">
        <f t="shared" si="30"/>
        <v>0</v>
      </c>
    </row>
    <row r="103" spans="1:19">
      <c r="A103" s="52" t="s">
        <v>104</v>
      </c>
      <c r="B103" s="29">
        <v>0</v>
      </c>
      <c r="C103" s="16">
        <v>0</v>
      </c>
      <c r="D103" s="30">
        <f t="shared" si="25"/>
        <v>0</v>
      </c>
      <c r="E103" s="29">
        <v>0</v>
      </c>
      <c r="F103" s="16">
        <v>0</v>
      </c>
      <c r="G103" s="30">
        <f t="shared" si="26"/>
        <v>0</v>
      </c>
      <c r="H103" s="29">
        <v>0</v>
      </c>
      <c r="I103" s="16">
        <v>0</v>
      </c>
      <c r="J103" s="30">
        <f t="shared" si="27"/>
        <v>0</v>
      </c>
      <c r="K103" s="29">
        <v>0</v>
      </c>
      <c r="L103" s="16">
        <v>0</v>
      </c>
      <c r="M103" s="30">
        <f t="shared" si="28"/>
        <v>0</v>
      </c>
      <c r="N103" s="29">
        <v>0</v>
      </c>
      <c r="O103" s="16">
        <v>0</v>
      </c>
      <c r="P103" s="30">
        <f t="shared" si="29"/>
        <v>0</v>
      </c>
      <c r="Q103" s="29">
        <v>0</v>
      </c>
      <c r="R103" s="16">
        <v>0</v>
      </c>
      <c r="S103" s="30">
        <f t="shared" si="30"/>
        <v>0</v>
      </c>
    </row>
    <row r="104" spans="1:19">
      <c r="A104" s="52" t="s">
        <v>105</v>
      </c>
      <c r="B104" s="29">
        <v>6</v>
      </c>
      <c r="C104" s="16">
        <v>9</v>
      </c>
      <c r="D104" s="30">
        <f t="shared" si="25"/>
        <v>15</v>
      </c>
      <c r="E104" s="29">
        <v>6</v>
      </c>
      <c r="F104" s="16">
        <v>9</v>
      </c>
      <c r="G104" s="30">
        <f t="shared" si="26"/>
        <v>15</v>
      </c>
      <c r="H104" s="29">
        <v>0</v>
      </c>
      <c r="I104" s="16">
        <v>0</v>
      </c>
      <c r="J104" s="30">
        <f t="shared" si="27"/>
        <v>0</v>
      </c>
      <c r="K104" s="29">
        <v>0</v>
      </c>
      <c r="L104" s="16">
        <v>0</v>
      </c>
      <c r="M104" s="30">
        <f t="shared" si="28"/>
        <v>0</v>
      </c>
      <c r="N104" s="29">
        <v>0</v>
      </c>
      <c r="O104" s="16">
        <v>0</v>
      </c>
      <c r="P104" s="30">
        <f t="shared" si="29"/>
        <v>0</v>
      </c>
      <c r="Q104" s="29">
        <v>0</v>
      </c>
      <c r="R104" s="16">
        <v>0</v>
      </c>
      <c r="S104" s="30">
        <f t="shared" si="30"/>
        <v>0</v>
      </c>
    </row>
    <row r="105" spans="1:19">
      <c r="A105" s="52" t="s">
        <v>106</v>
      </c>
      <c r="B105" s="29">
        <v>0</v>
      </c>
      <c r="C105" s="16">
        <v>6</v>
      </c>
      <c r="D105" s="30">
        <f t="shared" si="25"/>
        <v>6</v>
      </c>
      <c r="E105" s="29">
        <v>0</v>
      </c>
      <c r="F105" s="16">
        <v>6</v>
      </c>
      <c r="G105" s="30">
        <f t="shared" si="26"/>
        <v>6</v>
      </c>
      <c r="H105" s="29">
        <v>0</v>
      </c>
      <c r="I105" s="16">
        <v>0</v>
      </c>
      <c r="J105" s="30">
        <f t="shared" si="27"/>
        <v>0</v>
      </c>
      <c r="K105" s="29">
        <v>0</v>
      </c>
      <c r="L105" s="16">
        <v>0</v>
      </c>
      <c r="M105" s="30">
        <f t="shared" si="28"/>
        <v>0</v>
      </c>
      <c r="N105" s="29">
        <v>0</v>
      </c>
      <c r="O105" s="16">
        <v>0</v>
      </c>
      <c r="P105" s="30">
        <f t="shared" si="29"/>
        <v>0</v>
      </c>
      <c r="Q105" s="29">
        <v>0</v>
      </c>
      <c r="R105" s="16">
        <v>0</v>
      </c>
      <c r="S105" s="30">
        <f t="shared" si="30"/>
        <v>0</v>
      </c>
    </row>
    <row r="106" spans="1:19">
      <c r="A106" s="52" t="s">
        <v>107</v>
      </c>
      <c r="B106" s="29">
        <v>17</v>
      </c>
      <c r="C106" s="16">
        <v>27</v>
      </c>
      <c r="D106" s="30">
        <f t="shared" si="25"/>
        <v>44</v>
      </c>
      <c r="E106" s="29">
        <v>17</v>
      </c>
      <c r="F106" s="16">
        <v>27</v>
      </c>
      <c r="G106" s="30">
        <f t="shared" si="26"/>
        <v>44</v>
      </c>
      <c r="H106" s="29">
        <v>0</v>
      </c>
      <c r="I106" s="16">
        <v>0</v>
      </c>
      <c r="J106" s="30">
        <f t="shared" si="27"/>
        <v>0</v>
      </c>
      <c r="K106" s="29">
        <v>0</v>
      </c>
      <c r="L106" s="16">
        <v>0</v>
      </c>
      <c r="M106" s="30">
        <f t="shared" si="28"/>
        <v>0</v>
      </c>
      <c r="N106" s="29">
        <v>0</v>
      </c>
      <c r="O106" s="16">
        <v>0</v>
      </c>
      <c r="P106" s="30">
        <f t="shared" si="29"/>
        <v>0</v>
      </c>
      <c r="Q106" s="29">
        <v>0</v>
      </c>
      <c r="R106" s="16">
        <v>0</v>
      </c>
      <c r="S106" s="30">
        <f t="shared" si="30"/>
        <v>0</v>
      </c>
    </row>
    <row r="107" spans="1:19">
      <c r="A107" s="52" t="s">
        <v>108</v>
      </c>
      <c r="B107" s="29">
        <v>1</v>
      </c>
      <c r="C107" s="16">
        <v>1</v>
      </c>
      <c r="D107" s="30">
        <f t="shared" si="25"/>
        <v>2</v>
      </c>
      <c r="E107" s="29">
        <v>1</v>
      </c>
      <c r="F107" s="16">
        <v>1</v>
      </c>
      <c r="G107" s="30">
        <f t="shared" si="26"/>
        <v>2</v>
      </c>
      <c r="H107" s="29">
        <v>0</v>
      </c>
      <c r="I107" s="16">
        <v>0</v>
      </c>
      <c r="J107" s="30">
        <f t="shared" si="27"/>
        <v>0</v>
      </c>
      <c r="K107" s="29">
        <v>0</v>
      </c>
      <c r="L107" s="16">
        <v>0</v>
      </c>
      <c r="M107" s="30">
        <f t="shared" si="28"/>
        <v>0</v>
      </c>
      <c r="N107" s="29">
        <v>0</v>
      </c>
      <c r="O107" s="16">
        <v>0</v>
      </c>
      <c r="P107" s="30">
        <f t="shared" si="29"/>
        <v>0</v>
      </c>
      <c r="Q107" s="29">
        <v>0</v>
      </c>
      <c r="R107" s="16">
        <v>0</v>
      </c>
      <c r="S107" s="30">
        <f t="shared" si="30"/>
        <v>0</v>
      </c>
    </row>
    <row r="108" spans="1:19">
      <c r="A108" s="52" t="s">
        <v>109</v>
      </c>
      <c r="B108" s="29">
        <v>0</v>
      </c>
      <c r="C108" s="16">
        <v>0</v>
      </c>
      <c r="D108" s="30">
        <f t="shared" si="25"/>
        <v>0</v>
      </c>
      <c r="E108" s="29">
        <v>0</v>
      </c>
      <c r="F108" s="16">
        <v>0</v>
      </c>
      <c r="G108" s="30">
        <f t="shared" si="26"/>
        <v>0</v>
      </c>
      <c r="H108" s="29">
        <v>0</v>
      </c>
      <c r="I108" s="16">
        <v>0</v>
      </c>
      <c r="J108" s="30">
        <f t="shared" si="27"/>
        <v>0</v>
      </c>
      <c r="K108" s="29">
        <v>0</v>
      </c>
      <c r="L108" s="16">
        <v>0</v>
      </c>
      <c r="M108" s="30">
        <f t="shared" si="28"/>
        <v>0</v>
      </c>
      <c r="N108" s="29">
        <v>0</v>
      </c>
      <c r="O108" s="16">
        <v>0</v>
      </c>
      <c r="P108" s="30">
        <f t="shared" si="29"/>
        <v>0</v>
      </c>
      <c r="Q108" s="29">
        <v>0</v>
      </c>
      <c r="R108" s="16">
        <v>0</v>
      </c>
      <c r="S108" s="30">
        <f t="shared" si="30"/>
        <v>0</v>
      </c>
    </row>
    <row r="109" spans="1:19">
      <c r="A109" s="52" t="s">
        <v>110</v>
      </c>
      <c r="B109" s="29">
        <v>3</v>
      </c>
      <c r="C109" s="16">
        <v>9</v>
      </c>
      <c r="D109" s="30">
        <f t="shared" si="25"/>
        <v>12</v>
      </c>
      <c r="E109" s="29">
        <v>3</v>
      </c>
      <c r="F109" s="16">
        <v>9</v>
      </c>
      <c r="G109" s="30">
        <f t="shared" si="26"/>
        <v>12</v>
      </c>
      <c r="H109" s="29">
        <v>0</v>
      </c>
      <c r="I109" s="16">
        <v>0</v>
      </c>
      <c r="J109" s="30">
        <f t="shared" si="27"/>
        <v>0</v>
      </c>
      <c r="K109" s="29">
        <v>0</v>
      </c>
      <c r="L109" s="16">
        <v>0</v>
      </c>
      <c r="M109" s="30">
        <f t="shared" si="28"/>
        <v>0</v>
      </c>
      <c r="N109" s="29">
        <v>0</v>
      </c>
      <c r="O109" s="16">
        <v>0</v>
      </c>
      <c r="P109" s="30">
        <f t="shared" si="29"/>
        <v>0</v>
      </c>
      <c r="Q109" s="29">
        <v>0</v>
      </c>
      <c r="R109" s="16">
        <v>0</v>
      </c>
      <c r="S109" s="30">
        <f t="shared" si="30"/>
        <v>0</v>
      </c>
    </row>
    <row r="110" spans="1:19">
      <c r="A110" s="52" t="s">
        <v>111</v>
      </c>
      <c r="B110" s="29">
        <v>0</v>
      </c>
      <c r="C110" s="16">
        <v>0</v>
      </c>
      <c r="D110" s="30">
        <f t="shared" si="25"/>
        <v>0</v>
      </c>
      <c r="E110" s="29">
        <v>0</v>
      </c>
      <c r="F110" s="16">
        <v>0</v>
      </c>
      <c r="G110" s="30">
        <f t="shared" si="26"/>
        <v>0</v>
      </c>
      <c r="H110" s="29">
        <v>0</v>
      </c>
      <c r="I110" s="16">
        <v>0</v>
      </c>
      <c r="J110" s="30">
        <f t="shared" si="27"/>
        <v>0</v>
      </c>
      <c r="K110" s="29">
        <v>0</v>
      </c>
      <c r="L110" s="16">
        <v>0</v>
      </c>
      <c r="M110" s="30">
        <f t="shared" si="28"/>
        <v>0</v>
      </c>
      <c r="N110" s="29">
        <v>0</v>
      </c>
      <c r="O110" s="16">
        <v>0</v>
      </c>
      <c r="P110" s="30">
        <f t="shared" si="29"/>
        <v>0</v>
      </c>
      <c r="Q110" s="29">
        <v>0</v>
      </c>
      <c r="R110" s="16">
        <v>0</v>
      </c>
      <c r="S110" s="30">
        <f t="shared" si="30"/>
        <v>0</v>
      </c>
    </row>
    <row r="111" spans="1:19" s="18" customFormat="1">
      <c r="A111" s="61"/>
      <c r="B111" s="64"/>
      <c r="C111" s="64"/>
      <c r="D111" s="64"/>
      <c r="E111" s="64"/>
      <c r="F111" s="64"/>
      <c r="G111" s="64"/>
      <c r="H111" s="64"/>
      <c r="I111" s="64"/>
      <c r="J111" s="64"/>
      <c r="K111" s="64"/>
      <c r="L111" s="64"/>
      <c r="M111" s="64"/>
      <c r="N111" s="64"/>
      <c r="O111" s="64"/>
      <c r="P111" s="64"/>
      <c r="Q111" s="64"/>
      <c r="R111" s="64"/>
      <c r="S111" s="64"/>
    </row>
    <row r="112" spans="1:19" s="77" customFormat="1">
      <c r="A112" s="143" t="s">
        <v>112</v>
      </c>
      <c r="B112" s="143" t="s">
        <v>112</v>
      </c>
      <c r="C112" s="143" t="s">
        <v>112</v>
      </c>
      <c r="D112" s="143" t="s">
        <v>112</v>
      </c>
      <c r="E112" s="143" t="s">
        <v>112</v>
      </c>
      <c r="F112" s="143" t="s">
        <v>112</v>
      </c>
      <c r="G112" s="143" t="s">
        <v>112</v>
      </c>
      <c r="H112" s="143" t="s">
        <v>112</v>
      </c>
      <c r="I112" s="143" t="s">
        <v>112</v>
      </c>
      <c r="J112" s="143" t="s">
        <v>112</v>
      </c>
      <c r="K112" s="143" t="s">
        <v>112</v>
      </c>
      <c r="L112" s="143" t="s">
        <v>112</v>
      </c>
      <c r="M112" s="143" t="s">
        <v>112</v>
      </c>
      <c r="N112" s="143" t="s">
        <v>112</v>
      </c>
      <c r="O112" s="143" t="s">
        <v>112</v>
      </c>
      <c r="P112" s="143" t="s">
        <v>112</v>
      </c>
      <c r="Q112" s="143" t="s">
        <v>112</v>
      </c>
      <c r="R112" s="143" t="s">
        <v>112</v>
      </c>
      <c r="S112" s="143" t="s">
        <v>112</v>
      </c>
    </row>
    <row r="113" spans="1:19">
      <c r="A113" s="52" t="s">
        <v>113</v>
      </c>
      <c r="B113" s="29">
        <v>0</v>
      </c>
      <c r="C113" s="16">
        <v>0</v>
      </c>
      <c r="D113" s="30">
        <f t="shared" ref="D113:D126" si="31">B113+C113</f>
        <v>0</v>
      </c>
      <c r="E113" s="29">
        <v>0</v>
      </c>
      <c r="F113" s="16">
        <v>0</v>
      </c>
      <c r="G113" s="30">
        <f t="shared" ref="G113:G126" si="32">E113+F113</f>
        <v>0</v>
      </c>
      <c r="H113" s="29">
        <v>0</v>
      </c>
      <c r="I113" s="16">
        <v>0</v>
      </c>
      <c r="J113" s="30">
        <f t="shared" ref="J113:J126" si="33">H113+I113</f>
        <v>0</v>
      </c>
      <c r="K113" s="29">
        <v>0</v>
      </c>
      <c r="L113" s="16">
        <v>0</v>
      </c>
      <c r="M113" s="30">
        <f t="shared" ref="M113:M126" si="34">K113+L113</f>
        <v>0</v>
      </c>
      <c r="N113" s="29">
        <v>0</v>
      </c>
      <c r="O113" s="16">
        <v>0</v>
      </c>
      <c r="P113" s="30">
        <f t="shared" ref="P113:P126" si="35">N113+O113</f>
        <v>0</v>
      </c>
      <c r="Q113" s="29">
        <v>0</v>
      </c>
      <c r="R113" s="16">
        <v>0</v>
      </c>
      <c r="S113" s="30">
        <f t="shared" ref="S113:S126" si="36">Q113+R113</f>
        <v>0</v>
      </c>
    </row>
    <row r="114" spans="1:19">
      <c r="A114" s="52" t="s">
        <v>114</v>
      </c>
      <c r="B114" s="29">
        <v>0</v>
      </c>
      <c r="C114" s="16">
        <v>0</v>
      </c>
      <c r="D114" s="30">
        <f t="shared" si="31"/>
        <v>0</v>
      </c>
      <c r="E114" s="29">
        <v>0</v>
      </c>
      <c r="F114" s="16">
        <v>0</v>
      </c>
      <c r="G114" s="30">
        <f t="shared" si="32"/>
        <v>0</v>
      </c>
      <c r="H114" s="29">
        <v>0</v>
      </c>
      <c r="I114" s="16">
        <v>0</v>
      </c>
      <c r="J114" s="30">
        <f t="shared" si="33"/>
        <v>0</v>
      </c>
      <c r="K114" s="29">
        <v>0</v>
      </c>
      <c r="L114" s="16">
        <v>0</v>
      </c>
      <c r="M114" s="30">
        <f t="shared" si="34"/>
        <v>0</v>
      </c>
      <c r="N114" s="29">
        <v>0</v>
      </c>
      <c r="O114" s="16">
        <v>0</v>
      </c>
      <c r="P114" s="30">
        <f t="shared" si="35"/>
        <v>0</v>
      </c>
      <c r="Q114" s="29">
        <v>0</v>
      </c>
      <c r="R114" s="16">
        <v>0</v>
      </c>
      <c r="S114" s="30">
        <f t="shared" si="36"/>
        <v>0</v>
      </c>
    </row>
    <row r="115" spans="1:19">
      <c r="A115" s="52" t="s">
        <v>115</v>
      </c>
      <c r="B115" s="29">
        <v>0</v>
      </c>
      <c r="C115" s="16">
        <v>0</v>
      </c>
      <c r="D115" s="30">
        <f t="shared" si="31"/>
        <v>0</v>
      </c>
      <c r="E115" s="29">
        <v>0</v>
      </c>
      <c r="F115" s="16">
        <v>0</v>
      </c>
      <c r="G115" s="30">
        <f t="shared" si="32"/>
        <v>0</v>
      </c>
      <c r="H115" s="29">
        <v>0</v>
      </c>
      <c r="I115" s="16">
        <v>0</v>
      </c>
      <c r="J115" s="30">
        <f t="shared" si="33"/>
        <v>0</v>
      </c>
      <c r="K115" s="29">
        <v>0</v>
      </c>
      <c r="L115" s="16">
        <v>0</v>
      </c>
      <c r="M115" s="30">
        <f t="shared" si="34"/>
        <v>0</v>
      </c>
      <c r="N115" s="29">
        <v>0</v>
      </c>
      <c r="O115" s="16">
        <v>0</v>
      </c>
      <c r="P115" s="30">
        <f t="shared" si="35"/>
        <v>0</v>
      </c>
      <c r="Q115" s="29">
        <v>0</v>
      </c>
      <c r="R115" s="16">
        <v>0</v>
      </c>
      <c r="S115" s="30">
        <f t="shared" si="36"/>
        <v>0</v>
      </c>
    </row>
    <row r="116" spans="1:19">
      <c r="A116" s="52" t="s">
        <v>116</v>
      </c>
      <c r="B116" s="29">
        <v>62</v>
      </c>
      <c r="C116" s="16">
        <v>39</v>
      </c>
      <c r="D116" s="30">
        <f t="shared" si="31"/>
        <v>101</v>
      </c>
      <c r="E116" s="29">
        <v>57</v>
      </c>
      <c r="F116" s="16">
        <v>35</v>
      </c>
      <c r="G116" s="30">
        <f t="shared" si="32"/>
        <v>92</v>
      </c>
      <c r="H116" s="29">
        <v>2</v>
      </c>
      <c r="I116" s="16">
        <v>1</v>
      </c>
      <c r="J116" s="30">
        <f t="shared" si="33"/>
        <v>3</v>
      </c>
      <c r="K116" s="29">
        <v>3</v>
      </c>
      <c r="L116" s="16">
        <v>2</v>
      </c>
      <c r="M116" s="30">
        <f t="shared" si="34"/>
        <v>5</v>
      </c>
      <c r="N116" s="29">
        <v>0</v>
      </c>
      <c r="O116" s="16">
        <v>1</v>
      </c>
      <c r="P116" s="30">
        <f t="shared" si="35"/>
        <v>1</v>
      </c>
      <c r="Q116" s="29">
        <v>0</v>
      </c>
      <c r="R116" s="16">
        <v>0</v>
      </c>
      <c r="S116" s="30">
        <f t="shared" si="36"/>
        <v>0</v>
      </c>
    </row>
    <row r="117" spans="1:19">
      <c r="A117" s="52" t="s">
        <v>117</v>
      </c>
      <c r="B117" s="29">
        <v>95</v>
      </c>
      <c r="C117" s="16">
        <v>29</v>
      </c>
      <c r="D117" s="30">
        <f t="shared" si="31"/>
        <v>124</v>
      </c>
      <c r="E117" s="29">
        <v>95</v>
      </c>
      <c r="F117" s="16">
        <v>29</v>
      </c>
      <c r="G117" s="30">
        <f t="shared" si="32"/>
        <v>124</v>
      </c>
      <c r="H117" s="29">
        <v>0</v>
      </c>
      <c r="I117" s="16">
        <v>0</v>
      </c>
      <c r="J117" s="30">
        <f t="shared" si="33"/>
        <v>0</v>
      </c>
      <c r="K117" s="29">
        <v>0</v>
      </c>
      <c r="L117" s="16">
        <v>0</v>
      </c>
      <c r="M117" s="30">
        <f t="shared" si="34"/>
        <v>0</v>
      </c>
      <c r="N117" s="29">
        <v>0</v>
      </c>
      <c r="O117" s="16">
        <v>0</v>
      </c>
      <c r="P117" s="30">
        <f t="shared" si="35"/>
        <v>0</v>
      </c>
      <c r="Q117" s="29">
        <v>0</v>
      </c>
      <c r="R117" s="16">
        <v>0</v>
      </c>
      <c r="S117" s="30">
        <f t="shared" si="36"/>
        <v>0</v>
      </c>
    </row>
    <row r="118" spans="1:19">
      <c r="A118" s="52" t="s">
        <v>118</v>
      </c>
      <c r="B118" s="29">
        <v>10</v>
      </c>
      <c r="C118" s="16">
        <v>8</v>
      </c>
      <c r="D118" s="30">
        <f t="shared" si="31"/>
        <v>18</v>
      </c>
      <c r="E118" s="29">
        <v>10</v>
      </c>
      <c r="F118" s="16">
        <v>8</v>
      </c>
      <c r="G118" s="30">
        <f t="shared" si="32"/>
        <v>18</v>
      </c>
      <c r="H118" s="29">
        <v>0</v>
      </c>
      <c r="I118" s="16">
        <v>0</v>
      </c>
      <c r="J118" s="30">
        <f t="shared" si="33"/>
        <v>0</v>
      </c>
      <c r="K118" s="29">
        <v>0</v>
      </c>
      <c r="L118" s="16">
        <v>0</v>
      </c>
      <c r="M118" s="30">
        <f t="shared" si="34"/>
        <v>0</v>
      </c>
      <c r="N118" s="29">
        <v>0</v>
      </c>
      <c r="O118" s="16">
        <v>0</v>
      </c>
      <c r="P118" s="30">
        <f t="shared" si="35"/>
        <v>0</v>
      </c>
      <c r="Q118" s="29">
        <v>0</v>
      </c>
      <c r="R118" s="16">
        <v>0</v>
      </c>
      <c r="S118" s="30">
        <f t="shared" si="36"/>
        <v>0</v>
      </c>
    </row>
    <row r="119" spans="1:19">
      <c r="A119" s="52" t="s">
        <v>119</v>
      </c>
      <c r="B119" s="29">
        <v>25</v>
      </c>
      <c r="C119" s="16">
        <v>18</v>
      </c>
      <c r="D119" s="30">
        <f t="shared" si="31"/>
        <v>43</v>
      </c>
      <c r="E119" s="29">
        <v>24</v>
      </c>
      <c r="F119" s="16">
        <v>18</v>
      </c>
      <c r="G119" s="30">
        <f t="shared" si="32"/>
        <v>42</v>
      </c>
      <c r="H119" s="29">
        <v>1</v>
      </c>
      <c r="I119" s="16">
        <v>0</v>
      </c>
      <c r="J119" s="30">
        <f t="shared" si="33"/>
        <v>1</v>
      </c>
      <c r="K119" s="29">
        <v>0</v>
      </c>
      <c r="L119" s="16">
        <v>0</v>
      </c>
      <c r="M119" s="30">
        <f t="shared" si="34"/>
        <v>0</v>
      </c>
      <c r="N119" s="29">
        <v>0</v>
      </c>
      <c r="O119" s="16">
        <v>0</v>
      </c>
      <c r="P119" s="30">
        <f t="shared" si="35"/>
        <v>0</v>
      </c>
      <c r="Q119" s="29">
        <v>0</v>
      </c>
      <c r="R119" s="16">
        <v>0</v>
      </c>
      <c r="S119" s="30">
        <f t="shared" si="36"/>
        <v>0</v>
      </c>
    </row>
    <row r="120" spans="1:19">
      <c r="A120" s="52" t="s">
        <v>120</v>
      </c>
      <c r="B120" s="29">
        <v>0</v>
      </c>
      <c r="C120" s="16">
        <v>12</v>
      </c>
      <c r="D120" s="30">
        <f t="shared" si="31"/>
        <v>12</v>
      </c>
      <c r="E120" s="29">
        <v>0</v>
      </c>
      <c r="F120" s="16">
        <v>12</v>
      </c>
      <c r="G120" s="30">
        <f t="shared" si="32"/>
        <v>12</v>
      </c>
      <c r="H120" s="29">
        <v>0</v>
      </c>
      <c r="I120" s="16">
        <v>0</v>
      </c>
      <c r="J120" s="30">
        <f t="shared" si="33"/>
        <v>0</v>
      </c>
      <c r="K120" s="29">
        <v>0</v>
      </c>
      <c r="L120" s="16">
        <v>0</v>
      </c>
      <c r="M120" s="30">
        <f t="shared" si="34"/>
        <v>0</v>
      </c>
      <c r="N120" s="29">
        <v>0</v>
      </c>
      <c r="O120" s="16">
        <v>0</v>
      </c>
      <c r="P120" s="30">
        <f t="shared" si="35"/>
        <v>0</v>
      </c>
      <c r="Q120" s="29">
        <v>0</v>
      </c>
      <c r="R120" s="16">
        <v>0</v>
      </c>
      <c r="S120" s="30">
        <f t="shared" si="36"/>
        <v>0</v>
      </c>
    </row>
    <row r="121" spans="1:19">
      <c r="A121" s="52" t="s">
        <v>121</v>
      </c>
      <c r="B121" s="29">
        <v>2</v>
      </c>
      <c r="C121" s="16">
        <v>0</v>
      </c>
      <c r="D121" s="30">
        <f t="shared" si="31"/>
        <v>2</v>
      </c>
      <c r="E121" s="29">
        <v>1</v>
      </c>
      <c r="F121" s="16">
        <v>0</v>
      </c>
      <c r="G121" s="30">
        <f t="shared" si="32"/>
        <v>1</v>
      </c>
      <c r="H121" s="29">
        <v>1</v>
      </c>
      <c r="I121" s="16">
        <v>0</v>
      </c>
      <c r="J121" s="30">
        <f t="shared" si="33"/>
        <v>1</v>
      </c>
      <c r="K121" s="29">
        <v>0</v>
      </c>
      <c r="L121" s="16">
        <v>0</v>
      </c>
      <c r="M121" s="30">
        <f t="shared" si="34"/>
        <v>0</v>
      </c>
      <c r="N121" s="29">
        <v>0</v>
      </c>
      <c r="O121" s="16">
        <v>0</v>
      </c>
      <c r="P121" s="30">
        <f t="shared" si="35"/>
        <v>0</v>
      </c>
      <c r="Q121" s="29">
        <v>0</v>
      </c>
      <c r="R121" s="16">
        <v>0</v>
      </c>
      <c r="S121" s="30">
        <f t="shared" si="36"/>
        <v>0</v>
      </c>
    </row>
    <row r="122" spans="1:19">
      <c r="A122" s="52" t="s">
        <v>122</v>
      </c>
      <c r="B122" s="29">
        <v>0</v>
      </c>
      <c r="C122" s="16">
        <v>0</v>
      </c>
      <c r="D122" s="30">
        <f t="shared" si="31"/>
        <v>0</v>
      </c>
      <c r="E122" s="29">
        <v>0</v>
      </c>
      <c r="F122" s="16">
        <v>0</v>
      </c>
      <c r="G122" s="30">
        <f t="shared" si="32"/>
        <v>0</v>
      </c>
      <c r="H122" s="29">
        <v>0</v>
      </c>
      <c r="I122" s="16">
        <v>0</v>
      </c>
      <c r="J122" s="30">
        <f t="shared" si="33"/>
        <v>0</v>
      </c>
      <c r="K122" s="29">
        <v>0</v>
      </c>
      <c r="L122" s="16">
        <v>0</v>
      </c>
      <c r="M122" s="30">
        <f t="shared" si="34"/>
        <v>0</v>
      </c>
      <c r="N122" s="29">
        <v>0</v>
      </c>
      <c r="O122" s="16">
        <v>0</v>
      </c>
      <c r="P122" s="30">
        <f t="shared" si="35"/>
        <v>0</v>
      </c>
      <c r="Q122" s="29">
        <v>0</v>
      </c>
      <c r="R122" s="16">
        <v>0</v>
      </c>
      <c r="S122" s="30">
        <f t="shared" si="36"/>
        <v>0</v>
      </c>
    </row>
    <row r="123" spans="1:19">
      <c r="A123" s="52" t="s">
        <v>123</v>
      </c>
      <c r="B123" s="29">
        <v>0</v>
      </c>
      <c r="C123" s="16">
        <v>0</v>
      </c>
      <c r="D123" s="30">
        <f t="shared" si="31"/>
        <v>0</v>
      </c>
      <c r="E123" s="29">
        <v>0</v>
      </c>
      <c r="F123" s="16">
        <v>0</v>
      </c>
      <c r="G123" s="30">
        <f t="shared" si="32"/>
        <v>0</v>
      </c>
      <c r="H123" s="29">
        <v>0</v>
      </c>
      <c r="I123" s="16">
        <v>0</v>
      </c>
      <c r="J123" s="30">
        <f t="shared" si="33"/>
        <v>0</v>
      </c>
      <c r="K123" s="29">
        <v>0</v>
      </c>
      <c r="L123" s="16">
        <v>0</v>
      </c>
      <c r="M123" s="30">
        <f t="shared" si="34"/>
        <v>0</v>
      </c>
      <c r="N123" s="29">
        <v>0</v>
      </c>
      <c r="O123" s="16">
        <v>0</v>
      </c>
      <c r="P123" s="30">
        <f t="shared" si="35"/>
        <v>0</v>
      </c>
      <c r="Q123" s="29">
        <v>0</v>
      </c>
      <c r="R123" s="16">
        <v>0</v>
      </c>
      <c r="S123" s="30">
        <f t="shared" si="36"/>
        <v>0</v>
      </c>
    </row>
    <row r="124" spans="1:19">
      <c r="A124" s="52" t="s">
        <v>124</v>
      </c>
      <c r="B124" s="29">
        <v>0</v>
      </c>
      <c r="C124" s="16">
        <v>0</v>
      </c>
      <c r="D124" s="30">
        <f t="shared" si="31"/>
        <v>0</v>
      </c>
      <c r="E124" s="29">
        <v>0</v>
      </c>
      <c r="F124" s="16">
        <v>0</v>
      </c>
      <c r="G124" s="30">
        <f t="shared" si="32"/>
        <v>0</v>
      </c>
      <c r="H124" s="29">
        <v>0</v>
      </c>
      <c r="I124" s="16">
        <v>0</v>
      </c>
      <c r="J124" s="30">
        <f t="shared" si="33"/>
        <v>0</v>
      </c>
      <c r="K124" s="29">
        <v>0</v>
      </c>
      <c r="L124" s="16">
        <v>0</v>
      </c>
      <c r="M124" s="30">
        <f t="shared" si="34"/>
        <v>0</v>
      </c>
      <c r="N124" s="29">
        <v>0</v>
      </c>
      <c r="O124" s="16">
        <v>0</v>
      </c>
      <c r="P124" s="30">
        <f t="shared" si="35"/>
        <v>0</v>
      </c>
      <c r="Q124" s="29">
        <v>0</v>
      </c>
      <c r="R124" s="16">
        <v>0</v>
      </c>
      <c r="S124" s="30">
        <f t="shared" si="36"/>
        <v>0</v>
      </c>
    </row>
    <row r="125" spans="1:19">
      <c r="A125" s="52" t="s">
        <v>125</v>
      </c>
      <c r="B125" s="29">
        <v>0</v>
      </c>
      <c r="C125" s="16">
        <v>0</v>
      </c>
      <c r="D125" s="30">
        <f t="shared" si="31"/>
        <v>0</v>
      </c>
      <c r="E125" s="29">
        <v>0</v>
      </c>
      <c r="F125" s="16">
        <v>0</v>
      </c>
      <c r="G125" s="30">
        <f t="shared" si="32"/>
        <v>0</v>
      </c>
      <c r="H125" s="29">
        <v>0</v>
      </c>
      <c r="I125" s="16">
        <v>0</v>
      </c>
      <c r="J125" s="30">
        <f t="shared" si="33"/>
        <v>0</v>
      </c>
      <c r="K125" s="29">
        <v>0</v>
      </c>
      <c r="L125" s="16">
        <v>0</v>
      </c>
      <c r="M125" s="30">
        <f t="shared" si="34"/>
        <v>0</v>
      </c>
      <c r="N125" s="29">
        <v>0</v>
      </c>
      <c r="O125" s="16">
        <v>0</v>
      </c>
      <c r="P125" s="30">
        <f t="shared" si="35"/>
        <v>0</v>
      </c>
      <c r="Q125" s="29">
        <v>0</v>
      </c>
      <c r="R125" s="16">
        <v>0</v>
      </c>
      <c r="S125" s="30">
        <f t="shared" si="36"/>
        <v>0</v>
      </c>
    </row>
    <row r="126" spans="1:19">
      <c r="A126" s="52" t="s">
        <v>126</v>
      </c>
      <c r="B126" s="29">
        <v>0</v>
      </c>
      <c r="C126" s="16">
        <v>0</v>
      </c>
      <c r="D126" s="30">
        <f t="shared" si="31"/>
        <v>0</v>
      </c>
      <c r="E126" s="29">
        <v>0</v>
      </c>
      <c r="F126" s="16">
        <v>0</v>
      </c>
      <c r="G126" s="30">
        <f t="shared" si="32"/>
        <v>0</v>
      </c>
      <c r="H126" s="29">
        <v>0</v>
      </c>
      <c r="I126" s="16">
        <v>0</v>
      </c>
      <c r="J126" s="30">
        <f t="shared" si="33"/>
        <v>0</v>
      </c>
      <c r="K126" s="29">
        <v>0</v>
      </c>
      <c r="L126" s="16">
        <v>0</v>
      </c>
      <c r="M126" s="30">
        <f t="shared" si="34"/>
        <v>0</v>
      </c>
      <c r="N126" s="29">
        <v>0</v>
      </c>
      <c r="O126" s="16">
        <v>0</v>
      </c>
      <c r="P126" s="30">
        <f t="shared" si="35"/>
        <v>0</v>
      </c>
      <c r="Q126" s="29">
        <v>0</v>
      </c>
      <c r="R126" s="16">
        <v>0</v>
      </c>
      <c r="S126" s="30">
        <f t="shared" si="36"/>
        <v>0</v>
      </c>
    </row>
    <row r="127" spans="1:19" s="18" customFormat="1">
      <c r="A127" s="61"/>
      <c r="B127" s="64"/>
      <c r="C127" s="64"/>
      <c r="D127" s="64"/>
      <c r="E127" s="64"/>
      <c r="F127" s="64"/>
      <c r="G127" s="64"/>
      <c r="H127" s="64"/>
      <c r="I127" s="64"/>
      <c r="J127" s="64"/>
      <c r="K127" s="64"/>
      <c r="L127" s="64"/>
      <c r="M127" s="64"/>
      <c r="N127" s="64"/>
      <c r="O127" s="64"/>
      <c r="P127" s="64"/>
      <c r="Q127" s="64"/>
      <c r="R127" s="64"/>
      <c r="S127" s="64"/>
    </row>
    <row r="128" spans="1:19" s="77" customFormat="1">
      <c r="A128" s="143" t="s">
        <v>127</v>
      </c>
      <c r="B128" s="143" t="s">
        <v>127</v>
      </c>
      <c r="C128" s="143" t="s">
        <v>127</v>
      </c>
      <c r="D128" s="143" t="s">
        <v>127</v>
      </c>
      <c r="E128" s="143" t="s">
        <v>127</v>
      </c>
      <c r="F128" s="143" t="s">
        <v>127</v>
      </c>
      <c r="G128" s="143" t="s">
        <v>127</v>
      </c>
      <c r="H128" s="143" t="s">
        <v>127</v>
      </c>
      <c r="I128" s="143" t="s">
        <v>127</v>
      </c>
      <c r="J128" s="143" t="s">
        <v>127</v>
      </c>
      <c r="K128" s="143" t="s">
        <v>127</v>
      </c>
      <c r="L128" s="143" t="s">
        <v>127</v>
      </c>
      <c r="M128" s="143" t="s">
        <v>127</v>
      </c>
      <c r="N128" s="143" t="s">
        <v>127</v>
      </c>
      <c r="O128" s="143" t="s">
        <v>127</v>
      </c>
      <c r="P128" s="143" t="s">
        <v>127</v>
      </c>
      <c r="Q128" s="143" t="s">
        <v>127</v>
      </c>
      <c r="R128" s="143" t="s">
        <v>127</v>
      </c>
      <c r="S128" s="143" t="s">
        <v>127</v>
      </c>
    </row>
    <row r="129" spans="1:19">
      <c r="A129" s="52" t="s">
        <v>128</v>
      </c>
      <c r="B129" s="29">
        <v>0</v>
      </c>
      <c r="C129" s="16">
        <v>0</v>
      </c>
      <c r="D129" s="30">
        <f t="shared" ref="D129:D143" si="37">B129+C129</f>
        <v>0</v>
      </c>
      <c r="E129" s="29">
        <v>0</v>
      </c>
      <c r="F129" s="16">
        <v>0</v>
      </c>
      <c r="G129" s="30">
        <f t="shared" ref="G129:G143" si="38">E129+F129</f>
        <v>0</v>
      </c>
      <c r="H129" s="29">
        <v>0</v>
      </c>
      <c r="I129" s="16">
        <v>0</v>
      </c>
      <c r="J129" s="30">
        <f t="shared" ref="J129:J143" si="39">H129+I129</f>
        <v>0</v>
      </c>
      <c r="K129" s="29">
        <v>0</v>
      </c>
      <c r="L129" s="16">
        <v>0</v>
      </c>
      <c r="M129" s="30">
        <f t="shared" ref="M129:M143" si="40">K129+L129</f>
        <v>0</v>
      </c>
      <c r="N129" s="29">
        <v>0</v>
      </c>
      <c r="O129" s="16">
        <v>0</v>
      </c>
      <c r="P129" s="30">
        <f t="shared" ref="P129:P143" si="41">N129+O129</f>
        <v>0</v>
      </c>
      <c r="Q129" s="29">
        <v>0</v>
      </c>
      <c r="R129" s="16">
        <v>0</v>
      </c>
      <c r="S129" s="30">
        <f t="shared" ref="S129:S143" si="42">Q129+R129</f>
        <v>0</v>
      </c>
    </row>
    <row r="130" spans="1:19">
      <c r="A130" s="52" t="s">
        <v>129</v>
      </c>
      <c r="B130" s="29">
        <v>0</v>
      </c>
      <c r="C130" s="16">
        <v>10</v>
      </c>
      <c r="D130" s="30">
        <f t="shared" si="37"/>
        <v>10</v>
      </c>
      <c r="E130" s="29">
        <v>0</v>
      </c>
      <c r="F130" s="16">
        <v>10</v>
      </c>
      <c r="G130" s="30">
        <f t="shared" si="38"/>
        <v>10</v>
      </c>
      <c r="H130" s="29">
        <v>0</v>
      </c>
      <c r="I130" s="16">
        <v>0</v>
      </c>
      <c r="J130" s="30">
        <f t="shared" si="39"/>
        <v>0</v>
      </c>
      <c r="K130" s="29">
        <v>0</v>
      </c>
      <c r="L130" s="16">
        <v>0</v>
      </c>
      <c r="M130" s="30">
        <f t="shared" si="40"/>
        <v>0</v>
      </c>
      <c r="N130" s="29">
        <v>0</v>
      </c>
      <c r="O130" s="16">
        <v>0</v>
      </c>
      <c r="P130" s="30">
        <f t="shared" si="41"/>
        <v>0</v>
      </c>
      <c r="Q130" s="29">
        <v>0</v>
      </c>
      <c r="R130" s="16">
        <v>0</v>
      </c>
      <c r="S130" s="30">
        <f t="shared" si="42"/>
        <v>0</v>
      </c>
    </row>
    <row r="131" spans="1:19">
      <c r="A131" s="52" t="s">
        <v>130</v>
      </c>
      <c r="B131" s="29">
        <v>3</v>
      </c>
      <c r="C131" s="16">
        <v>4</v>
      </c>
      <c r="D131" s="30">
        <f t="shared" si="37"/>
        <v>7</v>
      </c>
      <c r="E131" s="29">
        <v>3</v>
      </c>
      <c r="F131" s="16">
        <v>4</v>
      </c>
      <c r="G131" s="30">
        <f t="shared" si="38"/>
        <v>7</v>
      </c>
      <c r="H131" s="29">
        <v>0</v>
      </c>
      <c r="I131" s="16">
        <v>0</v>
      </c>
      <c r="J131" s="30">
        <f t="shared" si="39"/>
        <v>0</v>
      </c>
      <c r="K131" s="29">
        <v>0</v>
      </c>
      <c r="L131" s="16">
        <v>0</v>
      </c>
      <c r="M131" s="30">
        <f t="shared" si="40"/>
        <v>0</v>
      </c>
      <c r="N131" s="29">
        <v>0</v>
      </c>
      <c r="O131" s="16">
        <v>0</v>
      </c>
      <c r="P131" s="30">
        <f t="shared" si="41"/>
        <v>0</v>
      </c>
      <c r="Q131" s="29">
        <v>0</v>
      </c>
      <c r="R131" s="16">
        <v>0</v>
      </c>
      <c r="S131" s="30">
        <f t="shared" si="42"/>
        <v>0</v>
      </c>
    </row>
    <row r="132" spans="1:19">
      <c r="A132" s="52" t="s">
        <v>131</v>
      </c>
      <c r="B132" s="29">
        <v>1</v>
      </c>
      <c r="C132" s="16">
        <v>0</v>
      </c>
      <c r="D132" s="30">
        <f t="shared" si="37"/>
        <v>1</v>
      </c>
      <c r="E132" s="29">
        <v>1</v>
      </c>
      <c r="F132" s="16">
        <v>0</v>
      </c>
      <c r="G132" s="30">
        <f t="shared" si="38"/>
        <v>1</v>
      </c>
      <c r="H132" s="29">
        <v>0</v>
      </c>
      <c r="I132" s="16">
        <v>0</v>
      </c>
      <c r="J132" s="30">
        <f t="shared" si="39"/>
        <v>0</v>
      </c>
      <c r="K132" s="29">
        <v>0</v>
      </c>
      <c r="L132" s="16">
        <v>0</v>
      </c>
      <c r="M132" s="30">
        <f t="shared" si="40"/>
        <v>0</v>
      </c>
      <c r="N132" s="29">
        <v>0</v>
      </c>
      <c r="O132" s="16">
        <v>0</v>
      </c>
      <c r="P132" s="30">
        <f t="shared" si="41"/>
        <v>0</v>
      </c>
      <c r="Q132" s="29">
        <v>0</v>
      </c>
      <c r="R132" s="16">
        <v>0</v>
      </c>
      <c r="S132" s="30">
        <f t="shared" si="42"/>
        <v>0</v>
      </c>
    </row>
    <row r="133" spans="1:19">
      <c r="A133" s="52" t="s">
        <v>132</v>
      </c>
      <c r="B133" s="29">
        <v>0</v>
      </c>
      <c r="C133" s="16">
        <v>0</v>
      </c>
      <c r="D133" s="30">
        <f t="shared" si="37"/>
        <v>0</v>
      </c>
      <c r="E133" s="29">
        <v>0</v>
      </c>
      <c r="F133" s="16">
        <v>0</v>
      </c>
      <c r="G133" s="30">
        <f t="shared" si="38"/>
        <v>0</v>
      </c>
      <c r="H133" s="29">
        <v>0</v>
      </c>
      <c r="I133" s="16">
        <v>0</v>
      </c>
      <c r="J133" s="30">
        <f t="shared" si="39"/>
        <v>0</v>
      </c>
      <c r="K133" s="29">
        <v>0</v>
      </c>
      <c r="L133" s="16">
        <v>0</v>
      </c>
      <c r="M133" s="30">
        <f t="shared" si="40"/>
        <v>0</v>
      </c>
      <c r="N133" s="29">
        <v>0</v>
      </c>
      <c r="O133" s="16">
        <v>0</v>
      </c>
      <c r="P133" s="30">
        <f t="shared" si="41"/>
        <v>0</v>
      </c>
      <c r="Q133" s="29">
        <v>0</v>
      </c>
      <c r="R133" s="16">
        <v>0</v>
      </c>
      <c r="S133" s="30">
        <f t="shared" si="42"/>
        <v>0</v>
      </c>
    </row>
    <row r="134" spans="1:19">
      <c r="A134" s="52" t="s">
        <v>133</v>
      </c>
      <c r="B134" s="29">
        <v>4</v>
      </c>
      <c r="C134" s="16">
        <v>59</v>
      </c>
      <c r="D134" s="30">
        <f t="shared" si="37"/>
        <v>63</v>
      </c>
      <c r="E134" s="29">
        <v>4</v>
      </c>
      <c r="F134" s="16">
        <v>57</v>
      </c>
      <c r="G134" s="30">
        <f t="shared" si="38"/>
        <v>61</v>
      </c>
      <c r="H134" s="29">
        <v>0</v>
      </c>
      <c r="I134" s="16">
        <v>2</v>
      </c>
      <c r="J134" s="30">
        <f t="shared" si="39"/>
        <v>2</v>
      </c>
      <c r="K134" s="29">
        <v>0</v>
      </c>
      <c r="L134" s="16">
        <v>0</v>
      </c>
      <c r="M134" s="30">
        <f t="shared" si="40"/>
        <v>0</v>
      </c>
      <c r="N134" s="29">
        <v>0</v>
      </c>
      <c r="O134" s="16">
        <v>0</v>
      </c>
      <c r="P134" s="30">
        <f t="shared" si="41"/>
        <v>0</v>
      </c>
      <c r="Q134" s="29">
        <v>0</v>
      </c>
      <c r="R134" s="16">
        <v>0</v>
      </c>
      <c r="S134" s="30">
        <f t="shared" si="42"/>
        <v>0</v>
      </c>
    </row>
    <row r="135" spans="1:19">
      <c r="A135" s="52" t="s">
        <v>134</v>
      </c>
      <c r="B135" s="29">
        <v>0</v>
      </c>
      <c r="C135" s="16">
        <v>0</v>
      </c>
      <c r="D135" s="30">
        <f t="shared" si="37"/>
        <v>0</v>
      </c>
      <c r="E135" s="29">
        <v>0</v>
      </c>
      <c r="F135" s="16">
        <v>0</v>
      </c>
      <c r="G135" s="30">
        <f t="shared" si="38"/>
        <v>0</v>
      </c>
      <c r="H135" s="29">
        <v>0</v>
      </c>
      <c r="I135" s="16">
        <v>0</v>
      </c>
      <c r="J135" s="30">
        <f t="shared" si="39"/>
        <v>0</v>
      </c>
      <c r="K135" s="29">
        <v>0</v>
      </c>
      <c r="L135" s="16">
        <v>0</v>
      </c>
      <c r="M135" s="30">
        <f t="shared" si="40"/>
        <v>0</v>
      </c>
      <c r="N135" s="29">
        <v>0</v>
      </c>
      <c r="O135" s="16">
        <v>0</v>
      </c>
      <c r="P135" s="30">
        <f t="shared" si="41"/>
        <v>0</v>
      </c>
      <c r="Q135" s="29">
        <v>0</v>
      </c>
      <c r="R135" s="16">
        <v>0</v>
      </c>
      <c r="S135" s="30">
        <f t="shared" si="42"/>
        <v>0</v>
      </c>
    </row>
    <row r="136" spans="1:19">
      <c r="A136" s="52" t="s">
        <v>135</v>
      </c>
      <c r="B136" s="29">
        <v>0</v>
      </c>
      <c r="C136" s="16">
        <v>7</v>
      </c>
      <c r="D136" s="30">
        <f t="shared" si="37"/>
        <v>7</v>
      </c>
      <c r="E136" s="29">
        <v>0</v>
      </c>
      <c r="F136" s="16">
        <v>7</v>
      </c>
      <c r="G136" s="30">
        <f t="shared" si="38"/>
        <v>7</v>
      </c>
      <c r="H136" s="29">
        <v>0</v>
      </c>
      <c r="I136" s="16">
        <v>0</v>
      </c>
      <c r="J136" s="30">
        <f t="shared" si="39"/>
        <v>0</v>
      </c>
      <c r="K136" s="29">
        <v>0</v>
      </c>
      <c r="L136" s="16">
        <v>0</v>
      </c>
      <c r="M136" s="30">
        <f t="shared" si="40"/>
        <v>0</v>
      </c>
      <c r="N136" s="29">
        <v>0</v>
      </c>
      <c r="O136" s="16">
        <v>0</v>
      </c>
      <c r="P136" s="30">
        <f t="shared" si="41"/>
        <v>0</v>
      </c>
      <c r="Q136" s="29">
        <v>0</v>
      </c>
      <c r="R136" s="16">
        <v>0</v>
      </c>
      <c r="S136" s="30">
        <f t="shared" si="42"/>
        <v>0</v>
      </c>
    </row>
    <row r="137" spans="1:19">
      <c r="A137" s="52" t="s">
        <v>136</v>
      </c>
      <c r="B137" s="29">
        <v>0</v>
      </c>
      <c r="C137" s="16">
        <v>2</v>
      </c>
      <c r="D137" s="30">
        <f t="shared" si="37"/>
        <v>2</v>
      </c>
      <c r="E137" s="29">
        <v>0</v>
      </c>
      <c r="F137" s="16">
        <v>2</v>
      </c>
      <c r="G137" s="30">
        <f t="shared" si="38"/>
        <v>2</v>
      </c>
      <c r="H137" s="29">
        <v>0</v>
      </c>
      <c r="I137" s="16">
        <v>0</v>
      </c>
      <c r="J137" s="30">
        <f t="shared" si="39"/>
        <v>0</v>
      </c>
      <c r="K137" s="29">
        <v>0</v>
      </c>
      <c r="L137" s="16">
        <v>0</v>
      </c>
      <c r="M137" s="30">
        <f t="shared" si="40"/>
        <v>0</v>
      </c>
      <c r="N137" s="29">
        <v>0</v>
      </c>
      <c r="O137" s="16">
        <v>0</v>
      </c>
      <c r="P137" s="30">
        <f t="shared" si="41"/>
        <v>0</v>
      </c>
      <c r="Q137" s="29">
        <v>0</v>
      </c>
      <c r="R137" s="16">
        <v>0</v>
      </c>
      <c r="S137" s="30">
        <f t="shared" si="42"/>
        <v>0</v>
      </c>
    </row>
    <row r="138" spans="1:19">
      <c r="A138" s="52" t="s">
        <v>137</v>
      </c>
      <c r="B138" s="29">
        <v>2</v>
      </c>
      <c r="C138" s="16">
        <v>2</v>
      </c>
      <c r="D138" s="30">
        <f t="shared" si="37"/>
        <v>4</v>
      </c>
      <c r="E138" s="29">
        <v>1</v>
      </c>
      <c r="F138" s="16">
        <v>2</v>
      </c>
      <c r="G138" s="30">
        <f t="shared" si="38"/>
        <v>3</v>
      </c>
      <c r="H138" s="29">
        <v>1</v>
      </c>
      <c r="I138" s="16">
        <v>0</v>
      </c>
      <c r="J138" s="30">
        <f t="shared" si="39"/>
        <v>1</v>
      </c>
      <c r="K138" s="29">
        <v>0</v>
      </c>
      <c r="L138" s="16">
        <v>0</v>
      </c>
      <c r="M138" s="30">
        <f t="shared" si="40"/>
        <v>0</v>
      </c>
      <c r="N138" s="29">
        <v>0</v>
      </c>
      <c r="O138" s="16">
        <v>0</v>
      </c>
      <c r="P138" s="30">
        <f t="shared" si="41"/>
        <v>0</v>
      </c>
      <c r="Q138" s="29">
        <v>0</v>
      </c>
      <c r="R138" s="16">
        <v>0</v>
      </c>
      <c r="S138" s="30">
        <f t="shared" si="42"/>
        <v>0</v>
      </c>
    </row>
    <row r="139" spans="1:19">
      <c r="A139" s="52" t="s">
        <v>138</v>
      </c>
      <c r="B139" s="29">
        <v>0</v>
      </c>
      <c r="C139" s="16">
        <v>0</v>
      </c>
      <c r="D139" s="30">
        <f t="shared" si="37"/>
        <v>0</v>
      </c>
      <c r="E139" s="29">
        <v>0</v>
      </c>
      <c r="F139" s="16">
        <v>0</v>
      </c>
      <c r="G139" s="30">
        <f t="shared" si="38"/>
        <v>0</v>
      </c>
      <c r="H139" s="29">
        <v>0</v>
      </c>
      <c r="I139" s="16">
        <v>0</v>
      </c>
      <c r="J139" s="30">
        <f t="shared" si="39"/>
        <v>0</v>
      </c>
      <c r="K139" s="29">
        <v>0</v>
      </c>
      <c r="L139" s="16">
        <v>0</v>
      </c>
      <c r="M139" s="30">
        <f t="shared" si="40"/>
        <v>0</v>
      </c>
      <c r="N139" s="29">
        <v>0</v>
      </c>
      <c r="O139" s="16">
        <v>0</v>
      </c>
      <c r="P139" s="30">
        <f t="shared" si="41"/>
        <v>0</v>
      </c>
      <c r="Q139" s="29">
        <v>0</v>
      </c>
      <c r="R139" s="16">
        <v>0</v>
      </c>
      <c r="S139" s="30">
        <f t="shared" si="42"/>
        <v>0</v>
      </c>
    </row>
    <row r="140" spans="1:19">
      <c r="A140" s="52" t="s">
        <v>139</v>
      </c>
      <c r="B140" s="29">
        <v>0</v>
      </c>
      <c r="C140" s="16">
        <v>0</v>
      </c>
      <c r="D140" s="30">
        <f t="shared" si="37"/>
        <v>0</v>
      </c>
      <c r="E140" s="29">
        <v>0</v>
      </c>
      <c r="F140" s="16">
        <v>0</v>
      </c>
      <c r="G140" s="30">
        <f t="shared" si="38"/>
        <v>0</v>
      </c>
      <c r="H140" s="29">
        <v>0</v>
      </c>
      <c r="I140" s="16">
        <v>0</v>
      </c>
      <c r="J140" s="30">
        <f t="shared" si="39"/>
        <v>0</v>
      </c>
      <c r="K140" s="29">
        <v>0</v>
      </c>
      <c r="L140" s="16">
        <v>0</v>
      </c>
      <c r="M140" s="30">
        <f t="shared" si="40"/>
        <v>0</v>
      </c>
      <c r="N140" s="29">
        <v>0</v>
      </c>
      <c r="O140" s="16">
        <v>0</v>
      </c>
      <c r="P140" s="30">
        <f t="shared" si="41"/>
        <v>0</v>
      </c>
      <c r="Q140" s="29">
        <v>0</v>
      </c>
      <c r="R140" s="16">
        <v>0</v>
      </c>
      <c r="S140" s="30">
        <f t="shared" si="42"/>
        <v>0</v>
      </c>
    </row>
    <row r="141" spans="1:19">
      <c r="A141" s="52" t="s">
        <v>140</v>
      </c>
      <c r="B141" s="29">
        <v>0</v>
      </c>
      <c r="C141" s="16">
        <v>0</v>
      </c>
      <c r="D141" s="30">
        <f t="shared" si="37"/>
        <v>0</v>
      </c>
      <c r="E141" s="29">
        <v>0</v>
      </c>
      <c r="F141" s="16">
        <v>0</v>
      </c>
      <c r="G141" s="30">
        <f t="shared" si="38"/>
        <v>0</v>
      </c>
      <c r="H141" s="29">
        <v>0</v>
      </c>
      <c r="I141" s="16">
        <v>0</v>
      </c>
      <c r="J141" s="30">
        <f t="shared" si="39"/>
        <v>0</v>
      </c>
      <c r="K141" s="29">
        <v>0</v>
      </c>
      <c r="L141" s="16">
        <v>0</v>
      </c>
      <c r="M141" s="30">
        <f t="shared" si="40"/>
        <v>0</v>
      </c>
      <c r="N141" s="29">
        <v>0</v>
      </c>
      <c r="O141" s="16">
        <v>0</v>
      </c>
      <c r="P141" s="30">
        <f t="shared" si="41"/>
        <v>0</v>
      </c>
      <c r="Q141" s="29">
        <v>0</v>
      </c>
      <c r="R141" s="16">
        <v>0</v>
      </c>
      <c r="S141" s="30">
        <f t="shared" si="42"/>
        <v>0</v>
      </c>
    </row>
    <row r="142" spans="1:19">
      <c r="A142" s="52" t="s">
        <v>141</v>
      </c>
      <c r="B142" s="29">
        <v>0</v>
      </c>
      <c r="C142" s="16">
        <v>0</v>
      </c>
      <c r="D142" s="30">
        <f t="shared" si="37"/>
        <v>0</v>
      </c>
      <c r="E142" s="29">
        <v>0</v>
      </c>
      <c r="F142" s="16">
        <v>0</v>
      </c>
      <c r="G142" s="30">
        <f t="shared" si="38"/>
        <v>0</v>
      </c>
      <c r="H142" s="29">
        <v>0</v>
      </c>
      <c r="I142" s="16">
        <v>0</v>
      </c>
      <c r="J142" s="30">
        <f t="shared" si="39"/>
        <v>0</v>
      </c>
      <c r="K142" s="29">
        <v>0</v>
      </c>
      <c r="L142" s="16">
        <v>0</v>
      </c>
      <c r="M142" s="30">
        <f t="shared" si="40"/>
        <v>0</v>
      </c>
      <c r="N142" s="29">
        <v>0</v>
      </c>
      <c r="O142" s="16">
        <v>0</v>
      </c>
      <c r="P142" s="30">
        <f t="shared" si="41"/>
        <v>0</v>
      </c>
      <c r="Q142" s="29">
        <v>0</v>
      </c>
      <c r="R142" s="16">
        <v>0</v>
      </c>
      <c r="S142" s="30">
        <f t="shared" si="42"/>
        <v>0</v>
      </c>
    </row>
    <row r="143" spans="1:19">
      <c r="A143" s="52" t="s">
        <v>142</v>
      </c>
      <c r="B143" s="29">
        <v>1</v>
      </c>
      <c r="C143" s="16">
        <v>2</v>
      </c>
      <c r="D143" s="30">
        <f t="shared" si="37"/>
        <v>3</v>
      </c>
      <c r="E143" s="29">
        <v>1</v>
      </c>
      <c r="F143" s="16">
        <v>2</v>
      </c>
      <c r="G143" s="30">
        <f t="shared" si="38"/>
        <v>3</v>
      </c>
      <c r="H143" s="29">
        <v>0</v>
      </c>
      <c r="I143" s="16">
        <v>0</v>
      </c>
      <c r="J143" s="30">
        <f t="shared" si="39"/>
        <v>0</v>
      </c>
      <c r="K143" s="29">
        <v>0</v>
      </c>
      <c r="L143" s="16">
        <v>0</v>
      </c>
      <c r="M143" s="30">
        <f t="shared" si="40"/>
        <v>0</v>
      </c>
      <c r="N143" s="29">
        <v>0</v>
      </c>
      <c r="O143" s="16">
        <v>0</v>
      </c>
      <c r="P143" s="30">
        <f t="shared" si="41"/>
        <v>0</v>
      </c>
      <c r="Q143" s="29">
        <v>0</v>
      </c>
      <c r="R143" s="16">
        <v>0</v>
      </c>
      <c r="S143" s="30">
        <f t="shared" si="42"/>
        <v>0</v>
      </c>
    </row>
    <row r="144" spans="1:19" s="18" customFormat="1">
      <c r="A144" s="61"/>
      <c r="B144" s="64"/>
      <c r="C144" s="64"/>
      <c r="D144" s="64"/>
      <c r="E144" s="64"/>
      <c r="F144" s="64"/>
      <c r="G144" s="64"/>
      <c r="H144" s="64"/>
      <c r="I144" s="64"/>
      <c r="J144" s="64"/>
      <c r="K144" s="64"/>
      <c r="L144" s="64"/>
      <c r="M144" s="64"/>
      <c r="N144" s="64"/>
      <c r="O144" s="64"/>
      <c r="P144" s="64"/>
      <c r="Q144" s="64"/>
      <c r="R144" s="64"/>
      <c r="S144" s="64"/>
    </row>
    <row r="145" spans="1:19" s="77" customFormat="1">
      <c r="A145" s="143" t="s">
        <v>143</v>
      </c>
      <c r="B145" s="143" t="s">
        <v>143</v>
      </c>
      <c r="C145" s="143" t="s">
        <v>143</v>
      </c>
      <c r="D145" s="143" t="s">
        <v>143</v>
      </c>
      <c r="E145" s="143" t="s">
        <v>143</v>
      </c>
      <c r="F145" s="143" t="s">
        <v>143</v>
      </c>
      <c r="G145" s="143" t="s">
        <v>143</v>
      </c>
      <c r="H145" s="143" t="s">
        <v>143</v>
      </c>
      <c r="I145" s="143" t="s">
        <v>143</v>
      </c>
      <c r="J145" s="143" t="s">
        <v>143</v>
      </c>
      <c r="K145" s="143" t="s">
        <v>143</v>
      </c>
      <c r="L145" s="143" t="s">
        <v>143</v>
      </c>
      <c r="M145" s="143" t="s">
        <v>143</v>
      </c>
      <c r="N145" s="143" t="s">
        <v>143</v>
      </c>
      <c r="O145" s="143" t="s">
        <v>143</v>
      </c>
      <c r="P145" s="143" t="s">
        <v>143</v>
      </c>
      <c r="Q145" s="143" t="s">
        <v>143</v>
      </c>
      <c r="R145" s="143" t="s">
        <v>143</v>
      </c>
      <c r="S145" s="143" t="s">
        <v>143</v>
      </c>
    </row>
    <row r="146" spans="1:19">
      <c r="A146" s="52" t="s">
        <v>144</v>
      </c>
      <c r="B146" s="29">
        <v>0</v>
      </c>
      <c r="C146" s="16">
        <v>0</v>
      </c>
      <c r="D146" s="30">
        <f t="shared" ref="D146:D158" si="43">B146+C146</f>
        <v>0</v>
      </c>
      <c r="E146" s="29">
        <v>0</v>
      </c>
      <c r="F146" s="16">
        <v>0</v>
      </c>
      <c r="G146" s="30">
        <f t="shared" ref="G146:G158" si="44">E146+F146</f>
        <v>0</v>
      </c>
      <c r="H146" s="29">
        <v>0</v>
      </c>
      <c r="I146" s="16">
        <v>0</v>
      </c>
      <c r="J146" s="30">
        <f t="shared" ref="J146:J158" si="45">H146+I146</f>
        <v>0</v>
      </c>
      <c r="K146" s="29">
        <v>0</v>
      </c>
      <c r="L146" s="16">
        <v>0</v>
      </c>
      <c r="M146" s="30">
        <f t="shared" ref="M146:M158" si="46">K146+L146</f>
        <v>0</v>
      </c>
      <c r="N146" s="29">
        <v>0</v>
      </c>
      <c r="O146" s="16">
        <v>0</v>
      </c>
      <c r="P146" s="30">
        <f t="shared" ref="P146:P158" si="47">N146+O146</f>
        <v>0</v>
      </c>
      <c r="Q146" s="29">
        <v>0</v>
      </c>
      <c r="R146" s="16">
        <v>0</v>
      </c>
      <c r="S146" s="30">
        <f t="shared" ref="S146:S158" si="48">Q146+R146</f>
        <v>0</v>
      </c>
    </row>
    <row r="147" spans="1:19">
      <c r="A147" s="52" t="s">
        <v>145</v>
      </c>
      <c r="B147" s="29">
        <v>0</v>
      </c>
      <c r="C147" s="16">
        <v>0</v>
      </c>
      <c r="D147" s="30">
        <f t="shared" si="43"/>
        <v>0</v>
      </c>
      <c r="E147" s="29">
        <v>0</v>
      </c>
      <c r="F147" s="16">
        <v>0</v>
      </c>
      <c r="G147" s="30">
        <f t="shared" si="44"/>
        <v>0</v>
      </c>
      <c r="H147" s="29">
        <v>0</v>
      </c>
      <c r="I147" s="16">
        <v>0</v>
      </c>
      <c r="J147" s="30">
        <f t="shared" si="45"/>
        <v>0</v>
      </c>
      <c r="K147" s="29">
        <v>0</v>
      </c>
      <c r="L147" s="16">
        <v>0</v>
      </c>
      <c r="M147" s="30">
        <f t="shared" si="46"/>
        <v>0</v>
      </c>
      <c r="N147" s="29">
        <v>0</v>
      </c>
      <c r="O147" s="16">
        <v>0</v>
      </c>
      <c r="P147" s="30">
        <f t="shared" si="47"/>
        <v>0</v>
      </c>
      <c r="Q147" s="29">
        <v>0</v>
      </c>
      <c r="R147" s="16">
        <v>0</v>
      </c>
      <c r="S147" s="30">
        <f t="shared" si="48"/>
        <v>0</v>
      </c>
    </row>
    <row r="148" spans="1:19">
      <c r="A148" s="52" t="s">
        <v>146</v>
      </c>
      <c r="B148" s="29">
        <v>9</v>
      </c>
      <c r="C148" s="16">
        <v>19</v>
      </c>
      <c r="D148" s="30">
        <f t="shared" si="43"/>
        <v>28</v>
      </c>
      <c r="E148" s="29">
        <v>7</v>
      </c>
      <c r="F148" s="16">
        <v>4</v>
      </c>
      <c r="G148" s="30">
        <f t="shared" si="44"/>
        <v>11</v>
      </c>
      <c r="H148" s="29">
        <v>2</v>
      </c>
      <c r="I148" s="16">
        <v>9</v>
      </c>
      <c r="J148" s="30">
        <f t="shared" si="45"/>
        <v>11</v>
      </c>
      <c r="K148" s="29">
        <v>0</v>
      </c>
      <c r="L148" s="16">
        <v>3</v>
      </c>
      <c r="M148" s="30">
        <f t="shared" si="46"/>
        <v>3</v>
      </c>
      <c r="N148" s="29">
        <v>0</v>
      </c>
      <c r="O148" s="16">
        <v>2</v>
      </c>
      <c r="P148" s="30">
        <f t="shared" si="47"/>
        <v>2</v>
      </c>
      <c r="Q148" s="29">
        <v>0</v>
      </c>
      <c r="R148" s="16">
        <v>1</v>
      </c>
      <c r="S148" s="30">
        <f t="shared" si="48"/>
        <v>1</v>
      </c>
    </row>
    <row r="149" spans="1:19">
      <c r="A149" s="52" t="s">
        <v>147</v>
      </c>
      <c r="B149" s="29">
        <v>0</v>
      </c>
      <c r="C149" s="16">
        <v>0</v>
      </c>
      <c r="D149" s="30">
        <f t="shared" si="43"/>
        <v>0</v>
      </c>
      <c r="E149" s="29">
        <v>0</v>
      </c>
      <c r="F149" s="16">
        <v>0</v>
      </c>
      <c r="G149" s="30">
        <f t="shared" si="44"/>
        <v>0</v>
      </c>
      <c r="H149" s="29">
        <v>0</v>
      </c>
      <c r="I149" s="16">
        <v>0</v>
      </c>
      <c r="J149" s="30">
        <f t="shared" si="45"/>
        <v>0</v>
      </c>
      <c r="K149" s="29">
        <v>0</v>
      </c>
      <c r="L149" s="16">
        <v>0</v>
      </c>
      <c r="M149" s="30">
        <f t="shared" si="46"/>
        <v>0</v>
      </c>
      <c r="N149" s="29">
        <v>0</v>
      </c>
      <c r="O149" s="16">
        <v>0</v>
      </c>
      <c r="P149" s="30">
        <f t="shared" si="47"/>
        <v>0</v>
      </c>
      <c r="Q149" s="29">
        <v>0</v>
      </c>
      <c r="R149" s="16">
        <v>0</v>
      </c>
      <c r="S149" s="30">
        <f t="shared" si="48"/>
        <v>0</v>
      </c>
    </row>
    <row r="150" spans="1:19">
      <c r="A150" s="52" t="s">
        <v>148</v>
      </c>
      <c r="B150" s="29">
        <v>1</v>
      </c>
      <c r="C150" s="16">
        <v>1</v>
      </c>
      <c r="D150" s="30">
        <f t="shared" si="43"/>
        <v>2</v>
      </c>
      <c r="E150" s="29">
        <v>1</v>
      </c>
      <c r="F150" s="16">
        <v>1</v>
      </c>
      <c r="G150" s="30">
        <f t="shared" si="44"/>
        <v>2</v>
      </c>
      <c r="H150" s="29">
        <v>0</v>
      </c>
      <c r="I150" s="16">
        <v>0</v>
      </c>
      <c r="J150" s="30">
        <f t="shared" si="45"/>
        <v>0</v>
      </c>
      <c r="K150" s="29">
        <v>0</v>
      </c>
      <c r="L150" s="16">
        <v>0</v>
      </c>
      <c r="M150" s="30">
        <f t="shared" si="46"/>
        <v>0</v>
      </c>
      <c r="N150" s="29">
        <v>0</v>
      </c>
      <c r="O150" s="16">
        <v>0</v>
      </c>
      <c r="P150" s="30">
        <f t="shared" si="47"/>
        <v>0</v>
      </c>
      <c r="Q150" s="29">
        <v>0</v>
      </c>
      <c r="R150" s="16">
        <v>0</v>
      </c>
      <c r="S150" s="30">
        <f t="shared" si="48"/>
        <v>0</v>
      </c>
    </row>
    <row r="151" spans="1:19">
      <c r="A151" s="52" t="s">
        <v>149</v>
      </c>
      <c r="B151" s="29">
        <v>17</v>
      </c>
      <c r="C151" s="16">
        <v>1</v>
      </c>
      <c r="D151" s="30">
        <f t="shared" si="43"/>
        <v>18</v>
      </c>
      <c r="E151" s="29">
        <v>12</v>
      </c>
      <c r="F151" s="16">
        <v>1</v>
      </c>
      <c r="G151" s="30">
        <f t="shared" si="44"/>
        <v>13</v>
      </c>
      <c r="H151" s="29">
        <v>3</v>
      </c>
      <c r="I151" s="16">
        <v>0</v>
      </c>
      <c r="J151" s="30">
        <f t="shared" si="45"/>
        <v>3</v>
      </c>
      <c r="K151" s="29">
        <v>2</v>
      </c>
      <c r="L151" s="16">
        <v>0</v>
      </c>
      <c r="M151" s="30">
        <f t="shared" si="46"/>
        <v>2</v>
      </c>
      <c r="N151" s="29">
        <v>0</v>
      </c>
      <c r="O151" s="16">
        <v>0</v>
      </c>
      <c r="P151" s="30">
        <f t="shared" si="47"/>
        <v>0</v>
      </c>
      <c r="Q151" s="29">
        <v>0</v>
      </c>
      <c r="R151" s="16">
        <v>0</v>
      </c>
      <c r="S151" s="30">
        <f t="shared" si="48"/>
        <v>0</v>
      </c>
    </row>
    <row r="152" spans="1:19">
      <c r="A152" s="52" t="s">
        <v>150</v>
      </c>
      <c r="B152" s="29">
        <v>7</v>
      </c>
      <c r="C152" s="16">
        <v>43</v>
      </c>
      <c r="D152" s="30">
        <f t="shared" si="43"/>
        <v>50</v>
      </c>
      <c r="E152" s="29">
        <v>7</v>
      </c>
      <c r="F152" s="16">
        <v>42</v>
      </c>
      <c r="G152" s="30">
        <f t="shared" si="44"/>
        <v>49</v>
      </c>
      <c r="H152" s="29">
        <v>0</v>
      </c>
      <c r="I152" s="16">
        <v>0</v>
      </c>
      <c r="J152" s="30">
        <f t="shared" si="45"/>
        <v>0</v>
      </c>
      <c r="K152" s="29">
        <v>0</v>
      </c>
      <c r="L152" s="16">
        <v>1</v>
      </c>
      <c r="M152" s="30">
        <f t="shared" si="46"/>
        <v>1</v>
      </c>
      <c r="N152" s="29">
        <v>0</v>
      </c>
      <c r="O152" s="16">
        <v>0</v>
      </c>
      <c r="P152" s="30">
        <f t="shared" si="47"/>
        <v>0</v>
      </c>
      <c r="Q152" s="29">
        <v>0</v>
      </c>
      <c r="R152" s="16">
        <v>0</v>
      </c>
      <c r="S152" s="30">
        <f t="shared" si="48"/>
        <v>0</v>
      </c>
    </row>
    <row r="153" spans="1:19">
      <c r="A153" s="52" t="s">
        <v>151</v>
      </c>
      <c r="B153" s="29">
        <v>0</v>
      </c>
      <c r="C153" s="16">
        <v>1</v>
      </c>
      <c r="D153" s="30">
        <f t="shared" si="43"/>
        <v>1</v>
      </c>
      <c r="E153" s="29">
        <v>0</v>
      </c>
      <c r="F153" s="16">
        <v>1</v>
      </c>
      <c r="G153" s="30">
        <f t="shared" si="44"/>
        <v>1</v>
      </c>
      <c r="H153" s="29">
        <v>0</v>
      </c>
      <c r="I153" s="16">
        <v>0</v>
      </c>
      <c r="J153" s="30">
        <f t="shared" si="45"/>
        <v>0</v>
      </c>
      <c r="K153" s="29">
        <v>0</v>
      </c>
      <c r="L153" s="16">
        <v>0</v>
      </c>
      <c r="M153" s="30">
        <f t="shared" si="46"/>
        <v>0</v>
      </c>
      <c r="N153" s="29">
        <v>0</v>
      </c>
      <c r="O153" s="16">
        <v>0</v>
      </c>
      <c r="P153" s="30">
        <f t="shared" si="47"/>
        <v>0</v>
      </c>
      <c r="Q153" s="29">
        <v>0</v>
      </c>
      <c r="R153" s="16">
        <v>0</v>
      </c>
      <c r="S153" s="30">
        <f t="shared" si="48"/>
        <v>0</v>
      </c>
    </row>
    <row r="154" spans="1:19">
      <c r="A154" s="52" t="s">
        <v>152</v>
      </c>
      <c r="B154" s="29">
        <v>0</v>
      </c>
      <c r="C154" s="16">
        <v>7</v>
      </c>
      <c r="D154" s="30">
        <f t="shared" si="43"/>
        <v>7</v>
      </c>
      <c r="E154" s="29">
        <v>0</v>
      </c>
      <c r="F154" s="16">
        <v>7</v>
      </c>
      <c r="G154" s="30">
        <f t="shared" si="44"/>
        <v>7</v>
      </c>
      <c r="H154" s="29">
        <v>0</v>
      </c>
      <c r="I154" s="16">
        <v>0</v>
      </c>
      <c r="J154" s="30">
        <f t="shared" si="45"/>
        <v>0</v>
      </c>
      <c r="K154" s="29">
        <v>0</v>
      </c>
      <c r="L154" s="16">
        <v>0</v>
      </c>
      <c r="M154" s="30">
        <f t="shared" si="46"/>
        <v>0</v>
      </c>
      <c r="N154" s="29">
        <v>0</v>
      </c>
      <c r="O154" s="16">
        <v>0</v>
      </c>
      <c r="P154" s="30">
        <f t="shared" si="47"/>
        <v>0</v>
      </c>
      <c r="Q154" s="29">
        <v>0</v>
      </c>
      <c r="R154" s="16">
        <v>0</v>
      </c>
      <c r="S154" s="30">
        <f t="shared" si="48"/>
        <v>0</v>
      </c>
    </row>
    <row r="155" spans="1:19">
      <c r="A155" s="52" t="s">
        <v>153</v>
      </c>
      <c r="B155" s="29">
        <v>0</v>
      </c>
      <c r="C155" s="16">
        <v>0</v>
      </c>
      <c r="D155" s="30">
        <f t="shared" si="43"/>
        <v>0</v>
      </c>
      <c r="E155" s="29">
        <v>0</v>
      </c>
      <c r="F155" s="16">
        <v>0</v>
      </c>
      <c r="G155" s="30">
        <f t="shared" si="44"/>
        <v>0</v>
      </c>
      <c r="H155" s="29">
        <v>0</v>
      </c>
      <c r="I155" s="16">
        <v>0</v>
      </c>
      <c r="J155" s="30">
        <f t="shared" si="45"/>
        <v>0</v>
      </c>
      <c r="K155" s="29">
        <v>0</v>
      </c>
      <c r="L155" s="16">
        <v>0</v>
      </c>
      <c r="M155" s="30">
        <f t="shared" si="46"/>
        <v>0</v>
      </c>
      <c r="N155" s="29">
        <v>0</v>
      </c>
      <c r="O155" s="16">
        <v>0</v>
      </c>
      <c r="P155" s="30">
        <f t="shared" si="47"/>
        <v>0</v>
      </c>
      <c r="Q155" s="29">
        <v>0</v>
      </c>
      <c r="R155" s="16">
        <v>0</v>
      </c>
      <c r="S155" s="30">
        <f t="shared" si="48"/>
        <v>0</v>
      </c>
    </row>
    <row r="156" spans="1:19">
      <c r="A156" s="52" t="s">
        <v>154</v>
      </c>
      <c r="B156" s="29">
        <v>0</v>
      </c>
      <c r="C156" s="16">
        <v>0</v>
      </c>
      <c r="D156" s="30">
        <f t="shared" si="43"/>
        <v>0</v>
      </c>
      <c r="E156" s="29">
        <v>0</v>
      </c>
      <c r="F156" s="16">
        <v>0</v>
      </c>
      <c r="G156" s="30">
        <f t="shared" si="44"/>
        <v>0</v>
      </c>
      <c r="H156" s="29">
        <v>0</v>
      </c>
      <c r="I156" s="16">
        <v>0</v>
      </c>
      <c r="J156" s="30">
        <f t="shared" si="45"/>
        <v>0</v>
      </c>
      <c r="K156" s="29">
        <v>0</v>
      </c>
      <c r="L156" s="16">
        <v>0</v>
      </c>
      <c r="M156" s="30">
        <f t="shared" si="46"/>
        <v>0</v>
      </c>
      <c r="N156" s="29">
        <v>0</v>
      </c>
      <c r="O156" s="16">
        <v>0</v>
      </c>
      <c r="P156" s="30">
        <f t="shared" si="47"/>
        <v>0</v>
      </c>
      <c r="Q156" s="29">
        <v>0</v>
      </c>
      <c r="R156" s="16">
        <v>0</v>
      </c>
      <c r="S156" s="30">
        <f t="shared" si="48"/>
        <v>0</v>
      </c>
    </row>
    <row r="157" spans="1:19">
      <c r="A157" s="52" t="s">
        <v>155</v>
      </c>
      <c r="B157" s="29">
        <v>0</v>
      </c>
      <c r="C157" s="16">
        <v>0</v>
      </c>
      <c r="D157" s="30">
        <f t="shared" si="43"/>
        <v>0</v>
      </c>
      <c r="E157" s="29">
        <v>0</v>
      </c>
      <c r="F157" s="16">
        <v>0</v>
      </c>
      <c r="G157" s="30">
        <f t="shared" si="44"/>
        <v>0</v>
      </c>
      <c r="H157" s="29">
        <v>0</v>
      </c>
      <c r="I157" s="16">
        <v>0</v>
      </c>
      <c r="J157" s="30">
        <f t="shared" si="45"/>
        <v>0</v>
      </c>
      <c r="K157" s="29">
        <v>0</v>
      </c>
      <c r="L157" s="16">
        <v>0</v>
      </c>
      <c r="M157" s="30">
        <f t="shared" si="46"/>
        <v>0</v>
      </c>
      <c r="N157" s="29">
        <v>0</v>
      </c>
      <c r="O157" s="16">
        <v>0</v>
      </c>
      <c r="P157" s="30">
        <f t="shared" si="47"/>
        <v>0</v>
      </c>
      <c r="Q157" s="29">
        <v>0</v>
      </c>
      <c r="R157" s="16">
        <v>0</v>
      </c>
      <c r="S157" s="30">
        <f t="shared" si="48"/>
        <v>0</v>
      </c>
    </row>
    <row r="158" spans="1:19">
      <c r="A158" s="52" t="s">
        <v>156</v>
      </c>
      <c r="B158" s="29">
        <v>0</v>
      </c>
      <c r="C158" s="16">
        <v>1</v>
      </c>
      <c r="D158" s="30">
        <f t="shared" si="43"/>
        <v>1</v>
      </c>
      <c r="E158" s="29">
        <v>0</v>
      </c>
      <c r="F158" s="16">
        <v>1</v>
      </c>
      <c r="G158" s="30">
        <f t="shared" si="44"/>
        <v>1</v>
      </c>
      <c r="H158" s="29">
        <v>0</v>
      </c>
      <c r="I158" s="16">
        <v>0</v>
      </c>
      <c r="J158" s="30">
        <f t="shared" si="45"/>
        <v>0</v>
      </c>
      <c r="K158" s="29">
        <v>0</v>
      </c>
      <c r="L158" s="16">
        <v>0</v>
      </c>
      <c r="M158" s="30">
        <f t="shared" si="46"/>
        <v>0</v>
      </c>
      <c r="N158" s="29">
        <v>0</v>
      </c>
      <c r="O158" s="16">
        <v>0</v>
      </c>
      <c r="P158" s="30">
        <f t="shared" si="47"/>
        <v>0</v>
      </c>
      <c r="Q158" s="29">
        <v>0</v>
      </c>
      <c r="R158" s="16">
        <v>0</v>
      </c>
      <c r="S158" s="30">
        <f t="shared" si="48"/>
        <v>0</v>
      </c>
    </row>
    <row r="159" spans="1:19" s="18" customFormat="1">
      <c r="A159" s="61"/>
      <c r="B159" s="64"/>
      <c r="C159" s="64"/>
      <c r="D159" s="64"/>
      <c r="E159" s="64"/>
      <c r="F159" s="64"/>
      <c r="G159" s="64"/>
      <c r="H159" s="64"/>
      <c r="I159" s="64"/>
      <c r="J159" s="64"/>
      <c r="K159" s="64"/>
      <c r="L159" s="64"/>
      <c r="M159" s="64"/>
      <c r="N159" s="64"/>
      <c r="O159" s="64"/>
      <c r="P159" s="64"/>
      <c r="Q159" s="64"/>
      <c r="R159" s="64"/>
      <c r="S159" s="64"/>
    </row>
    <row r="160" spans="1:19" s="77" customFormat="1">
      <c r="A160" s="143" t="s">
        <v>157</v>
      </c>
      <c r="B160" s="143" t="s">
        <v>157</v>
      </c>
      <c r="C160" s="143" t="s">
        <v>157</v>
      </c>
      <c r="D160" s="143" t="s">
        <v>157</v>
      </c>
      <c r="E160" s="143" t="s">
        <v>157</v>
      </c>
      <c r="F160" s="143" t="s">
        <v>157</v>
      </c>
      <c r="G160" s="143" t="s">
        <v>157</v>
      </c>
      <c r="H160" s="143" t="s">
        <v>157</v>
      </c>
      <c r="I160" s="143" t="s">
        <v>157</v>
      </c>
      <c r="J160" s="143" t="s">
        <v>157</v>
      </c>
      <c r="K160" s="143" t="s">
        <v>157</v>
      </c>
      <c r="L160" s="143" t="s">
        <v>157</v>
      </c>
      <c r="M160" s="143" t="s">
        <v>157</v>
      </c>
      <c r="N160" s="143" t="s">
        <v>157</v>
      </c>
      <c r="O160" s="143" t="s">
        <v>157</v>
      </c>
      <c r="P160" s="143" t="s">
        <v>157</v>
      </c>
      <c r="Q160" s="143" t="s">
        <v>157</v>
      </c>
      <c r="R160" s="143" t="s">
        <v>157</v>
      </c>
      <c r="S160" s="143" t="s">
        <v>157</v>
      </c>
    </row>
    <row r="161" spans="1:19">
      <c r="A161" s="52" t="s">
        <v>158</v>
      </c>
      <c r="B161" s="29">
        <v>0</v>
      </c>
      <c r="C161" s="16">
        <v>0</v>
      </c>
      <c r="D161" s="30">
        <f t="shared" ref="D161:D169" si="49">B161+C161</f>
        <v>0</v>
      </c>
      <c r="E161" s="29">
        <v>0</v>
      </c>
      <c r="F161" s="16">
        <v>0</v>
      </c>
      <c r="G161" s="30">
        <f t="shared" ref="G161:G169" si="50">E161+F161</f>
        <v>0</v>
      </c>
      <c r="H161" s="29">
        <v>0</v>
      </c>
      <c r="I161" s="16">
        <v>0</v>
      </c>
      <c r="J161" s="30">
        <f t="shared" ref="J161:J169" si="51">H161+I161</f>
        <v>0</v>
      </c>
      <c r="K161" s="29">
        <v>0</v>
      </c>
      <c r="L161" s="16">
        <v>0</v>
      </c>
      <c r="M161" s="30">
        <f t="shared" ref="M161:M169" si="52">K161+L161</f>
        <v>0</v>
      </c>
      <c r="N161" s="29">
        <v>0</v>
      </c>
      <c r="O161" s="16">
        <v>0</v>
      </c>
      <c r="P161" s="30">
        <f t="shared" ref="P161:P169" si="53">N161+O161</f>
        <v>0</v>
      </c>
      <c r="Q161" s="29">
        <v>0</v>
      </c>
      <c r="R161" s="16">
        <v>0</v>
      </c>
      <c r="S161" s="30">
        <f t="shared" ref="S161:S169" si="54">Q161+R161</f>
        <v>0</v>
      </c>
    </row>
    <row r="162" spans="1:19">
      <c r="A162" s="52" t="s">
        <v>159</v>
      </c>
      <c r="B162" s="29">
        <v>1</v>
      </c>
      <c r="C162" s="16">
        <v>10</v>
      </c>
      <c r="D162" s="30">
        <f t="shared" si="49"/>
        <v>11</v>
      </c>
      <c r="E162" s="29">
        <v>1</v>
      </c>
      <c r="F162" s="16">
        <v>7</v>
      </c>
      <c r="G162" s="30">
        <f t="shared" si="50"/>
        <v>8</v>
      </c>
      <c r="H162" s="29">
        <v>0</v>
      </c>
      <c r="I162" s="16">
        <v>0</v>
      </c>
      <c r="J162" s="30">
        <f t="shared" si="51"/>
        <v>0</v>
      </c>
      <c r="K162" s="29">
        <v>0</v>
      </c>
      <c r="L162" s="16">
        <v>0</v>
      </c>
      <c r="M162" s="30">
        <f t="shared" si="52"/>
        <v>0</v>
      </c>
      <c r="N162" s="29">
        <v>0</v>
      </c>
      <c r="O162" s="16">
        <v>0</v>
      </c>
      <c r="P162" s="30">
        <f t="shared" si="53"/>
        <v>0</v>
      </c>
      <c r="Q162" s="29">
        <v>0</v>
      </c>
      <c r="R162" s="16">
        <v>3</v>
      </c>
      <c r="S162" s="30">
        <f t="shared" si="54"/>
        <v>3</v>
      </c>
    </row>
    <row r="163" spans="1:19">
      <c r="A163" s="52" t="s">
        <v>160</v>
      </c>
      <c r="B163" s="29">
        <v>110</v>
      </c>
      <c r="C163" s="16">
        <v>133</v>
      </c>
      <c r="D163" s="30">
        <f t="shared" si="49"/>
        <v>243</v>
      </c>
      <c r="E163" s="29">
        <v>109</v>
      </c>
      <c r="F163" s="16">
        <v>132</v>
      </c>
      <c r="G163" s="30">
        <f t="shared" si="50"/>
        <v>241</v>
      </c>
      <c r="H163" s="29">
        <v>1</v>
      </c>
      <c r="I163" s="16">
        <v>1</v>
      </c>
      <c r="J163" s="30">
        <f t="shared" si="51"/>
        <v>2</v>
      </c>
      <c r="K163" s="29">
        <v>0</v>
      </c>
      <c r="L163" s="16">
        <v>0</v>
      </c>
      <c r="M163" s="30">
        <f t="shared" si="52"/>
        <v>0</v>
      </c>
      <c r="N163" s="29">
        <v>0</v>
      </c>
      <c r="O163" s="16">
        <v>0</v>
      </c>
      <c r="P163" s="30">
        <f t="shared" si="53"/>
        <v>0</v>
      </c>
      <c r="Q163" s="29">
        <v>0</v>
      </c>
      <c r="R163" s="16">
        <v>0</v>
      </c>
      <c r="S163" s="30">
        <f t="shared" si="54"/>
        <v>0</v>
      </c>
    </row>
    <row r="164" spans="1:19">
      <c r="A164" s="52" t="s">
        <v>161</v>
      </c>
      <c r="B164" s="29">
        <v>0</v>
      </c>
      <c r="C164" s="16">
        <v>1</v>
      </c>
      <c r="D164" s="30">
        <f t="shared" si="49"/>
        <v>1</v>
      </c>
      <c r="E164" s="29">
        <v>0</v>
      </c>
      <c r="F164" s="16">
        <v>1</v>
      </c>
      <c r="G164" s="30">
        <f t="shared" si="50"/>
        <v>1</v>
      </c>
      <c r="H164" s="29">
        <v>0</v>
      </c>
      <c r="I164" s="16">
        <v>0</v>
      </c>
      <c r="J164" s="30">
        <f t="shared" si="51"/>
        <v>0</v>
      </c>
      <c r="K164" s="29">
        <v>0</v>
      </c>
      <c r="L164" s="16">
        <v>0</v>
      </c>
      <c r="M164" s="30">
        <f t="shared" si="52"/>
        <v>0</v>
      </c>
      <c r="N164" s="29">
        <v>0</v>
      </c>
      <c r="O164" s="16">
        <v>0</v>
      </c>
      <c r="P164" s="30">
        <f t="shared" si="53"/>
        <v>0</v>
      </c>
      <c r="Q164" s="29">
        <v>0</v>
      </c>
      <c r="R164" s="16">
        <v>0</v>
      </c>
      <c r="S164" s="30">
        <f t="shared" si="54"/>
        <v>0</v>
      </c>
    </row>
    <row r="165" spans="1:19">
      <c r="A165" s="52" t="s">
        <v>162</v>
      </c>
      <c r="B165" s="29">
        <v>0</v>
      </c>
      <c r="C165" s="16">
        <v>0</v>
      </c>
      <c r="D165" s="30">
        <f t="shared" si="49"/>
        <v>0</v>
      </c>
      <c r="E165" s="29">
        <v>0</v>
      </c>
      <c r="F165" s="16">
        <v>0</v>
      </c>
      <c r="G165" s="30">
        <f t="shared" si="50"/>
        <v>0</v>
      </c>
      <c r="H165" s="29">
        <v>0</v>
      </c>
      <c r="I165" s="16">
        <v>0</v>
      </c>
      <c r="J165" s="30">
        <f t="shared" si="51"/>
        <v>0</v>
      </c>
      <c r="K165" s="29">
        <v>0</v>
      </c>
      <c r="L165" s="16">
        <v>0</v>
      </c>
      <c r="M165" s="30">
        <f t="shared" si="52"/>
        <v>0</v>
      </c>
      <c r="N165" s="29">
        <v>0</v>
      </c>
      <c r="O165" s="16">
        <v>0</v>
      </c>
      <c r="P165" s="30">
        <f t="shared" si="53"/>
        <v>0</v>
      </c>
      <c r="Q165" s="29">
        <v>0</v>
      </c>
      <c r="R165" s="16">
        <v>0</v>
      </c>
      <c r="S165" s="30">
        <f t="shared" si="54"/>
        <v>0</v>
      </c>
    </row>
    <row r="166" spans="1:19">
      <c r="A166" s="52" t="s">
        <v>163</v>
      </c>
      <c r="B166" s="29">
        <v>0</v>
      </c>
      <c r="C166" s="16">
        <v>0</v>
      </c>
      <c r="D166" s="30">
        <f t="shared" si="49"/>
        <v>0</v>
      </c>
      <c r="E166" s="29">
        <v>0</v>
      </c>
      <c r="F166" s="16">
        <v>0</v>
      </c>
      <c r="G166" s="30">
        <f t="shared" si="50"/>
        <v>0</v>
      </c>
      <c r="H166" s="29">
        <v>0</v>
      </c>
      <c r="I166" s="16">
        <v>0</v>
      </c>
      <c r="J166" s="30">
        <f t="shared" si="51"/>
        <v>0</v>
      </c>
      <c r="K166" s="29">
        <v>0</v>
      </c>
      <c r="L166" s="16">
        <v>0</v>
      </c>
      <c r="M166" s="30">
        <f t="shared" si="52"/>
        <v>0</v>
      </c>
      <c r="N166" s="29">
        <v>0</v>
      </c>
      <c r="O166" s="16">
        <v>0</v>
      </c>
      <c r="P166" s="30">
        <f t="shared" si="53"/>
        <v>0</v>
      </c>
      <c r="Q166" s="29">
        <v>0</v>
      </c>
      <c r="R166" s="16">
        <v>0</v>
      </c>
      <c r="S166" s="30">
        <f t="shared" si="54"/>
        <v>0</v>
      </c>
    </row>
    <row r="167" spans="1:19">
      <c r="A167" s="52" t="s">
        <v>164</v>
      </c>
      <c r="B167" s="29">
        <v>0</v>
      </c>
      <c r="C167" s="16">
        <v>0</v>
      </c>
      <c r="D167" s="30">
        <f t="shared" si="49"/>
        <v>0</v>
      </c>
      <c r="E167" s="29">
        <v>0</v>
      </c>
      <c r="F167" s="16">
        <v>0</v>
      </c>
      <c r="G167" s="30">
        <f t="shared" si="50"/>
        <v>0</v>
      </c>
      <c r="H167" s="29">
        <v>0</v>
      </c>
      <c r="I167" s="16">
        <v>0</v>
      </c>
      <c r="J167" s="30">
        <f t="shared" si="51"/>
        <v>0</v>
      </c>
      <c r="K167" s="29">
        <v>0</v>
      </c>
      <c r="L167" s="16">
        <v>0</v>
      </c>
      <c r="M167" s="30">
        <f t="shared" si="52"/>
        <v>0</v>
      </c>
      <c r="N167" s="29">
        <v>0</v>
      </c>
      <c r="O167" s="16">
        <v>0</v>
      </c>
      <c r="P167" s="30">
        <f t="shared" si="53"/>
        <v>0</v>
      </c>
      <c r="Q167" s="29">
        <v>0</v>
      </c>
      <c r="R167" s="16">
        <v>0</v>
      </c>
      <c r="S167" s="30">
        <f t="shared" si="54"/>
        <v>0</v>
      </c>
    </row>
    <row r="168" spans="1:19">
      <c r="A168" s="52" t="s">
        <v>165</v>
      </c>
      <c r="B168" s="29">
        <v>0</v>
      </c>
      <c r="C168" s="16">
        <v>0</v>
      </c>
      <c r="D168" s="30">
        <f t="shared" si="49"/>
        <v>0</v>
      </c>
      <c r="E168" s="29">
        <v>0</v>
      </c>
      <c r="F168" s="16">
        <v>0</v>
      </c>
      <c r="G168" s="30">
        <f t="shared" si="50"/>
        <v>0</v>
      </c>
      <c r="H168" s="29">
        <v>0</v>
      </c>
      <c r="I168" s="16">
        <v>0</v>
      </c>
      <c r="J168" s="30">
        <f t="shared" si="51"/>
        <v>0</v>
      </c>
      <c r="K168" s="29">
        <v>0</v>
      </c>
      <c r="L168" s="16">
        <v>0</v>
      </c>
      <c r="M168" s="30">
        <f t="shared" si="52"/>
        <v>0</v>
      </c>
      <c r="N168" s="29">
        <v>0</v>
      </c>
      <c r="O168" s="16">
        <v>0</v>
      </c>
      <c r="P168" s="30">
        <f t="shared" si="53"/>
        <v>0</v>
      </c>
      <c r="Q168" s="29">
        <v>0</v>
      </c>
      <c r="R168" s="16">
        <v>0</v>
      </c>
      <c r="S168" s="30">
        <f t="shared" si="54"/>
        <v>0</v>
      </c>
    </row>
    <row r="169" spans="1:19">
      <c r="A169" s="52" t="s">
        <v>166</v>
      </c>
      <c r="B169" s="29">
        <v>0</v>
      </c>
      <c r="C169" s="16">
        <v>2</v>
      </c>
      <c r="D169" s="30">
        <f t="shared" si="49"/>
        <v>2</v>
      </c>
      <c r="E169" s="29">
        <v>0</v>
      </c>
      <c r="F169" s="16">
        <v>2</v>
      </c>
      <c r="G169" s="30">
        <f t="shared" si="50"/>
        <v>2</v>
      </c>
      <c r="H169" s="29">
        <v>0</v>
      </c>
      <c r="I169" s="16">
        <v>0</v>
      </c>
      <c r="J169" s="30">
        <f t="shared" si="51"/>
        <v>0</v>
      </c>
      <c r="K169" s="29">
        <v>0</v>
      </c>
      <c r="L169" s="16">
        <v>0</v>
      </c>
      <c r="M169" s="30">
        <f t="shared" si="52"/>
        <v>0</v>
      </c>
      <c r="N169" s="29">
        <v>0</v>
      </c>
      <c r="O169" s="16">
        <v>0</v>
      </c>
      <c r="P169" s="30">
        <f t="shared" si="53"/>
        <v>0</v>
      </c>
      <c r="Q169" s="29">
        <v>0</v>
      </c>
      <c r="R169" s="16">
        <v>0</v>
      </c>
      <c r="S169" s="30">
        <f t="shared" si="54"/>
        <v>0</v>
      </c>
    </row>
    <row r="170" spans="1:19" s="18" customFormat="1">
      <c r="A170" s="61"/>
      <c r="B170" s="64"/>
      <c r="C170" s="64"/>
      <c r="D170" s="64"/>
      <c r="E170" s="64"/>
      <c r="F170" s="64"/>
      <c r="G170" s="64"/>
      <c r="H170" s="64"/>
      <c r="I170" s="64"/>
      <c r="J170" s="64"/>
      <c r="K170" s="64"/>
      <c r="L170" s="64"/>
      <c r="M170" s="64"/>
      <c r="N170" s="64"/>
      <c r="O170" s="64"/>
      <c r="P170" s="64"/>
      <c r="Q170" s="64"/>
      <c r="R170" s="64"/>
      <c r="S170" s="64"/>
    </row>
    <row r="171" spans="1:19" s="77" customFormat="1">
      <c r="A171" s="143" t="s">
        <v>167</v>
      </c>
      <c r="B171" s="143" t="s">
        <v>167</v>
      </c>
      <c r="C171" s="143" t="s">
        <v>167</v>
      </c>
      <c r="D171" s="143" t="s">
        <v>167</v>
      </c>
      <c r="E171" s="143" t="s">
        <v>167</v>
      </c>
      <c r="F171" s="143" t="s">
        <v>167</v>
      </c>
      <c r="G171" s="143" t="s">
        <v>167</v>
      </c>
      <c r="H171" s="143" t="s">
        <v>167</v>
      </c>
      <c r="I171" s="143" t="s">
        <v>167</v>
      </c>
      <c r="J171" s="143" t="s">
        <v>167</v>
      </c>
      <c r="K171" s="143" t="s">
        <v>167</v>
      </c>
      <c r="L171" s="143" t="s">
        <v>167</v>
      </c>
      <c r="M171" s="143" t="s">
        <v>167</v>
      </c>
      <c r="N171" s="143" t="s">
        <v>167</v>
      </c>
      <c r="O171" s="143" t="s">
        <v>167</v>
      </c>
      <c r="P171" s="143" t="s">
        <v>167</v>
      </c>
      <c r="Q171" s="143" t="s">
        <v>167</v>
      </c>
      <c r="R171" s="143" t="s">
        <v>167</v>
      </c>
      <c r="S171" s="143" t="s">
        <v>167</v>
      </c>
    </row>
    <row r="172" spans="1:19">
      <c r="A172" s="52" t="s">
        <v>168</v>
      </c>
      <c r="B172" s="29">
        <v>0</v>
      </c>
      <c r="C172" s="16">
        <v>0</v>
      </c>
      <c r="D172" s="30">
        <f t="shared" ref="D172:D203" si="55">B172+C172</f>
        <v>0</v>
      </c>
      <c r="E172" s="29">
        <v>0</v>
      </c>
      <c r="F172" s="16">
        <v>0</v>
      </c>
      <c r="G172" s="30">
        <f t="shared" ref="G172:G203" si="56">E172+F172</f>
        <v>0</v>
      </c>
      <c r="H172" s="29">
        <v>0</v>
      </c>
      <c r="I172" s="16">
        <v>0</v>
      </c>
      <c r="J172" s="30">
        <f t="shared" ref="J172:J203" si="57">H172+I172</f>
        <v>0</v>
      </c>
      <c r="K172" s="29">
        <v>0</v>
      </c>
      <c r="L172" s="16">
        <v>0</v>
      </c>
      <c r="M172" s="30">
        <f t="shared" ref="M172:M203" si="58">K172+L172</f>
        <v>0</v>
      </c>
      <c r="N172" s="29">
        <v>0</v>
      </c>
      <c r="O172" s="16">
        <v>0</v>
      </c>
      <c r="P172" s="30">
        <f t="shared" ref="P172:P203" si="59">N172+O172</f>
        <v>0</v>
      </c>
      <c r="Q172" s="29">
        <v>0</v>
      </c>
      <c r="R172" s="16">
        <v>0</v>
      </c>
      <c r="S172" s="30">
        <f t="shared" ref="S172:S203" si="60">Q172+R172</f>
        <v>0</v>
      </c>
    </row>
    <row r="173" spans="1:19">
      <c r="A173" s="52" t="s">
        <v>169</v>
      </c>
      <c r="B173" s="29">
        <v>0</v>
      </c>
      <c r="C173" s="16">
        <v>0</v>
      </c>
      <c r="D173" s="30">
        <f t="shared" si="55"/>
        <v>0</v>
      </c>
      <c r="E173" s="29">
        <v>0</v>
      </c>
      <c r="F173" s="16">
        <v>0</v>
      </c>
      <c r="G173" s="30">
        <f t="shared" si="56"/>
        <v>0</v>
      </c>
      <c r="H173" s="29">
        <v>0</v>
      </c>
      <c r="I173" s="16">
        <v>0</v>
      </c>
      <c r="J173" s="30">
        <f t="shared" si="57"/>
        <v>0</v>
      </c>
      <c r="K173" s="29">
        <v>0</v>
      </c>
      <c r="L173" s="16">
        <v>0</v>
      </c>
      <c r="M173" s="30">
        <f t="shared" si="58"/>
        <v>0</v>
      </c>
      <c r="N173" s="29">
        <v>0</v>
      </c>
      <c r="O173" s="16">
        <v>0</v>
      </c>
      <c r="P173" s="30">
        <f t="shared" si="59"/>
        <v>0</v>
      </c>
      <c r="Q173" s="29">
        <v>0</v>
      </c>
      <c r="R173" s="16">
        <v>0</v>
      </c>
      <c r="S173" s="30">
        <f t="shared" si="60"/>
        <v>0</v>
      </c>
    </row>
    <row r="174" spans="1:19">
      <c r="A174" s="52" t="s">
        <v>170</v>
      </c>
      <c r="B174" s="29">
        <v>0</v>
      </c>
      <c r="C174" s="16">
        <v>0</v>
      </c>
      <c r="D174" s="30">
        <f t="shared" si="55"/>
        <v>0</v>
      </c>
      <c r="E174" s="29">
        <v>0</v>
      </c>
      <c r="F174" s="16">
        <v>0</v>
      </c>
      <c r="G174" s="30">
        <f t="shared" si="56"/>
        <v>0</v>
      </c>
      <c r="H174" s="29">
        <v>0</v>
      </c>
      <c r="I174" s="16">
        <v>0</v>
      </c>
      <c r="J174" s="30">
        <f t="shared" si="57"/>
        <v>0</v>
      </c>
      <c r="K174" s="29">
        <v>0</v>
      </c>
      <c r="L174" s="16">
        <v>0</v>
      </c>
      <c r="M174" s="30">
        <f t="shared" si="58"/>
        <v>0</v>
      </c>
      <c r="N174" s="29">
        <v>0</v>
      </c>
      <c r="O174" s="16">
        <v>0</v>
      </c>
      <c r="P174" s="30">
        <f t="shared" si="59"/>
        <v>0</v>
      </c>
      <c r="Q174" s="29">
        <v>0</v>
      </c>
      <c r="R174" s="16">
        <v>0</v>
      </c>
      <c r="S174" s="30">
        <f t="shared" si="60"/>
        <v>0</v>
      </c>
    </row>
    <row r="175" spans="1:19">
      <c r="A175" s="52" t="s">
        <v>171</v>
      </c>
      <c r="B175" s="29">
        <v>0</v>
      </c>
      <c r="C175" s="16">
        <v>0</v>
      </c>
      <c r="D175" s="30">
        <f t="shared" si="55"/>
        <v>0</v>
      </c>
      <c r="E175" s="29">
        <v>0</v>
      </c>
      <c r="F175" s="16">
        <v>0</v>
      </c>
      <c r="G175" s="30">
        <f t="shared" si="56"/>
        <v>0</v>
      </c>
      <c r="H175" s="29">
        <v>0</v>
      </c>
      <c r="I175" s="16">
        <v>0</v>
      </c>
      <c r="J175" s="30">
        <f t="shared" si="57"/>
        <v>0</v>
      </c>
      <c r="K175" s="29">
        <v>0</v>
      </c>
      <c r="L175" s="16">
        <v>0</v>
      </c>
      <c r="M175" s="30">
        <f t="shared" si="58"/>
        <v>0</v>
      </c>
      <c r="N175" s="29">
        <v>0</v>
      </c>
      <c r="O175" s="16">
        <v>0</v>
      </c>
      <c r="P175" s="30">
        <f t="shared" si="59"/>
        <v>0</v>
      </c>
      <c r="Q175" s="29">
        <v>0</v>
      </c>
      <c r="R175" s="16">
        <v>0</v>
      </c>
      <c r="S175" s="30">
        <f t="shared" si="60"/>
        <v>0</v>
      </c>
    </row>
    <row r="176" spans="1:19">
      <c r="A176" s="52" t="s">
        <v>172</v>
      </c>
      <c r="B176" s="29">
        <v>0</v>
      </c>
      <c r="C176" s="16">
        <v>0</v>
      </c>
      <c r="D176" s="30">
        <f t="shared" si="55"/>
        <v>0</v>
      </c>
      <c r="E176" s="29">
        <v>0</v>
      </c>
      <c r="F176" s="16">
        <v>0</v>
      </c>
      <c r="G176" s="30">
        <f t="shared" si="56"/>
        <v>0</v>
      </c>
      <c r="H176" s="29">
        <v>0</v>
      </c>
      <c r="I176" s="16">
        <v>0</v>
      </c>
      <c r="J176" s="30">
        <f t="shared" si="57"/>
        <v>0</v>
      </c>
      <c r="K176" s="29">
        <v>0</v>
      </c>
      <c r="L176" s="16">
        <v>0</v>
      </c>
      <c r="M176" s="30">
        <f t="shared" si="58"/>
        <v>0</v>
      </c>
      <c r="N176" s="29">
        <v>0</v>
      </c>
      <c r="O176" s="16">
        <v>0</v>
      </c>
      <c r="P176" s="30">
        <f t="shared" si="59"/>
        <v>0</v>
      </c>
      <c r="Q176" s="29">
        <v>0</v>
      </c>
      <c r="R176" s="16">
        <v>0</v>
      </c>
      <c r="S176" s="30">
        <f t="shared" si="60"/>
        <v>0</v>
      </c>
    </row>
    <row r="177" spans="1:19">
      <c r="A177" s="52" t="s">
        <v>173</v>
      </c>
      <c r="B177" s="29">
        <v>0</v>
      </c>
      <c r="C177" s="16">
        <v>0</v>
      </c>
      <c r="D177" s="30">
        <f t="shared" si="55"/>
        <v>0</v>
      </c>
      <c r="E177" s="29">
        <v>0</v>
      </c>
      <c r="F177" s="16">
        <v>0</v>
      </c>
      <c r="G177" s="30">
        <f t="shared" si="56"/>
        <v>0</v>
      </c>
      <c r="H177" s="29">
        <v>0</v>
      </c>
      <c r="I177" s="16">
        <v>0</v>
      </c>
      <c r="J177" s="30">
        <f t="shared" si="57"/>
        <v>0</v>
      </c>
      <c r="K177" s="29">
        <v>0</v>
      </c>
      <c r="L177" s="16">
        <v>0</v>
      </c>
      <c r="M177" s="30">
        <f t="shared" si="58"/>
        <v>0</v>
      </c>
      <c r="N177" s="29">
        <v>0</v>
      </c>
      <c r="O177" s="16">
        <v>0</v>
      </c>
      <c r="P177" s="30">
        <f t="shared" si="59"/>
        <v>0</v>
      </c>
      <c r="Q177" s="29">
        <v>0</v>
      </c>
      <c r="R177" s="16">
        <v>0</v>
      </c>
      <c r="S177" s="30">
        <f t="shared" si="60"/>
        <v>0</v>
      </c>
    </row>
    <row r="178" spans="1:19">
      <c r="A178" s="52" t="s">
        <v>174</v>
      </c>
      <c r="B178" s="29">
        <v>0</v>
      </c>
      <c r="C178" s="16">
        <v>0</v>
      </c>
      <c r="D178" s="30">
        <f t="shared" si="55"/>
        <v>0</v>
      </c>
      <c r="E178" s="29">
        <v>0</v>
      </c>
      <c r="F178" s="16">
        <v>0</v>
      </c>
      <c r="G178" s="30">
        <f t="shared" si="56"/>
        <v>0</v>
      </c>
      <c r="H178" s="29">
        <v>0</v>
      </c>
      <c r="I178" s="16">
        <v>0</v>
      </c>
      <c r="J178" s="30">
        <f t="shared" si="57"/>
        <v>0</v>
      </c>
      <c r="K178" s="29">
        <v>0</v>
      </c>
      <c r="L178" s="16">
        <v>0</v>
      </c>
      <c r="M178" s="30">
        <f t="shared" si="58"/>
        <v>0</v>
      </c>
      <c r="N178" s="29">
        <v>0</v>
      </c>
      <c r="O178" s="16">
        <v>0</v>
      </c>
      <c r="P178" s="30">
        <f t="shared" si="59"/>
        <v>0</v>
      </c>
      <c r="Q178" s="29">
        <v>0</v>
      </c>
      <c r="R178" s="16">
        <v>0</v>
      </c>
      <c r="S178" s="30">
        <f t="shared" si="60"/>
        <v>0</v>
      </c>
    </row>
    <row r="179" spans="1:19">
      <c r="A179" s="52" t="s">
        <v>175</v>
      </c>
      <c r="B179" s="29">
        <v>0</v>
      </c>
      <c r="C179" s="16">
        <v>0</v>
      </c>
      <c r="D179" s="30">
        <f t="shared" si="55"/>
        <v>0</v>
      </c>
      <c r="E179" s="29">
        <v>0</v>
      </c>
      <c r="F179" s="16">
        <v>0</v>
      </c>
      <c r="G179" s="30">
        <f t="shared" si="56"/>
        <v>0</v>
      </c>
      <c r="H179" s="29">
        <v>0</v>
      </c>
      <c r="I179" s="16">
        <v>0</v>
      </c>
      <c r="J179" s="30">
        <f t="shared" si="57"/>
        <v>0</v>
      </c>
      <c r="K179" s="29">
        <v>0</v>
      </c>
      <c r="L179" s="16">
        <v>0</v>
      </c>
      <c r="M179" s="30">
        <f t="shared" si="58"/>
        <v>0</v>
      </c>
      <c r="N179" s="29">
        <v>0</v>
      </c>
      <c r="O179" s="16">
        <v>0</v>
      </c>
      <c r="P179" s="30">
        <f t="shared" si="59"/>
        <v>0</v>
      </c>
      <c r="Q179" s="29">
        <v>0</v>
      </c>
      <c r="R179" s="16">
        <v>0</v>
      </c>
      <c r="S179" s="30">
        <f t="shared" si="60"/>
        <v>0</v>
      </c>
    </row>
    <row r="180" spans="1:19">
      <c r="A180" s="52" t="s">
        <v>176</v>
      </c>
      <c r="B180" s="29">
        <v>0</v>
      </c>
      <c r="C180" s="16">
        <v>0</v>
      </c>
      <c r="D180" s="30">
        <f t="shared" si="55"/>
        <v>0</v>
      </c>
      <c r="E180" s="29">
        <v>0</v>
      </c>
      <c r="F180" s="16">
        <v>0</v>
      </c>
      <c r="G180" s="30">
        <f t="shared" si="56"/>
        <v>0</v>
      </c>
      <c r="H180" s="29">
        <v>0</v>
      </c>
      <c r="I180" s="16">
        <v>0</v>
      </c>
      <c r="J180" s="30">
        <f t="shared" si="57"/>
        <v>0</v>
      </c>
      <c r="K180" s="29">
        <v>0</v>
      </c>
      <c r="L180" s="16">
        <v>0</v>
      </c>
      <c r="M180" s="30">
        <f t="shared" si="58"/>
        <v>0</v>
      </c>
      <c r="N180" s="29">
        <v>0</v>
      </c>
      <c r="O180" s="16">
        <v>0</v>
      </c>
      <c r="P180" s="30">
        <f t="shared" si="59"/>
        <v>0</v>
      </c>
      <c r="Q180" s="29">
        <v>0</v>
      </c>
      <c r="R180" s="16">
        <v>0</v>
      </c>
      <c r="S180" s="30">
        <f t="shared" si="60"/>
        <v>0</v>
      </c>
    </row>
    <row r="181" spans="1:19">
      <c r="A181" s="52" t="s">
        <v>177</v>
      </c>
      <c r="B181" s="29">
        <v>0</v>
      </c>
      <c r="C181" s="16">
        <v>2</v>
      </c>
      <c r="D181" s="30">
        <f t="shared" si="55"/>
        <v>2</v>
      </c>
      <c r="E181" s="29">
        <v>0</v>
      </c>
      <c r="F181" s="16">
        <v>2</v>
      </c>
      <c r="G181" s="30">
        <f t="shared" si="56"/>
        <v>2</v>
      </c>
      <c r="H181" s="29">
        <v>0</v>
      </c>
      <c r="I181" s="16">
        <v>0</v>
      </c>
      <c r="J181" s="30">
        <f t="shared" si="57"/>
        <v>0</v>
      </c>
      <c r="K181" s="29">
        <v>0</v>
      </c>
      <c r="L181" s="16">
        <v>0</v>
      </c>
      <c r="M181" s="30">
        <f t="shared" si="58"/>
        <v>0</v>
      </c>
      <c r="N181" s="29">
        <v>0</v>
      </c>
      <c r="O181" s="16">
        <v>0</v>
      </c>
      <c r="P181" s="30">
        <f t="shared" si="59"/>
        <v>0</v>
      </c>
      <c r="Q181" s="29">
        <v>0</v>
      </c>
      <c r="R181" s="16">
        <v>0</v>
      </c>
      <c r="S181" s="30">
        <f t="shared" si="60"/>
        <v>0</v>
      </c>
    </row>
    <row r="182" spans="1:19">
      <c r="A182" s="52" t="s">
        <v>178</v>
      </c>
      <c r="B182" s="29">
        <v>0</v>
      </c>
      <c r="C182" s="16">
        <v>2</v>
      </c>
      <c r="D182" s="30">
        <f t="shared" si="55"/>
        <v>2</v>
      </c>
      <c r="E182" s="29">
        <v>0</v>
      </c>
      <c r="F182" s="16">
        <v>2</v>
      </c>
      <c r="G182" s="30">
        <f t="shared" si="56"/>
        <v>2</v>
      </c>
      <c r="H182" s="29">
        <v>0</v>
      </c>
      <c r="I182" s="16">
        <v>0</v>
      </c>
      <c r="J182" s="30">
        <f t="shared" si="57"/>
        <v>0</v>
      </c>
      <c r="K182" s="29">
        <v>0</v>
      </c>
      <c r="L182" s="16">
        <v>0</v>
      </c>
      <c r="M182" s="30">
        <f t="shared" si="58"/>
        <v>0</v>
      </c>
      <c r="N182" s="29">
        <v>0</v>
      </c>
      <c r="O182" s="16">
        <v>0</v>
      </c>
      <c r="P182" s="30">
        <f t="shared" si="59"/>
        <v>0</v>
      </c>
      <c r="Q182" s="29">
        <v>0</v>
      </c>
      <c r="R182" s="16">
        <v>0</v>
      </c>
      <c r="S182" s="30">
        <f t="shared" si="60"/>
        <v>0</v>
      </c>
    </row>
    <row r="183" spans="1:19">
      <c r="A183" s="52" t="s">
        <v>179</v>
      </c>
      <c r="B183" s="29">
        <v>0</v>
      </c>
      <c r="C183" s="16">
        <v>0</v>
      </c>
      <c r="D183" s="30">
        <f t="shared" si="55"/>
        <v>0</v>
      </c>
      <c r="E183" s="29">
        <v>0</v>
      </c>
      <c r="F183" s="16">
        <v>0</v>
      </c>
      <c r="G183" s="30">
        <f t="shared" si="56"/>
        <v>0</v>
      </c>
      <c r="H183" s="29">
        <v>0</v>
      </c>
      <c r="I183" s="16">
        <v>0</v>
      </c>
      <c r="J183" s="30">
        <f t="shared" si="57"/>
        <v>0</v>
      </c>
      <c r="K183" s="29">
        <v>0</v>
      </c>
      <c r="L183" s="16">
        <v>0</v>
      </c>
      <c r="M183" s="30">
        <f t="shared" si="58"/>
        <v>0</v>
      </c>
      <c r="N183" s="29">
        <v>0</v>
      </c>
      <c r="O183" s="16">
        <v>0</v>
      </c>
      <c r="P183" s="30">
        <f t="shared" si="59"/>
        <v>0</v>
      </c>
      <c r="Q183" s="29">
        <v>0</v>
      </c>
      <c r="R183" s="16">
        <v>0</v>
      </c>
      <c r="S183" s="30">
        <f t="shared" si="60"/>
        <v>0</v>
      </c>
    </row>
    <row r="184" spans="1:19">
      <c r="A184" s="52" t="s">
        <v>180</v>
      </c>
      <c r="B184" s="29">
        <v>0</v>
      </c>
      <c r="C184" s="16">
        <v>0</v>
      </c>
      <c r="D184" s="30">
        <f t="shared" si="55"/>
        <v>0</v>
      </c>
      <c r="E184" s="29">
        <v>0</v>
      </c>
      <c r="F184" s="16">
        <v>0</v>
      </c>
      <c r="G184" s="30">
        <f t="shared" si="56"/>
        <v>0</v>
      </c>
      <c r="H184" s="29">
        <v>0</v>
      </c>
      <c r="I184" s="16">
        <v>0</v>
      </c>
      <c r="J184" s="30">
        <f t="shared" si="57"/>
        <v>0</v>
      </c>
      <c r="K184" s="29">
        <v>0</v>
      </c>
      <c r="L184" s="16">
        <v>0</v>
      </c>
      <c r="M184" s="30">
        <f t="shared" si="58"/>
        <v>0</v>
      </c>
      <c r="N184" s="29">
        <v>0</v>
      </c>
      <c r="O184" s="16">
        <v>0</v>
      </c>
      <c r="P184" s="30">
        <f t="shared" si="59"/>
        <v>0</v>
      </c>
      <c r="Q184" s="29">
        <v>0</v>
      </c>
      <c r="R184" s="16">
        <v>0</v>
      </c>
      <c r="S184" s="30">
        <f t="shared" si="60"/>
        <v>0</v>
      </c>
    </row>
    <row r="185" spans="1:19">
      <c r="A185" s="52" t="s">
        <v>181</v>
      </c>
      <c r="B185" s="29">
        <v>0</v>
      </c>
      <c r="C185" s="16">
        <v>0</v>
      </c>
      <c r="D185" s="30">
        <f t="shared" si="55"/>
        <v>0</v>
      </c>
      <c r="E185" s="29">
        <v>0</v>
      </c>
      <c r="F185" s="16">
        <v>0</v>
      </c>
      <c r="G185" s="30">
        <f t="shared" si="56"/>
        <v>0</v>
      </c>
      <c r="H185" s="29">
        <v>0</v>
      </c>
      <c r="I185" s="16">
        <v>0</v>
      </c>
      <c r="J185" s="30">
        <f t="shared" si="57"/>
        <v>0</v>
      </c>
      <c r="K185" s="29">
        <v>0</v>
      </c>
      <c r="L185" s="16">
        <v>0</v>
      </c>
      <c r="M185" s="30">
        <f t="shared" si="58"/>
        <v>0</v>
      </c>
      <c r="N185" s="29">
        <v>0</v>
      </c>
      <c r="O185" s="16">
        <v>0</v>
      </c>
      <c r="P185" s="30">
        <f t="shared" si="59"/>
        <v>0</v>
      </c>
      <c r="Q185" s="29">
        <v>0</v>
      </c>
      <c r="R185" s="16">
        <v>0</v>
      </c>
      <c r="S185" s="30">
        <f t="shared" si="60"/>
        <v>0</v>
      </c>
    </row>
    <row r="186" spans="1:19">
      <c r="A186" s="52" t="s">
        <v>182</v>
      </c>
      <c r="B186" s="29">
        <v>0</v>
      </c>
      <c r="C186" s="16">
        <v>0</v>
      </c>
      <c r="D186" s="30">
        <f t="shared" si="55"/>
        <v>0</v>
      </c>
      <c r="E186" s="29">
        <v>0</v>
      </c>
      <c r="F186" s="16">
        <v>0</v>
      </c>
      <c r="G186" s="30">
        <f t="shared" si="56"/>
        <v>0</v>
      </c>
      <c r="H186" s="29">
        <v>0</v>
      </c>
      <c r="I186" s="16">
        <v>0</v>
      </c>
      <c r="J186" s="30">
        <f t="shared" si="57"/>
        <v>0</v>
      </c>
      <c r="K186" s="29">
        <v>0</v>
      </c>
      <c r="L186" s="16">
        <v>0</v>
      </c>
      <c r="M186" s="30">
        <f t="shared" si="58"/>
        <v>0</v>
      </c>
      <c r="N186" s="29">
        <v>0</v>
      </c>
      <c r="O186" s="16">
        <v>0</v>
      </c>
      <c r="P186" s="30">
        <f t="shared" si="59"/>
        <v>0</v>
      </c>
      <c r="Q186" s="29">
        <v>0</v>
      </c>
      <c r="R186" s="16">
        <v>0</v>
      </c>
      <c r="S186" s="30">
        <f t="shared" si="60"/>
        <v>0</v>
      </c>
    </row>
    <row r="187" spans="1:19">
      <c r="A187" s="52" t="s">
        <v>183</v>
      </c>
      <c r="B187" s="29">
        <v>0</v>
      </c>
      <c r="C187" s="16">
        <v>0</v>
      </c>
      <c r="D187" s="30">
        <f t="shared" si="55"/>
        <v>0</v>
      </c>
      <c r="E187" s="29">
        <v>0</v>
      </c>
      <c r="F187" s="16">
        <v>0</v>
      </c>
      <c r="G187" s="30">
        <f t="shared" si="56"/>
        <v>0</v>
      </c>
      <c r="H187" s="29">
        <v>0</v>
      </c>
      <c r="I187" s="16">
        <v>0</v>
      </c>
      <c r="J187" s="30">
        <f t="shared" si="57"/>
        <v>0</v>
      </c>
      <c r="K187" s="29">
        <v>0</v>
      </c>
      <c r="L187" s="16">
        <v>0</v>
      </c>
      <c r="M187" s="30">
        <f t="shared" si="58"/>
        <v>0</v>
      </c>
      <c r="N187" s="29">
        <v>0</v>
      </c>
      <c r="O187" s="16">
        <v>0</v>
      </c>
      <c r="P187" s="30">
        <f t="shared" si="59"/>
        <v>0</v>
      </c>
      <c r="Q187" s="29">
        <v>0</v>
      </c>
      <c r="R187" s="16">
        <v>0</v>
      </c>
      <c r="S187" s="30">
        <f t="shared" si="60"/>
        <v>0</v>
      </c>
    </row>
    <row r="188" spans="1:19">
      <c r="A188" s="52" t="s">
        <v>184</v>
      </c>
      <c r="B188" s="29">
        <v>1</v>
      </c>
      <c r="C188" s="16">
        <v>1</v>
      </c>
      <c r="D188" s="30">
        <f t="shared" si="55"/>
        <v>2</v>
      </c>
      <c r="E188" s="29">
        <v>0</v>
      </c>
      <c r="F188" s="16">
        <v>0</v>
      </c>
      <c r="G188" s="30">
        <f t="shared" si="56"/>
        <v>0</v>
      </c>
      <c r="H188" s="29">
        <v>0</v>
      </c>
      <c r="I188" s="16">
        <v>1</v>
      </c>
      <c r="J188" s="30">
        <f t="shared" si="57"/>
        <v>1</v>
      </c>
      <c r="K188" s="29">
        <v>0</v>
      </c>
      <c r="L188" s="16">
        <v>0</v>
      </c>
      <c r="M188" s="30">
        <f t="shared" si="58"/>
        <v>0</v>
      </c>
      <c r="N188" s="29">
        <v>0</v>
      </c>
      <c r="O188" s="16">
        <v>0</v>
      </c>
      <c r="P188" s="30">
        <f t="shared" si="59"/>
        <v>0</v>
      </c>
      <c r="Q188" s="29">
        <v>1</v>
      </c>
      <c r="R188" s="16">
        <v>0</v>
      </c>
      <c r="S188" s="30">
        <f t="shared" si="60"/>
        <v>1</v>
      </c>
    </row>
    <row r="189" spans="1:19">
      <c r="A189" s="52" t="s">
        <v>185</v>
      </c>
      <c r="B189" s="29">
        <v>0</v>
      </c>
      <c r="C189" s="16">
        <v>15</v>
      </c>
      <c r="D189" s="30">
        <f t="shared" si="55"/>
        <v>15</v>
      </c>
      <c r="E189" s="29">
        <v>0</v>
      </c>
      <c r="F189" s="16">
        <v>15</v>
      </c>
      <c r="G189" s="30">
        <f t="shared" si="56"/>
        <v>15</v>
      </c>
      <c r="H189" s="29">
        <v>0</v>
      </c>
      <c r="I189" s="16">
        <v>0</v>
      </c>
      <c r="J189" s="30">
        <f t="shared" si="57"/>
        <v>0</v>
      </c>
      <c r="K189" s="29">
        <v>0</v>
      </c>
      <c r="L189" s="16">
        <v>0</v>
      </c>
      <c r="M189" s="30">
        <f t="shared" si="58"/>
        <v>0</v>
      </c>
      <c r="N189" s="29">
        <v>0</v>
      </c>
      <c r="O189" s="16">
        <v>0</v>
      </c>
      <c r="P189" s="30">
        <f t="shared" si="59"/>
        <v>0</v>
      </c>
      <c r="Q189" s="29">
        <v>0</v>
      </c>
      <c r="R189" s="16">
        <v>0</v>
      </c>
      <c r="S189" s="30">
        <f t="shared" si="60"/>
        <v>0</v>
      </c>
    </row>
    <row r="190" spans="1:19">
      <c r="A190" s="52" t="s">
        <v>186</v>
      </c>
      <c r="B190" s="29">
        <v>3</v>
      </c>
      <c r="C190" s="16">
        <v>5</v>
      </c>
      <c r="D190" s="30">
        <f t="shared" si="55"/>
        <v>8</v>
      </c>
      <c r="E190" s="29">
        <v>3</v>
      </c>
      <c r="F190" s="16">
        <v>5</v>
      </c>
      <c r="G190" s="30">
        <f t="shared" si="56"/>
        <v>8</v>
      </c>
      <c r="H190" s="29">
        <v>0</v>
      </c>
      <c r="I190" s="16">
        <v>0</v>
      </c>
      <c r="J190" s="30">
        <f t="shared" si="57"/>
        <v>0</v>
      </c>
      <c r="K190" s="29">
        <v>0</v>
      </c>
      <c r="L190" s="16">
        <v>0</v>
      </c>
      <c r="M190" s="30">
        <f t="shared" si="58"/>
        <v>0</v>
      </c>
      <c r="N190" s="29">
        <v>0</v>
      </c>
      <c r="O190" s="16">
        <v>0</v>
      </c>
      <c r="P190" s="30">
        <f t="shared" si="59"/>
        <v>0</v>
      </c>
      <c r="Q190" s="29">
        <v>0</v>
      </c>
      <c r="R190" s="16">
        <v>0</v>
      </c>
      <c r="S190" s="30">
        <f t="shared" si="60"/>
        <v>0</v>
      </c>
    </row>
    <row r="191" spans="1:19">
      <c r="A191" s="52" t="s">
        <v>187</v>
      </c>
      <c r="B191" s="29">
        <v>6</v>
      </c>
      <c r="C191" s="16">
        <v>0</v>
      </c>
      <c r="D191" s="30">
        <f t="shared" si="55"/>
        <v>6</v>
      </c>
      <c r="E191" s="29">
        <v>6</v>
      </c>
      <c r="F191" s="16">
        <v>0</v>
      </c>
      <c r="G191" s="30">
        <f t="shared" si="56"/>
        <v>6</v>
      </c>
      <c r="H191" s="29">
        <v>0</v>
      </c>
      <c r="I191" s="16">
        <v>0</v>
      </c>
      <c r="J191" s="30">
        <f t="shared" si="57"/>
        <v>0</v>
      </c>
      <c r="K191" s="29">
        <v>0</v>
      </c>
      <c r="L191" s="16">
        <v>0</v>
      </c>
      <c r="M191" s="30">
        <f t="shared" si="58"/>
        <v>0</v>
      </c>
      <c r="N191" s="29">
        <v>0</v>
      </c>
      <c r="O191" s="16">
        <v>0</v>
      </c>
      <c r="P191" s="30">
        <f t="shared" si="59"/>
        <v>0</v>
      </c>
      <c r="Q191" s="29">
        <v>0</v>
      </c>
      <c r="R191" s="16">
        <v>0</v>
      </c>
      <c r="S191" s="30">
        <f t="shared" si="60"/>
        <v>0</v>
      </c>
    </row>
    <row r="192" spans="1:19">
      <c r="A192" s="52" t="s">
        <v>188</v>
      </c>
      <c r="B192" s="29">
        <v>0</v>
      </c>
      <c r="C192" s="16">
        <v>0</v>
      </c>
      <c r="D192" s="30">
        <f t="shared" si="55"/>
        <v>0</v>
      </c>
      <c r="E192" s="29">
        <v>0</v>
      </c>
      <c r="F192" s="16">
        <v>0</v>
      </c>
      <c r="G192" s="30">
        <f t="shared" si="56"/>
        <v>0</v>
      </c>
      <c r="H192" s="29">
        <v>0</v>
      </c>
      <c r="I192" s="16">
        <v>0</v>
      </c>
      <c r="J192" s="30">
        <f t="shared" si="57"/>
        <v>0</v>
      </c>
      <c r="K192" s="29">
        <v>0</v>
      </c>
      <c r="L192" s="16">
        <v>0</v>
      </c>
      <c r="M192" s="30">
        <f t="shared" si="58"/>
        <v>0</v>
      </c>
      <c r="N192" s="29">
        <v>0</v>
      </c>
      <c r="O192" s="16">
        <v>0</v>
      </c>
      <c r="P192" s="30">
        <f t="shared" si="59"/>
        <v>0</v>
      </c>
      <c r="Q192" s="29">
        <v>0</v>
      </c>
      <c r="R192" s="16">
        <v>0</v>
      </c>
      <c r="S192" s="30">
        <f t="shared" si="60"/>
        <v>0</v>
      </c>
    </row>
    <row r="193" spans="1:19">
      <c r="A193" s="52" t="s">
        <v>189</v>
      </c>
      <c r="B193" s="29">
        <v>5</v>
      </c>
      <c r="C193" s="16">
        <v>162</v>
      </c>
      <c r="D193" s="30">
        <f t="shared" si="55"/>
        <v>167</v>
      </c>
      <c r="E193" s="29">
        <v>5</v>
      </c>
      <c r="F193" s="16">
        <v>143</v>
      </c>
      <c r="G193" s="30">
        <f t="shared" si="56"/>
        <v>148</v>
      </c>
      <c r="H193" s="29">
        <v>0</v>
      </c>
      <c r="I193" s="16">
        <v>19</v>
      </c>
      <c r="J193" s="30">
        <f t="shared" si="57"/>
        <v>19</v>
      </c>
      <c r="K193" s="29">
        <v>0</v>
      </c>
      <c r="L193" s="16">
        <v>0</v>
      </c>
      <c r="M193" s="30">
        <f t="shared" si="58"/>
        <v>0</v>
      </c>
      <c r="N193" s="29">
        <v>0</v>
      </c>
      <c r="O193" s="16">
        <v>0</v>
      </c>
      <c r="P193" s="30">
        <f t="shared" si="59"/>
        <v>0</v>
      </c>
      <c r="Q193" s="29">
        <v>0</v>
      </c>
      <c r="R193" s="16">
        <v>0</v>
      </c>
      <c r="S193" s="30">
        <f t="shared" si="60"/>
        <v>0</v>
      </c>
    </row>
    <row r="194" spans="1:19">
      <c r="A194" s="52" t="s">
        <v>190</v>
      </c>
      <c r="B194" s="29">
        <v>0</v>
      </c>
      <c r="C194" s="16">
        <v>3</v>
      </c>
      <c r="D194" s="30">
        <f t="shared" si="55"/>
        <v>3</v>
      </c>
      <c r="E194" s="29">
        <v>0</v>
      </c>
      <c r="F194" s="16">
        <v>3</v>
      </c>
      <c r="G194" s="30">
        <f t="shared" si="56"/>
        <v>3</v>
      </c>
      <c r="H194" s="29">
        <v>0</v>
      </c>
      <c r="I194" s="16">
        <v>0</v>
      </c>
      <c r="J194" s="30">
        <f t="shared" si="57"/>
        <v>0</v>
      </c>
      <c r="K194" s="29">
        <v>0</v>
      </c>
      <c r="L194" s="16">
        <v>0</v>
      </c>
      <c r="M194" s="30">
        <f t="shared" si="58"/>
        <v>0</v>
      </c>
      <c r="N194" s="29">
        <v>0</v>
      </c>
      <c r="O194" s="16">
        <v>0</v>
      </c>
      <c r="P194" s="30">
        <f t="shared" si="59"/>
        <v>0</v>
      </c>
      <c r="Q194" s="29">
        <v>0</v>
      </c>
      <c r="R194" s="16">
        <v>0</v>
      </c>
      <c r="S194" s="30">
        <f t="shared" si="60"/>
        <v>0</v>
      </c>
    </row>
    <row r="195" spans="1:19">
      <c r="A195" s="52" t="s">
        <v>191</v>
      </c>
      <c r="B195" s="29">
        <v>0</v>
      </c>
      <c r="C195" s="16">
        <v>0</v>
      </c>
      <c r="D195" s="30">
        <f t="shared" si="55"/>
        <v>0</v>
      </c>
      <c r="E195" s="29">
        <v>0</v>
      </c>
      <c r="F195" s="16">
        <v>0</v>
      </c>
      <c r="G195" s="30">
        <f t="shared" si="56"/>
        <v>0</v>
      </c>
      <c r="H195" s="29">
        <v>0</v>
      </c>
      <c r="I195" s="16">
        <v>0</v>
      </c>
      <c r="J195" s="30">
        <f t="shared" si="57"/>
        <v>0</v>
      </c>
      <c r="K195" s="29">
        <v>0</v>
      </c>
      <c r="L195" s="16">
        <v>0</v>
      </c>
      <c r="M195" s="30">
        <f t="shared" si="58"/>
        <v>0</v>
      </c>
      <c r="N195" s="29">
        <v>0</v>
      </c>
      <c r="O195" s="16">
        <v>0</v>
      </c>
      <c r="P195" s="30">
        <f t="shared" si="59"/>
        <v>0</v>
      </c>
      <c r="Q195" s="29">
        <v>0</v>
      </c>
      <c r="R195" s="16">
        <v>0</v>
      </c>
      <c r="S195" s="30">
        <f t="shared" si="60"/>
        <v>0</v>
      </c>
    </row>
    <row r="196" spans="1:19">
      <c r="A196" s="52" t="s">
        <v>192</v>
      </c>
      <c r="B196" s="29">
        <v>0</v>
      </c>
      <c r="C196" s="16">
        <v>0</v>
      </c>
      <c r="D196" s="30">
        <f t="shared" si="55"/>
        <v>0</v>
      </c>
      <c r="E196" s="29">
        <v>0</v>
      </c>
      <c r="F196" s="16">
        <v>0</v>
      </c>
      <c r="G196" s="30">
        <f t="shared" si="56"/>
        <v>0</v>
      </c>
      <c r="H196" s="29">
        <v>0</v>
      </c>
      <c r="I196" s="16">
        <v>0</v>
      </c>
      <c r="J196" s="30">
        <f t="shared" si="57"/>
        <v>0</v>
      </c>
      <c r="K196" s="29">
        <v>0</v>
      </c>
      <c r="L196" s="16">
        <v>0</v>
      </c>
      <c r="M196" s="30">
        <f t="shared" si="58"/>
        <v>0</v>
      </c>
      <c r="N196" s="29">
        <v>0</v>
      </c>
      <c r="O196" s="16">
        <v>0</v>
      </c>
      <c r="P196" s="30">
        <f t="shared" si="59"/>
        <v>0</v>
      </c>
      <c r="Q196" s="29">
        <v>0</v>
      </c>
      <c r="R196" s="16">
        <v>0</v>
      </c>
      <c r="S196" s="30">
        <f t="shared" si="60"/>
        <v>0</v>
      </c>
    </row>
    <row r="197" spans="1:19">
      <c r="A197" s="52" t="s">
        <v>193</v>
      </c>
      <c r="B197" s="29">
        <v>0</v>
      </c>
      <c r="C197" s="16">
        <v>2</v>
      </c>
      <c r="D197" s="30">
        <f t="shared" si="55"/>
        <v>2</v>
      </c>
      <c r="E197" s="29">
        <v>0</v>
      </c>
      <c r="F197" s="16">
        <v>2</v>
      </c>
      <c r="G197" s="30">
        <f t="shared" si="56"/>
        <v>2</v>
      </c>
      <c r="H197" s="29">
        <v>0</v>
      </c>
      <c r="I197" s="16">
        <v>0</v>
      </c>
      <c r="J197" s="30">
        <f t="shared" si="57"/>
        <v>0</v>
      </c>
      <c r="K197" s="29">
        <v>0</v>
      </c>
      <c r="L197" s="16">
        <v>0</v>
      </c>
      <c r="M197" s="30">
        <f t="shared" si="58"/>
        <v>0</v>
      </c>
      <c r="N197" s="29">
        <v>0</v>
      </c>
      <c r="O197" s="16">
        <v>0</v>
      </c>
      <c r="P197" s="30">
        <f t="shared" si="59"/>
        <v>0</v>
      </c>
      <c r="Q197" s="29">
        <v>0</v>
      </c>
      <c r="R197" s="16">
        <v>0</v>
      </c>
      <c r="S197" s="30">
        <f t="shared" si="60"/>
        <v>0</v>
      </c>
    </row>
    <row r="198" spans="1:19">
      <c r="A198" s="52" t="s">
        <v>194</v>
      </c>
      <c r="B198" s="29">
        <v>0</v>
      </c>
      <c r="C198" s="16">
        <v>0</v>
      </c>
      <c r="D198" s="30">
        <f t="shared" si="55"/>
        <v>0</v>
      </c>
      <c r="E198" s="29">
        <v>0</v>
      </c>
      <c r="F198" s="16">
        <v>0</v>
      </c>
      <c r="G198" s="30">
        <f t="shared" si="56"/>
        <v>0</v>
      </c>
      <c r="H198" s="29">
        <v>0</v>
      </c>
      <c r="I198" s="16">
        <v>0</v>
      </c>
      <c r="J198" s="30">
        <f t="shared" si="57"/>
        <v>0</v>
      </c>
      <c r="K198" s="29">
        <v>0</v>
      </c>
      <c r="L198" s="16">
        <v>0</v>
      </c>
      <c r="M198" s="30">
        <f t="shared" si="58"/>
        <v>0</v>
      </c>
      <c r="N198" s="29">
        <v>0</v>
      </c>
      <c r="O198" s="16">
        <v>0</v>
      </c>
      <c r="P198" s="30">
        <f t="shared" si="59"/>
        <v>0</v>
      </c>
      <c r="Q198" s="29">
        <v>0</v>
      </c>
      <c r="R198" s="16">
        <v>0</v>
      </c>
      <c r="S198" s="30">
        <f t="shared" si="60"/>
        <v>0</v>
      </c>
    </row>
    <row r="199" spans="1:19">
      <c r="A199" s="52" t="s">
        <v>195</v>
      </c>
      <c r="B199" s="29">
        <v>0</v>
      </c>
      <c r="C199" s="16">
        <v>0</v>
      </c>
      <c r="D199" s="30">
        <f t="shared" si="55"/>
        <v>0</v>
      </c>
      <c r="E199" s="29">
        <v>0</v>
      </c>
      <c r="F199" s="16">
        <v>0</v>
      </c>
      <c r="G199" s="30">
        <f t="shared" si="56"/>
        <v>0</v>
      </c>
      <c r="H199" s="29">
        <v>0</v>
      </c>
      <c r="I199" s="16">
        <v>0</v>
      </c>
      <c r="J199" s="30">
        <f t="shared" si="57"/>
        <v>0</v>
      </c>
      <c r="K199" s="29">
        <v>0</v>
      </c>
      <c r="L199" s="16">
        <v>0</v>
      </c>
      <c r="M199" s="30">
        <f t="shared" si="58"/>
        <v>0</v>
      </c>
      <c r="N199" s="29">
        <v>0</v>
      </c>
      <c r="O199" s="16">
        <v>0</v>
      </c>
      <c r="P199" s="30">
        <f t="shared" si="59"/>
        <v>0</v>
      </c>
      <c r="Q199" s="29">
        <v>0</v>
      </c>
      <c r="R199" s="16">
        <v>0</v>
      </c>
      <c r="S199" s="30">
        <f t="shared" si="60"/>
        <v>0</v>
      </c>
    </row>
    <row r="200" spans="1:19">
      <c r="A200" s="52" t="s">
        <v>196</v>
      </c>
      <c r="B200" s="29">
        <v>0</v>
      </c>
      <c r="C200" s="16">
        <v>0</v>
      </c>
      <c r="D200" s="30">
        <f t="shared" si="55"/>
        <v>0</v>
      </c>
      <c r="E200" s="29">
        <v>0</v>
      </c>
      <c r="F200" s="16">
        <v>0</v>
      </c>
      <c r="G200" s="30">
        <f t="shared" si="56"/>
        <v>0</v>
      </c>
      <c r="H200" s="29">
        <v>0</v>
      </c>
      <c r="I200" s="16">
        <v>0</v>
      </c>
      <c r="J200" s="30">
        <f t="shared" si="57"/>
        <v>0</v>
      </c>
      <c r="K200" s="29">
        <v>0</v>
      </c>
      <c r="L200" s="16">
        <v>0</v>
      </c>
      <c r="M200" s="30">
        <f t="shared" si="58"/>
        <v>0</v>
      </c>
      <c r="N200" s="29">
        <v>0</v>
      </c>
      <c r="O200" s="16">
        <v>0</v>
      </c>
      <c r="P200" s="30">
        <f t="shared" si="59"/>
        <v>0</v>
      </c>
      <c r="Q200" s="29">
        <v>0</v>
      </c>
      <c r="R200" s="16">
        <v>0</v>
      </c>
      <c r="S200" s="30">
        <f t="shared" si="60"/>
        <v>0</v>
      </c>
    </row>
    <row r="201" spans="1:19">
      <c r="A201" s="52" t="s">
        <v>197</v>
      </c>
      <c r="B201" s="29">
        <v>0</v>
      </c>
      <c r="C201" s="16">
        <v>1</v>
      </c>
      <c r="D201" s="30">
        <f t="shared" si="55"/>
        <v>1</v>
      </c>
      <c r="E201" s="29">
        <v>0</v>
      </c>
      <c r="F201" s="16">
        <v>1</v>
      </c>
      <c r="G201" s="30">
        <f t="shared" si="56"/>
        <v>1</v>
      </c>
      <c r="H201" s="29">
        <v>0</v>
      </c>
      <c r="I201" s="16">
        <v>0</v>
      </c>
      <c r="J201" s="30">
        <f t="shared" si="57"/>
        <v>0</v>
      </c>
      <c r="K201" s="29">
        <v>0</v>
      </c>
      <c r="L201" s="16">
        <v>0</v>
      </c>
      <c r="M201" s="30">
        <f t="shared" si="58"/>
        <v>0</v>
      </c>
      <c r="N201" s="29">
        <v>0</v>
      </c>
      <c r="O201" s="16">
        <v>0</v>
      </c>
      <c r="P201" s="30">
        <f t="shared" si="59"/>
        <v>0</v>
      </c>
      <c r="Q201" s="29">
        <v>0</v>
      </c>
      <c r="R201" s="16">
        <v>0</v>
      </c>
      <c r="S201" s="30">
        <f t="shared" si="60"/>
        <v>0</v>
      </c>
    </row>
    <row r="202" spans="1:19">
      <c r="A202" s="52" t="s">
        <v>198</v>
      </c>
      <c r="B202" s="29">
        <v>0</v>
      </c>
      <c r="C202" s="16">
        <v>0</v>
      </c>
      <c r="D202" s="30">
        <f t="shared" si="55"/>
        <v>0</v>
      </c>
      <c r="E202" s="29">
        <v>0</v>
      </c>
      <c r="F202" s="16">
        <v>0</v>
      </c>
      <c r="G202" s="30">
        <f t="shared" si="56"/>
        <v>0</v>
      </c>
      <c r="H202" s="29">
        <v>0</v>
      </c>
      <c r="I202" s="16">
        <v>0</v>
      </c>
      <c r="J202" s="30">
        <f t="shared" si="57"/>
        <v>0</v>
      </c>
      <c r="K202" s="29">
        <v>0</v>
      </c>
      <c r="L202" s="16">
        <v>0</v>
      </c>
      <c r="M202" s="30">
        <f t="shared" si="58"/>
        <v>0</v>
      </c>
      <c r="N202" s="29">
        <v>0</v>
      </c>
      <c r="O202" s="16">
        <v>0</v>
      </c>
      <c r="P202" s="30">
        <f t="shared" si="59"/>
        <v>0</v>
      </c>
      <c r="Q202" s="29">
        <v>0</v>
      </c>
      <c r="R202" s="16">
        <v>0</v>
      </c>
      <c r="S202" s="30">
        <f t="shared" si="60"/>
        <v>0</v>
      </c>
    </row>
    <row r="203" spans="1:19">
      <c r="A203" s="52" t="s">
        <v>199</v>
      </c>
      <c r="B203" s="29">
        <v>0</v>
      </c>
      <c r="C203" s="16">
        <v>0</v>
      </c>
      <c r="D203" s="30">
        <f t="shared" si="55"/>
        <v>0</v>
      </c>
      <c r="E203" s="29">
        <v>0</v>
      </c>
      <c r="F203" s="16">
        <v>0</v>
      </c>
      <c r="G203" s="30">
        <f t="shared" si="56"/>
        <v>0</v>
      </c>
      <c r="H203" s="29">
        <v>0</v>
      </c>
      <c r="I203" s="16">
        <v>0</v>
      </c>
      <c r="J203" s="30">
        <f t="shared" si="57"/>
        <v>0</v>
      </c>
      <c r="K203" s="29">
        <v>0</v>
      </c>
      <c r="L203" s="16">
        <v>0</v>
      </c>
      <c r="M203" s="30">
        <f t="shared" si="58"/>
        <v>0</v>
      </c>
      <c r="N203" s="29">
        <v>0</v>
      </c>
      <c r="O203" s="16">
        <v>0</v>
      </c>
      <c r="P203" s="30">
        <f t="shared" si="59"/>
        <v>0</v>
      </c>
      <c r="Q203" s="29">
        <v>0</v>
      </c>
      <c r="R203" s="16">
        <v>0</v>
      </c>
      <c r="S203" s="30">
        <f t="shared" si="60"/>
        <v>0</v>
      </c>
    </row>
    <row r="204" spans="1:19">
      <c r="A204" s="52" t="s">
        <v>200</v>
      </c>
      <c r="B204" s="29">
        <v>0</v>
      </c>
      <c r="C204" s="16">
        <v>0</v>
      </c>
      <c r="D204" s="30">
        <f t="shared" ref="D204:D222" si="61">B204+C204</f>
        <v>0</v>
      </c>
      <c r="E204" s="29">
        <v>0</v>
      </c>
      <c r="F204" s="16">
        <v>0</v>
      </c>
      <c r="G204" s="30">
        <f t="shared" ref="G204:G222" si="62">E204+F204</f>
        <v>0</v>
      </c>
      <c r="H204" s="29">
        <v>0</v>
      </c>
      <c r="I204" s="16">
        <v>0</v>
      </c>
      <c r="J204" s="30">
        <f t="shared" ref="J204:J222" si="63">H204+I204</f>
        <v>0</v>
      </c>
      <c r="K204" s="29">
        <v>0</v>
      </c>
      <c r="L204" s="16">
        <v>0</v>
      </c>
      <c r="M204" s="30">
        <f t="shared" ref="M204:M222" si="64">K204+L204</f>
        <v>0</v>
      </c>
      <c r="N204" s="29">
        <v>0</v>
      </c>
      <c r="O204" s="16">
        <v>0</v>
      </c>
      <c r="P204" s="30">
        <f t="shared" ref="P204:P222" si="65">N204+O204</f>
        <v>0</v>
      </c>
      <c r="Q204" s="29">
        <v>0</v>
      </c>
      <c r="R204" s="16">
        <v>0</v>
      </c>
      <c r="S204" s="30">
        <f t="shared" ref="S204:S222" si="66">Q204+R204</f>
        <v>0</v>
      </c>
    </row>
    <row r="205" spans="1:19">
      <c r="A205" s="52" t="s">
        <v>201</v>
      </c>
      <c r="B205" s="29">
        <v>0</v>
      </c>
      <c r="C205" s="16">
        <v>1</v>
      </c>
      <c r="D205" s="30">
        <f t="shared" si="61"/>
        <v>1</v>
      </c>
      <c r="E205" s="29">
        <v>0</v>
      </c>
      <c r="F205" s="16">
        <v>1</v>
      </c>
      <c r="G205" s="30">
        <f t="shared" si="62"/>
        <v>1</v>
      </c>
      <c r="H205" s="29">
        <v>0</v>
      </c>
      <c r="I205" s="16">
        <v>0</v>
      </c>
      <c r="J205" s="30">
        <f t="shared" si="63"/>
        <v>0</v>
      </c>
      <c r="K205" s="29">
        <v>0</v>
      </c>
      <c r="L205" s="16">
        <v>0</v>
      </c>
      <c r="M205" s="30">
        <f t="shared" si="64"/>
        <v>0</v>
      </c>
      <c r="N205" s="29">
        <v>0</v>
      </c>
      <c r="O205" s="16">
        <v>0</v>
      </c>
      <c r="P205" s="30">
        <f t="shared" si="65"/>
        <v>0</v>
      </c>
      <c r="Q205" s="29">
        <v>0</v>
      </c>
      <c r="R205" s="16">
        <v>0</v>
      </c>
      <c r="S205" s="30">
        <f t="shared" si="66"/>
        <v>0</v>
      </c>
    </row>
    <row r="206" spans="1:19">
      <c r="A206" s="52" t="s">
        <v>202</v>
      </c>
      <c r="B206" s="29">
        <v>0</v>
      </c>
      <c r="C206" s="16">
        <v>0</v>
      </c>
      <c r="D206" s="30">
        <f t="shared" si="61"/>
        <v>0</v>
      </c>
      <c r="E206" s="29">
        <v>0</v>
      </c>
      <c r="F206" s="16">
        <v>0</v>
      </c>
      <c r="G206" s="30">
        <f t="shared" si="62"/>
        <v>0</v>
      </c>
      <c r="H206" s="29">
        <v>0</v>
      </c>
      <c r="I206" s="16">
        <v>0</v>
      </c>
      <c r="J206" s="30">
        <f t="shared" si="63"/>
        <v>0</v>
      </c>
      <c r="K206" s="29">
        <v>0</v>
      </c>
      <c r="L206" s="16">
        <v>0</v>
      </c>
      <c r="M206" s="30">
        <f t="shared" si="64"/>
        <v>0</v>
      </c>
      <c r="N206" s="29">
        <v>0</v>
      </c>
      <c r="O206" s="16">
        <v>0</v>
      </c>
      <c r="P206" s="30">
        <f t="shared" si="65"/>
        <v>0</v>
      </c>
      <c r="Q206" s="29">
        <v>0</v>
      </c>
      <c r="R206" s="16">
        <v>0</v>
      </c>
      <c r="S206" s="30">
        <f t="shared" si="66"/>
        <v>0</v>
      </c>
    </row>
    <row r="207" spans="1:19">
      <c r="A207" s="52" t="s">
        <v>203</v>
      </c>
      <c r="B207" s="29">
        <v>0</v>
      </c>
      <c r="C207" s="16">
        <v>0</v>
      </c>
      <c r="D207" s="30">
        <f t="shared" si="61"/>
        <v>0</v>
      </c>
      <c r="E207" s="29">
        <v>0</v>
      </c>
      <c r="F207" s="16">
        <v>0</v>
      </c>
      <c r="G207" s="30">
        <f t="shared" si="62"/>
        <v>0</v>
      </c>
      <c r="H207" s="29">
        <v>0</v>
      </c>
      <c r="I207" s="16">
        <v>0</v>
      </c>
      <c r="J207" s="30">
        <f t="shared" si="63"/>
        <v>0</v>
      </c>
      <c r="K207" s="29">
        <v>0</v>
      </c>
      <c r="L207" s="16">
        <v>0</v>
      </c>
      <c r="M207" s="30">
        <f t="shared" si="64"/>
        <v>0</v>
      </c>
      <c r="N207" s="29">
        <v>0</v>
      </c>
      <c r="O207" s="16">
        <v>0</v>
      </c>
      <c r="P207" s="30">
        <f t="shared" si="65"/>
        <v>0</v>
      </c>
      <c r="Q207" s="29">
        <v>0</v>
      </c>
      <c r="R207" s="16">
        <v>0</v>
      </c>
      <c r="S207" s="30">
        <f t="shared" si="66"/>
        <v>0</v>
      </c>
    </row>
    <row r="208" spans="1:19">
      <c r="A208" s="52" t="s">
        <v>204</v>
      </c>
      <c r="B208" s="29">
        <v>0</v>
      </c>
      <c r="C208" s="16">
        <v>15</v>
      </c>
      <c r="D208" s="30">
        <f t="shared" si="61"/>
        <v>15</v>
      </c>
      <c r="E208" s="29">
        <v>0</v>
      </c>
      <c r="F208" s="16">
        <v>15</v>
      </c>
      <c r="G208" s="30">
        <f t="shared" si="62"/>
        <v>15</v>
      </c>
      <c r="H208" s="29">
        <v>0</v>
      </c>
      <c r="I208" s="16">
        <v>0</v>
      </c>
      <c r="J208" s="30">
        <f t="shared" si="63"/>
        <v>0</v>
      </c>
      <c r="K208" s="29">
        <v>0</v>
      </c>
      <c r="L208" s="16">
        <v>0</v>
      </c>
      <c r="M208" s="30">
        <f t="shared" si="64"/>
        <v>0</v>
      </c>
      <c r="N208" s="29">
        <v>0</v>
      </c>
      <c r="O208" s="16">
        <v>0</v>
      </c>
      <c r="P208" s="30">
        <f t="shared" si="65"/>
        <v>0</v>
      </c>
      <c r="Q208" s="29">
        <v>0</v>
      </c>
      <c r="R208" s="16">
        <v>0</v>
      </c>
      <c r="S208" s="30">
        <f t="shared" si="66"/>
        <v>0</v>
      </c>
    </row>
    <row r="209" spans="1:19">
      <c r="A209" s="52" t="s">
        <v>205</v>
      </c>
      <c r="B209" s="29">
        <v>0</v>
      </c>
      <c r="C209" s="16">
        <v>0</v>
      </c>
      <c r="D209" s="30">
        <f t="shared" si="61"/>
        <v>0</v>
      </c>
      <c r="E209" s="29">
        <v>0</v>
      </c>
      <c r="F209" s="16">
        <v>0</v>
      </c>
      <c r="G209" s="30">
        <f t="shared" si="62"/>
        <v>0</v>
      </c>
      <c r="H209" s="29">
        <v>0</v>
      </c>
      <c r="I209" s="16">
        <v>0</v>
      </c>
      <c r="J209" s="30">
        <f t="shared" si="63"/>
        <v>0</v>
      </c>
      <c r="K209" s="29">
        <v>0</v>
      </c>
      <c r="L209" s="16">
        <v>0</v>
      </c>
      <c r="M209" s="30">
        <f t="shared" si="64"/>
        <v>0</v>
      </c>
      <c r="N209" s="29">
        <v>0</v>
      </c>
      <c r="O209" s="16">
        <v>0</v>
      </c>
      <c r="P209" s="30">
        <f t="shared" si="65"/>
        <v>0</v>
      </c>
      <c r="Q209" s="29">
        <v>0</v>
      </c>
      <c r="R209" s="16">
        <v>0</v>
      </c>
      <c r="S209" s="30">
        <f t="shared" si="66"/>
        <v>0</v>
      </c>
    </row>
    <row r="210" spans="1:19">
      <c r="A210" s="52" t="s">
        <v>206</v>
      </c>
      <c r="B210" s="29">
        <v>0</v>
      </c>
      <c r="C210" s="16">
        <v>1</v>
      </c>
      <c r="D210" s="30">
        <f t="shared" si="61"/>
        <v>1</v>
      </c>
      <c r="E210" s="29">
        <v>0</v>
      </c>
      <c r="F210" s="16">
        <v>1</v>
      </c>
      <c r="G210" s="30">
        <f t="shared" si="62"/>
        <v>1</v>
      </c>
      <c r="H210" s="29">
        <v>0</v>
      </c>
      <c r="I210" s="16">
        <v>0</v>
      </c>
      <c r="J210" s="30">
        <f t="shared" si="63"/>
        <v>0</v>
      </c>
      <c r="K210" s="29">
        <v>0</v>
      </c>
      <c r="L210" s="16">
        <v>0</v>
      </c>
      <c r="M210" s="30">
        <f t="shared" si="64"/>
        <v>0</v>
      </c>
      <c r="N210" s="29">
        <v>0</v>
      </c>
      <c r="O210" s="16">
        <v>0</v>
      </c>
      <c r="P210" s="30">
        <f t="shared" si="65"/>
        <v>0</v>
      </c>
      <c r="Q210" s="29">
        <v>0</v>
      </c>
      <c r="R210" s="16">
        <v>0</v>
      </c>
      <c r="S210" s="30">
        <f t="shared" si="66"/>
        <v>0</v>
      </c>
    </row>
    <row r="211" spans="1:19">
      <c r="A211" s="52" t="s">
        <v>207</v>
      </c>
      <c r="B211" s="29">
        <v>0</v>
      </c>
      <c r="C211" s="16">
        <v>0</v>
      </c>
      <c r="D211" s="30">
        <f t="shared" si="61"/>
        <v>0</v>
      </c>
      <c r="E211" s="29">
        <v>0</v>
      </c>
      <c r="F211" s="16">
        <v>0</v>
      </c>
      <c r="G211" s="30">
        <f t="shared" si="62"/>
        <v>0</v>
      </c>
      <c r="H211" s="29">
        <v>0</v>
      </c>
      <c r="I211" s="16">
        <v>0</v>
      </c>
      <c r="J211" s="30">
        <f t="shared" si="63"/>
        <v>0</v>
      </c>
      <c r="K211" s="29">
        <v>0</v>
      </c>
      <c r="L211" s="16">
        <v>0</v>
      </c>
      <c r="M211" s="30">
        <f t="shared" si="64"/>
        <v>0</v>
      </c>
      <c r="N211" s="29">
        <v>0</v>
      </c>
      <c r="O211" s="16">
        <v>0</v>
      </c>
      <c r="P211" s="30">
        <f t="shared" si="65"/>
        <v>0</v>
      </c>
      <c r="Q211" s="29">
        <v>0</v>
      </c>
      <c r="R211" s="16">
        <v>0</v>
      </c>
      <c r="S211" s="30">
        <f t="shared" si="66"/>
        <v>0</v>
      </c>
    </row>
    <row r="212" spans="1:19">
      <c r="A212" s="52" t="s">
        <v>208</v>
      </c>
      <c r="B212" s="29">
        <v>0</v>
      </c>
      <c r="C212" s="16">
        <v>0</v>
      </c>
      <c r="D212" s="30">
        <f t="shared" si="61"/>
        <v>0</v>
      </c>
      <c r="E212" s="29">
        <v>0</v>
      </c>
      <c r="F212" s="16">
        <v>0</v>
      </c>
      <c r="G212" s="30">
        <f t="shared" si="62"/>
        <v>0</v>
      </c>
      <c r="H212" s="29">
        <v>0</v>
      </c>
      <c r="I212" s="16">
        <v>0</v>
      </c>
      <c r="J212" s="30">
        <f t="shared" si="63"/>
        <v>0</v>
      </c>
      <c r="K212" s="29">
        <v>0</v>
      </c>
      <c r="L212" s="16">
        <v>0</v>
      </c>
      <c r="M212" s="30">
        <f t="shared" si="64"/>
        <v>0</v>
      </c>
      <c r="N212" s="29">
        <v>0</v>
      </c>
      <c r="O212" s="16">
        <v>0</v>
      </c>
      <c r="P212" s="30">
        <f t="shared" si="65"/>
        <v>0</v>
      </c>
      <c r="Q212" s="29">
        <v>0</v>
      </c>
      <c r="R212" s="16">
        <v>0</v>
      </c>
      <c r="S212" s="30">
        <f t="shared" si="66"/>
        <v>0</v>
      </c>
    </row>
    <row r="213" spans="1:19">
      <c r="A213" s="52" t="s">
        <v>209</v>
      </c>
      <c r="B213" s="29">
        <v>0</v>
      </c>
      <c r="C213" s="16">
        <v>0</v>
      </c>
      <c r="D213" s="30">
        <f t="shared" si="61"/>
        <v>0</v>
      </c>
      <c r="E213" s="29">
        <v>0</v>
      </c>
      <c r="F213" s="16">
        <v>0</v>
      </c>
      <c r="G213" s="30">
        <f t="shared" si="62"/>
        <v>0</v>
      </c>
      <c r="H213" s="29">
        <v>0</v>
      </c>
      <c r="I213" s="16">
        <v>0</v>
      </c>
      <c r="J213" s="30">
        <f t="shared" si="63"/>
        <v>0</v>
      </c>
      <c r="K213" s="29">
        <v>0</v>
      </c>
      <c r="L213" s="16">
        <v>0</v>
      </c>
      <c r="M213" s="30">
        <f t="shared" si="64"/>
        <v>0</v>
      </c>
      <c r="N213" s="29">
        <v>0</v>
      </c>
      <c r="O213" s="16">
        <v>0</v>
      </c>
      <c r="P213" s="30">
        <f t="shared" si="65"/>
        <v>0</v>
      </c>
      <c r="Q213" s="29">
        <v>0</v>
      </c>
      <c r="R213" s="16">
        <v>0</v>
      </c>
      <c r="S213" s="30">
        <f t="shared" si="66"/>
        <v>0</v>
      </c>
    </row>
    <row r="214" spans="1:19">
      <c r="A214" s="52" t="s">
        <v>210</v>
      </c>
      <c r="B214" s="29">
        <v>0</v>
      </c>
      <c r="C214" s="16">
        <v>0</v>
      </c>
      <c r="D214" s="30">
        <f t="shared" si="61"/>
        <v>0</v>
      </c>
      <c r="E214" s="29">
        <v>0</v>
      </c>
      <c r="F214" s="16">
        <v>0</v>
      </c>
      <c r="G214" s="30">
        <f t="shared" si="62"/>
        <v>0</v>
      </c>
      <c r="H214" s="29">
        <v>0</v>
      </c>
      <c r="I214" s="16">
        <v>0</v>
      </c>
      <c r="J214" s="30">
        <f t="shared" si="63"/>
        <v>0</v>
      </c>
      <c r="K214" s="29">
        <v>0</v>
      </c>
      <c r="L214" s="16">
        <v>0</v>
      </c>
      <c r="M214" s="30">
        <f t="shared" si="64"/>
        <v>0</v>
      </c>
      <c r="N214" s="29">
        <v>0</v>
      </c>
      <c r="O214" s="16">
        <v>0</v>
      </c>
      <c r="P214" s="30">
        <f t="shared" si="65"/>
        <v>0</v>
      </c>
      <c r="Q214" s="29">
        <v>0</v>
      </c>
      <c r="R214" s="16">
        <v>0</v>
      </c>
      <c r="S214" s="30">
        <f t="shared" si="66"/>
        <v>0</v>
      </c>
    </row>
    <row r="215" spans="1:19">
      <c r="A215" s="52" t="s">
        <v>211</v>
      </c>
      <c r="B215" s="29">
        <v>0</v>
      </c>
      <c r="C215" s="16">
        <v>2</v>
      </c>
      <c r="D215" s="30">
        <f t="shared" si="61"/>
        <v>2</v>
      </c>
      <c r="E215" s="29">
        <v>0</v>
      </c>
      <c r="F215" s="16">
        <v>2</v>
      </c>
      <c r="G215" s="30">
        <f t="shared" si="62"/>
        <v>2</v>
      </c>
      <c r="H215" s="29">
        <v>0</v>
      </c>
      <c r="I215" s="16">
        <v>0</v>
      </c>
      <c r="J215" s="30">
        <f t="shared" si="63"/>
        <v>0</v>
      </c>
      <c r="K215" s="29">
        <v>0</v>
      </c>
      <c r="L215" s="16">
        <v>0</v>
      </c>
      <c r="M215" s="30">
        <f t="shared" si="64"/>
        <v>0</v>
      </c>
      <c r="N215" s="29">
        <v>0</v>
      </c>
      <c r="O215" s="16">
        <v>0</v>
      </c>
      <c r="P215" s="30">
        <f t="shared" si="65"/>
        <v>0</v>
      </c>
      <c r="Q215" s="29">
        <v>0</v>
      </c>
      <c r="R215" s="16">
        <v>0</v>
      </c>
      <c r="S215" s="30">
        <f t="shared" si="66"/>
        <v>0</v>
      </c>
    </row>
    <row r="216" spans="1:19">
      <c r="A216" s="52" t="s">
        <v>212</v>
      </c>
      <c r="B216" s="29">
        <v>0</v>
      </c>
      <c r="C216" s="16">
        <v>0</v>
      </c>
      <c r="D216" s="30">
        <f t="shared" si="61"/>
        <v>0</v>
      </c>
      <c r="E216" s="29">
        <v>0</v>
      </c>
      <c r="F216" s="16">
        <v>0</v>
      </c>
      <c r="G216" s="30">
        <f t="shared" si="62"/>
        <v>0</v>
      </c>
      <c r="H216" s="29">
        <v>0</v>
      </c>
      <c r="I216" s="16">
        <v>0</v>
      </c>
      <c r="J216" s="30">
        <f t="shared" si="63"/>
        <v>0</v>
      </c>
      <c r="K216" s="29">
        <v>0</v>
      </c>
      <c r="L216" s="16">
        <v>0</v>
      </c>
      <c r="M216" s="30">
        <f t="shared" si="64"/>
        <v>0</v>
      </c>
      <c r="N216" s="29">
        <v>0</v>
      </c>
      <c r="O216" s="16">
        <v>0</v>
      </c>
      <c r="P216" s="30">
        <f t="shared" si="65"/>
        <v>0</v>
      </c>
      <c r="Q216" s="29">
        <v>0</v>
      </c>
      <c r="R216" s="16">
        <v>0</v>
      </c>
      <c r="S216" s="30">
        <f t="shared" si="66"/>
        <v>0</v>
      </c>
    </row>
    <row r="217" spans="1:19">
      <c r="A217" s="52" t="s">
        <v>213</v>
      </c>
      <c r="B217" s="29">
        <v>0</v>
      </c>
      <c r="C217" s="16">
        <v>0</v>
      </c>
      <c r="D217" s="30">
        <f t="shared" si="61"/>
        <v>0</v>
      </c>
      <c r="E217" s="29">
        <v>0</v>
      </c>
      <c r="F217" s="16">
        <v>0</v>
      </c>
      <c r="G217" s="30">
        <f t="shared" si="62"/>
        <v>0</v>
      </c>
      <c r="H217" s="29">
        <v>0</v>
      </c>
      <c r="I217" s="16">
        <v>0</v>
      </c>
      <c r="J217" s="30">
        <f t="shared" si="63"/>
        <v>0</v>
      </c>
      <c r="K217" s="29">
        <v>0</v>
      </c>
      <c r="L217" s="16">
        <v>0</v>
      </c>
      <c r="M217" s="30">
        <f t="shared" si="64"/>
        <v>0</v>
      </c>
      <c r="N217" s="29">
        <v>0</v>
      </c>
      <c r="O217" s="16">
        <v>0</v>
      </c>
      <c r="P217" s="30">
        <f t="shared" si="65"/>
        <v>0</v>
      </c>
      <c r="Q217" s="29">
        <v>0</v>
      </c>
      <c r="R217" s="16">
        <v>0</v>
      </c>
      <c r="S217" s="30">
        <f t="shared" si="66"/>
        <v>0</v>
      </c>
    </row>
    <row r="218" spans="1:19">
      <c r="A218" s="52" t="s">
        <v>214</v>
      </c>
      <c r="B218" s="29">
        <v>0</v>
      </c>
      <c r="C218" s="16">
        <v>0</v>
      </c>
      <c r="D218" s="30">
        <f t="shared" si="61"/>
        <v>0</v>
      </c>
      <c r="E218" s="29">
        <v>0</v>
      </c>
      <c r="F218" s="16">
        <v>0</v>
      </c>
      <c r="G218" s="30">
        <f t="shared" si="62"/>
        <v>0</v>
      </c>
      <c r="H218" s="29">
        <v>0</v>
      </c>
      <c r="I218" s="16">
        <v>0</v>
      </c>
      <c r="J218" s="30">
        <f t="shared" si="63"/>
        <v>0</v>
      </c>
      <c r="K218" s="29">
        <v>0</v>
      </c>
      <c r="L218" s="16">
        <v>0</v>
      </c>
      <c r="M218" s="30">
        <f t="shared" si="64"/>
        <v>0</v>
      </c>
      <c r="N218" s="29">
        <v>0</v>
      </c>
      <c r="O218" s="16">
        <v>0</v>
      </c>
      <c r="P218" s="30">
        <f t="shared" si="65"/>
        <v>0</v>
      </c>
      <c r="Q218" s="29">
        <v>0</v>
      </c>
      <c r="R218" s="16">
        <v>0</v>
      </c>
      <c r="S218" s="30">
        <f t="shared" si="66"/>
        <v>0</v>
      </c>
    </row>
    <row r="219" spans="1:19">
      <c r="A219" s="52" t="s">
        <v>215</v>
      </c>
      <c r="B219" s="29">
        <v>0</v>
      </c>
      <c r="C219" s="16">
        <v>0</v>
      </c>
      <c r="D219" s="30">
        <f t="shared" si="61"/>
        <v>0</v>
      </c>
      <c r="E219" s="29">
        <v>0</v>
      </c>
      <c r="F219" s="16">
        <v>0</v>
      </c>
      <c r="G219" s="30">
        <f t="shared" si="62"/>
        <v>0</v>
      </c>
      <c r="H219" s="29">
        <v>0</v>
      </c>
      <c r="I219" s="16">
        <v>0</v>
      </c>
      <c r="J219" s="30">
        <f t="shared" si="63"/>
        <v>0</v>
      </c>
      <c r="K219" s="29">
        <v>0</v>
      </c>
      <c r="L219" s="16">
        <v>0</v>
      </c>
      <c r="M219" s="30">
        <f t="shared" si="64"/>
        <v>0</v>
      </c>
      <c r="N219" s="29">
        <v>0</v>
      </c>
      <c r="O219" s="16">
        <v>0</v>
      </c>
      <c r="P219" s="30">
        <f t="shared" si="65"/>
        <v>0</v>
      </c>
      <c r="Q219" s="29">
        <v>0</v>
      </c>
      <c r="R219" s="16">
        <v>0</v>
      </c>
      <c r="S219" s="30">
        <f t="shared" si="66"/>
        <v>0</v>
      </c>
    </row>
    <row r="220" spans="1:19">
      <c r="A220" s="52" t="s">
        <v>216</v>
      </c>
      <c r="B220" s="29">
        <v>0</v>
      </c>
      <c r="C220" s="16">
        <v>0</v>
      </c>
      <c r="D220" s="30">
        <f t="shared" si="61"/>
        <v>0</v>
      </c>
      <c r="E220" s="29">
        <v>0</v>
      </c>
      <c r="F220" s="16">
        <v>0</v>
      </c>
      <c r="G220" s="30">
        <f t="shared" si="62"/>
        <v>0</v>
      </c>
      <c r="H220" s="29">
        <v>0</v>
      </c>
      <c r="I220" s="16">
        <v>0</v>
      </c>
      <c r="J220" s="30">
        <f t="shared" si="63"/>
        <v>0</v>
      </c>
      <c r="K220" s="29">
        <v>0</v>
      </c>
      <c r="L220" s="16">
        <v>0</v>
      </c>
      <c r="M220" s="30">
        <f t="shared" si="64"/>
        <v>0</v>
      </c>
      <c r="N220" s="29">
        <v>0</v>
      </c>
      <c r="O220" s="16">
        <v>0</v>
      </c>
      <c r="P220" s="30">
        <f t="shared" si="65"/>
        <v>0</v>
      </c>
      <c r="Q220" s="29">
        <v>0</v>
      </c>
      <c r="R220" s="16">
        <v>0</v>
      </c>
      <c r="S220" s="30">
        <f t="shared" si="66"/>
        <v>0</v>
      </c>
    </row>
    <row r="221" spans="1:19">
      <c r="A221" s="52" t="s">
        <v>217</v>
      </c>
      <c r="B221" s="29">
        <v>0</v>
      </c>
      <c r="C221" s="16">
        <v>0</v>
      </c>
      <c r="D221" s="30">
        <f t="shared" si="61"/>
        <v>0</v>
      </c>
      <c r="E221" s="29">
        <v>0</v>
      </c>
      <c r="F221" s="16">
        <v>0</v>
      </c>
      <c r="G221" s="30">
        <f t="shared" si="62"/>
        <v>0</v>
      </c>
      <c r="H221" s="29">
        <v>0</v>
      </c>
      <c r="I221" s="16">
        <v>0</v>
      </c>
      <c r="J221" s="30">
        <f t="shared" si="63"/>
        <v>0</v>
      </c>
      <c r="K221" s="29">
        <v>0</v>
      </c>
      <c r="L221" s="16">
        <v>0</v>
      </c>
      <c r="M221" s="30">
        <f t="shared" si="64"/>
        <v>0</v>
      </c>
      <c r="N221" s="29">
        <v>0</v>
      </c>
      <c r="O221" s="16">
        <v>0</v>
      </c>
      <c r="P221" s="30">
        <f t="shared" si="65"/>
        <v>0</v>
      </c>
      <c r="Q221" s="29">
        <v>0</v>
      </c>
      <c r="R221" s="16">
        <v>0</v>
      </c>
      <c r="S221" s="30">
        <f t="shared" si="66"/>
        <v>0</v>
      </c>
    </row>
    <row r="222" spans="1:19">
      <c r="A222" s="52" t="s">
        <v>218</v>
      </c>
      <c r="B222" s="29">
        <v>0</v>
      </c>
      <c r="C222" s="16">
        <v>0</v>
      </c>
      <c r="D222" s="30">
        <f t="shared" si="61"/>
        <v>0</v>
      </c>
      <c r="E222" s="29">
        <v>0</v>
      </c>
      <c r="F222" s="16">
        <v>0</v>
      </c>
      <c r="G222" s="30">
        <f t="shared" si="62"/>
        <v>0</v>
      </c>
      <c r="H222" s="29">
        <v>0</v>
      </c>
      <c r="I222" s="16">
        <v>0</v>
      </c>
      <c r="J222" s="30">
        <f t="shared" si="63"/>
        <v>0</v>
      </c>
      <c r="K222" s="29">
        <v>0</v>
      </c>
      <c r="L222" s="16">
        <v>0</v>
      </c>
      <c r="M222" s="30">
        <f t="shared" si="64"/>
        <v>0</v>
      </c>
      <c r="N222" s="29">
        <v>0</v>
      </c>
      <c r="O222" s="16">
        <v>0</v>
      </c>
      <c r="P222" s="30">
        <f t="shared" si="65"/>
        <v>0</v>
      </c>
      <c r="Q222" s="29">
        <v>0</v>
      </c>
      <c r="R222" s="16">
        <v>0</v>
      </c>
      <c r="S222" s="30">
        <f t="shared" si="66"/>
        <v>0</v>
      </c>
    </row>
    <row r="223" spans="1:19" s="18" customFormat="1">
      <c r="A223" s="61"/>
      <c r="B223" s="64"/>
      <c r="C223" s="64"/>
      <c r="D223" s="64"/>
      <c r="E223" s="64"/>
      <c r="F223" s="64"/>
      <c r="G223" s="64"/>
      <c r="H223" s="64"/>
      <c r="I223" s="64"/>
      <c r="J223" s="64"/>
      <c r="K223" s="64"/>
      <c r="L223" s="64"/>
      <c r="M223" s="64"/>
      <c r="N223" s="64"/>
      <c r="O223" s="64"/>
      <c r="P223" s="64"/>
      <c r="Q223" s="64"/>
      <c r="R223" s="64"/>
      <c r="S223" s="64"/>
    </row>
    <row r="224" spans="1:19" s="77" customFormat="1">
      <c r="A224" s="143" t="s">
        <v>219</v>
      </c>
      <c r="B224" s="143" t="s">
        <v>219</v>
      </c>
      <c r="C224" s="143" t="s">
        <v>219</v>
      </c>
      <c r="D224" s="143" t="s">
        <v>219</v>
      </c>
      <c r="E224" s="143" t="s">
        <v>219</v>
      </c>
      <c r="F224" s="143" t="s">
        <v>219</v>
      </c>
      <c r="G224" s="143" t="s">
        <v>219</v>
      </c>
      <c r="H224" s="143" t="s">
        <v>219</v>
      </c>
      <c r="I224" s="143" t="s">
        <v>219</v>
      </c>
      <c r="J224" s="143" t="s">
        <v>219</v>
      </c>
      <c r="K224" s="143" t="s">
        <v>219</v>
      </c>
      <c r="L224" s="143" t="s">
        <v>219</v>
      </c>
      <c r="M224" s="143" t="s">
        <v>219</v>
      </c>
      <c r="N224" s="143" t="s">
        <v>219</v>
      </c>
      <c r="O224" s="143" t="s">
        <v>219</v>
      </c>
      <c r="P224" s="143" t="s">
        <v>219</v>
      </c>
      <c r="Q224" s="143" t="s">
        <v>219</v>
      </c>
      <c r="R224" s="143" t="s">
        <v>219</v>
      </c>
      <c r="S224" s="143" t="s">
        <v>219</v>
      </c>
    </row>
    <row r="225" spans="1:19">
      <c r="A225" s="52" t="s">
        <v>220</v>
      </c>
      <c r="B225" s="29">
        <v>0</v>
      </c>
      <c r="C225" s="16">
        <v>1</v>
      </c>
      <c r="D225" s="30">
        <f t="shared" ref="D225:D230" si="67">B225+C225</f>
        <v>1</v>
      </c>
      <c r="E225" s="29">
        <v>0</v>
      </c>
      <c r="F225" s="16">
        <v>0</v>
      </c>
      <c r="G225" s="30">
        <f t="shared" ref="G225:G230" si="68">E225+F225</f>
        <v>0</v>
      </c>
      <c r="H225" s="29">
        <v>0</v>
      </c>
      <c r="I225" s="16">
        <v>0</v>
      </c>
      <c r="J225" s="30">
        <f t="shared" ref="J225:J230" si="69">H225+I225</f>
        <v>0</v>
      </c>
      <c r="K225" s="29">
        <v>0</v>
      </c>
      <c r="L225" s="16">
        <v>0</v>
      </c>
      <c r="M225" s="30">
        <f t="shared" ref="M225:M230" si="70">K225+L225</f>
        <v>0</v>
      </c>
      <c r="N225" s="29">
        <v>0</v>
      </c>
      <c r="O225" s="16">
        <v>0</v>
      </c>
      <c r="P225" s="30">
        <f t="shared" ref="P225:P230" si="71">N225+O225</f>
        <v>0</v>
      </c>
      <c r="Q225" s="29">
        <v>0</v>
      </c>
      <c r="R225" s="16">
        <v>1</v>
      </c>
      <c r="S225" s="30">
        <f t="shared" ref="S225:S230" si="72">Q225+R225</f>
        <v>1</v>
      </c>
    </row>
    <row r="226" spans="1:19">
      <c r="A226" s="52" t="s">
        <v>221</v>
      </c>
      <c r="B226" s="58">
        <v>50</v>
      </c>
      <c r="C226" s="55">
        <v>109</v>
      </c>
      <c r="D226" s="59">
        <f t="shared" si="67"/>
        <v>159</v>
      </c>
      <c r="E226" s="58">
        <v>23</v>
      </c>
      <c r="F226" s="55">
        <v>80</v>
      </c>
      <c r="G226" s="59">
        <f t="shared" si="68"/>
        <v>103</v>
      </c>
      <c r="H226" s="58">
        <v>14</v>
      </c>
      <c r="I226" s="55">
        <v>17</v>
      </c>
      <c r="J226" s="59">
        <f t="shared" si="69"/>
        <v>31</v>
      </c>
      <c r="K226" s="58">
        <v>7</v>
      </c>
      <c r="L226" s="55">
        <v>3</v>
      </c>
      <c r="M226" s="59">
        <f t="shared" si="70"/>
        <v>10</v>
      </c>
      <c r="N226" s="58">
        <v>1</v>
      </c>
      <c r="O226" s="55">
        <v>2</v>
      </c>
      <c r="P226" s="59">
        <f t="shared" si="71"/>
        <v>3</v>
      </c>
      <c r="Q226" s="58">
        <v>5</v>
      </c>
      <c r="R226" s="55">
        <v>7</v>
      </c>
      <c r="S226" s="30">
        <f t="shared" si="72"/>
        <v>12</v>
      </c>
    </row>
    <row r="227" spans="1:19">
      <c r="A227" s="52" t="s">
        <v>222</v>
      </c>
      <c r="B227" s="58">
        <v>15881</v>
      </c>
      <c r="C227" s="55">
        <v>357</v>
      </c>
      <c r="D227" s="59">
        <f t="shared" si="67"/>
        <v>16238</v>
      </c>
      <c r="E227" s="58">
        <v>15330</v>
      </c>
      <c r="F227" s="55">
        <v>318</v>
      </c>
      <c r="G227" s="59">
        <f t="shared" si="68"/>
        <v>15648</v>
      </c>
      <c r="H227" s="58">
        <v>425</v>
      </c>
      <c r="I227" s="55">
        <v>25</v>
      </c>
      <c r="J227" s="59">
        <f t="shared" si="69"/>
        <v>450</v>
      </c>
      <c r="K227" s="58">
        <v>89</v>
      </c>
      <c r="L227" s="55">
        <v>8</v>
      </c>
      <c r="M227" s="59">
        <f t="shared" si="70"/>
        <v>97</v>
      </c>
      <c r="N227" s="58">
        <v>27</v>
      </c>
      <c r="O227" s="55">
        <v>4</v>
      </c>
      <c r="P227" s="59">
        <f t="shared" si="71"/>
        <v>31</v>
      </c>
      <c r="Q227" s="58">
        <v>10</v>
      </c>
      <c r="R227" s="55">
        <v>2</v>
      </c>
      <c r="S227" s="30">
        <f t="shared" si="72"/>
        <v>12</v>
      </c>
    </row>
    <row r="228" spans="1:19">
      <c r="A228" s="52" t="s">
        <v>223</v>
      </c>
      <c r="B228" s="58">
        <v>567</v>
      </c>
      <c r="C228" s="55">
        <v>14</v>
      </c>
      <c r="D228" s="59">
        <f t="shared" si="67"/>
        <v>581</v>
      </c>
      <c r="E228" s="58">
        <v>557</v>
      </c>
      <c r="F228" s="55">
        <v>13</v>
      </c>
      <c r="G228" s="59">
        <f t="shared" si="68"/>
        <v>570</v>
      </c>
      <c r="H228" s="58">
        <v>5</v>
      </c>
      <c r="I228" s="55">
        <v>0</v>
      </c>
      <c r="J228" s="59">
        <f t="shared" si="69"/>
        <v>5</v>
      </c>
      <c r="K228" s="58">
        <v>5</v>
      </c>
      <c r="L228" s="55">
        <v>1</v>
      </c>
      <c r="M228" s="59">
        <f t="shared" si="70"/>
        <v>6</v>
      </c>
      <c r="N228" s="58">
        <v>0</v>
      </c>
      <c r="O228" s="55">
        <v>0</v>
      </c>
      <c r="P228" s="59">
        <f t="shared" si="71"/>
        <v>0</v>
      </c>
      <c r="Q228" s="58">
        <v>0</v>
      </c>
      <c r="R228" s="55">
        <v>0</v>
      </c>
      <c r="S228" s="30">
        <f t="shared" si="72"/>
        <v>0</v>
      </c>
    </row>
    <row r="229" spans="1:19">
      <c r="A229" s="52" t="s">
        <v>224</v>
      </c>
      <c r="B229" s="58">
        <v>0</v>
      </c>
      <c r="C229" s="55">
        <v>0</v>
      </c>
      <c r="D229" s="59">
        <f t="shared" si="67"/>
        <v>0</v>
      </c>
      <c r="E229" s="58">
        <v>0</v>
      </c>
      <c r="F229" s="55">
        <v>0</v>
      </c>
      <c r="G229" s="59">
        <f t="shared" si="68"/>
        <v>0</v>
      </c>
      <c r="H229" s="58">
        <v>0</v>
      </c>
      <c r="I229" s="55">
        <v>0</v>
      </c>
      <c r="J229" s="59">
        <f t="shared" si="69"/>
        <v>0</v>
      </c>
      <c r="K229" s="58">
        <v>0</v>
      </c>
      <c r="L229" s="55">
        <v>0</v>
      </c>
      <c r="M229" s="59">
        <f t="shared" si="70"/>
        <v>0</v>
      </c>
      <c r="N229" s="58">
        <v>0</v>
      </c>
      <c r="O229" s="55">
        <v>0</v>
      </c>
      <c r="P229" s="59">
        <f t="shared" si="71"/>
        <v>0</v>
      </c>
      <c r="Q229" s="58">
        <v>0</v>
      </c>
      <c r="R229" s="55">
        <v>0</v>
      </c>
      <c r="S229" s="30">
        <f t="shared" si="72"/>
        <v>0</v>
      </c>
    </row>
    <row r="230" spans="1:19">
      <c r="A230" s="52" t="s">
        <v>225</v>
      </c>
      <c r="B230" s="29">
        <v>660</v>
      </c>
      <c r="C230" s="16">
        <v>0</v>
      </c>
      <c r="D230" s="30">
        <f t="shared" si="67"/>
        <v>660</v>
      </c>
      <c r="E230" s="29">
        <v>648</v>
      </c>
      <c r="F230" s="16">
        <v>0</v>
      </c>
      <c r="G230" s="30">
        <f t="shared" si="68"/>
        <v>648</v>
      </c>
      <c r="H230" s="29">
        <v>10</v>
      </c>
      <c r="I230" s="16">
        <v>0</v>
      </c>
      <c r="J230" s="30">
        <f t="shared" si="69"/>
        <v>10</v>
      </c>
      <c r="K230" s="29">
        <v>1</v>
      </c>
      <c r="L230" s="16">
        <v>0</v>
      </c>
      <c r="M230" s="30">
        <f t="shared" si="70"/>
        <v>1</v>
      </c>
      <c r="N230" s="29">
        <v>1</v>
      </c>
      <c r="O230" s="16">
        <v>0</v>
      </c>
      <c r="P230" s="30">
        <f t="shared" si="71"/>
        <v>1</v>
      </c>
      <c r="Q230" s="29">
        <v>0</v>
      </c>
      <c r="R230" s="16">
        <v>0</v>
      </c>
      <c r="S230" s="30">
        <f t="shared" si="72"/>
        <v>0</v>
      </c>
    </row>
    <row r="231" spans="1:19" s="18" customFormat="1">
      <c r="A231" s="61"/>
      <c r="B231" s="64"/>
      <c r="C231" s="64"/>
      <c r="D231" s="64"/>
      <c r="E231" s="64"/>
      <c r="F231" s="64"/>
      <c r="G231" s="64"/>
      <c r="H231" s="64"/>
      <c r="I231" s="64"/>
      <c r="J231" s="64"/>
      <c r="K231" s="64"/>
      <c r="L231" s="64"/>
      <c r="M231" s="64"/>
      <c r="N231" s="64"/>
      <c r="O231" s="64"/>
      <c r="P231" s="64"/>
      <c r="Q231" s="64"/>
      <c r="R231" s="64"/>
      <c r="S231" s="64"/>
    </row>
    <row r="232" spans="1:19" s="77" customFormat="1">
      <c r="A232" s="143" t="s">
        <v>226</v>
      </c>
      <c r="B232" s="143" t="s">
        <v>226</v>
      </c>
      <c r="C232" s="143" t="s">
        <v>226</v>
      </c>
      <c r="D232" s="143" t="s">
        <v>226</v>
      </c>
      <c r="E232" s="143" t="s">
        <v>226</v>
      </c>
      <c r="F232" s="143" t="s">
        <v>226</v>
      </c>
      <c r="G232" s="143" t="s">
        <v>226</v>
      </c>
      <c r="H232" s="143" t="s">
        <v>226</v>
      </c>
      <c r="I232" s="143" t="s">
        <v>226</v>
      </c>
      <c r="J232" s="143" t="s">
        <v>226</v>
      </c>
      <c r="K232" s="143" t="s">
        <v>226</v>
      </c>
      <c r="L232" s="143" t="s">
        <v>226</v>
      </c>
      <c r="M232" s="143" t="s">
        <v>226</v>
      </c>
      <c r="N232" s="143" t="s">
        <v>226</v>
      </c>
      <c r="O232" s="143" t="s">
        <v>226</v>
      </c>
      <c r="P232" s="143" t="s">
        <v>226</v>
      </c>
      <c r="Q232" s="143" t="s">
        <v>226</v>
      </c>
      <c r="R232" s="143" t="s">
        <v>226</v>
      </c>
      <c r="S232" s="143" t="s">
        <v>226</v>
      </c>
    </row>
    <row r="233" spans="1:19">
      <c r="A233" s="52" t="s">
        <v>227</v>
      </c>
      <c r="B233" s="29">
        <v>0</v>
      </c>
      <c r="C233" s="16">
        <v>1</v>
      </c>
      <c r="D233" s="30">
        <f t="shared" ref="D233:D252" si="73">B233+C233</f>
        <v>1</v>
      </c>
      <c r="E233" s="29">
        <v>0</v>
      </c>
      <c r="F233" s="16">
        <v>1</v>
      </c>
      <c r="G233" s="30">
        <f t="shared" ref="G233:G252" si="74">E233+F233</f>
        <v>1</v>
      </c>
      <c r="H233" s="29">
        <v>0</v>
      </c>
      <c r="I233" s="16">
        <v>0</v>
      </c>
      <c r="J233" s="30">
        <f t="shared" ref="J233:J252" si="75">H233+I233</f>
        <v>0</v>
      </c>
      <c r="K233" s="29">
        <v>0</v>
      </c>
      <c r="L233" s="16">
        <v>0</v>
      </c>
      <c r="M233" s="30">
        <f t="shared" ref="M233:M252" si="76">K233+L233</f>
        <v>0</v>
      </c>
      <c r="N233" s="29">
        <v>0</v>
      </c>
      <c r="O233" s="16">
        <v>0</v>
      </c>
      <c r="P233" s="30">
        <f t="shared" ref="P233:P252" si="77">N233+O233</f>
        <v>0</v>
      </c>
      <c r="Q233" s="29">
        <v>0</v>
      </c>
      <c r="R233" s="16">
        <v>0</v>
      </c>
      <c r="S233" s="30">
        <f t="shared" ref="S233:S252" si="78">Q233+R233</f>
        <v>0</v>
      </c>
    </row>
    <row r="234" spans="1:19">
      <c r="A234" s="52" t="s">
        <v>228</v>
      </c>
      <c r="B234" s="29">
        <v>6</v>
      </c>
      <c r="C234" s="16">
        <v>3</v>
      </c>
      <c r="D234" s="30">
        <f t="shared" si="73"/>
        <v>9</v>
      </c>
      <c r="E234" s="29">
        <v>6</v>
      </c>
      <c r="F234" s="16">
        <v>3</v>
      </c>
      <c r="G234" s="30">
        <f t="shared" si="74"/>
        <v>9</v>
      </c>
      <c r="H234" s="29">
        <v>0</v>
      </c>
      <c r="I234" s="16">
        <v>0</v>
      </c>
      <c r="J234" s="30">
        <f t="shared" si="75"/>
        <v>0</v>
      </c>
      <c r="K234" s="29">
        <v>0</v>
      </c>
      <c r="L234" s="16">
        <v>0</v>
      </c>
      <c r="M234" s="30">
        <f t="shared" si="76"/>
        <v>0</v>
      </c>
      <c r="N234" s="29">
        <v>0</v>
      </c>
      <c r="O234" s="16">
        <v>0</v>
      </c>
      <c r="P234" s="30">
        <f t="shared" si="77"/>
        <v>0</v>
      </c>
      <c r="Q234" s="29">
        <v>0</v>
      </c>
      <c r="R234" s="16">
        <v>0</v>
      </c>
      <c r="S234" s="30">
        <f t="shared" si="78"/>
        <v>0</v>
      </c>
    </row>
    <row r="235" spans="1:19">
      <c r="A235" s="52" t="s">
        <v>229</v>
      </c>
      <c r="B235" s="29">
        <v>0</v>
      </c>
      <c r="C235" s="16">
        <v>0</v>
      </c>
      <c r="D235" s="30">
        <f t="shared" si="73"/>
        <v>0</v>
      </c>
      <c r="E235" s="29">
        <v>0</v>
      </c>
      <c r="F235" s="16">
        <v>0</v>
      </c>
      <c r="G235" s="30">
        <f t="shared" si="74"/>
        <v>0</v>
      </c>
      <c r="H235" s="29">
        <v>0</v>
      </c>
      <c r="I235" s="16">
        <v>0</v>
      </c>
      <c r="J235" s="30">
        <f t="shared" si="75"/>
        <v>0</v>
      </c>
      <c r="K235" s="29">
        <v>0</v>
      </c>
      <c r="L235" s="16">
        <v>0</v>
      </c>
      <c r="M235" s="30">
        <f t="shared" si="76"/>
        <v>0</v>
      </c>
      <c r="N235" s="29">
        <v>0</v>
      </c>
      <c r="O235" s="16">
        <v>0</v>
      </c>
      <c r="P235" s="30">
        <f t="shared" si="77"/>
        <v>0</v>
      </c>
      <c r="Q235" s="29">
        <v>0</v>
      </c>
      <c r="R235" s="16">
        <v>0</v>
      </c>
      <c r="S235" s="30">
        <f t="shared" si="78"/>
        <v>0</v>
      </c>
    </row>
    <row r="236" spans="1:19">
      <c r="A236" s="52" t="s">
        <v>230</v>
      </c>
      <c r="B236" s="29">
        <v>0</v>
      </c>
      <c r="C236" s="16">
        <v>47</v>
      </c>
      <c r="D236" s="30">
        <f t="shared" si="73"/>
        <v>47</v>
      </c>
      <c r="E236" s="29">
        <v>0</v>
      </c>
      <c r="F236" s="16">
        <v>44</v>
      </c>
      <c r="G236" s="30">
        <f t="shared" si="74"/>
        <v>44</v>
      </c>
      <c r="H236" s="29">
        <v>0</v>
      </c>
      <c r="I236" s="16">
        <v>3</v>
      </c>
      <c r="J236" s="30">
        <f t="shared" si="75"/>
        <v>3</v>
      </c>
      <c r="K236" s="29">
        <v>0</v>
      </c>
      <c r="L236" s="16">
        <v>0</v>
      </c>
      <c r="M236" s="30">
        <f t="shared" si="76"/>
        <v>0</v>
      </c>
      <c r="N236" s="29">
        <v>0</v>
      </c>
      <c r="O236" s="16">
        <v>0</v>
      </c>
      <c r="P236" s="30">
        <f t="shared" si="77"/>
        <v>0</v>
      </c>
      <c r="Q236" s="29">
        <v>0</v>
      </c>
      <c r="R236" s="16">
        <v>0</v>
      </c>
      <c r="S236" s="30">
        <f t="shared" si="78"/>
        <v>0</v>
      </c>
    </row>
    <row r="237" spans="1:19">
      <c r="A237" s="52" t="s">
        <v>231</v>
      </c>
      <c r="B237" s="29">
        <v>7</v>
      </c>
      <c r="C237" s="16">
        <v>13</v>
      </c>
      <c r="D237" s="30">
        <f t="shared" si="73"/>
        <v>20</v>
      </c>
      <c r="E237" s="29">
        <v>7</v>
      </c>
      <c r="F237" s="16">
        <v>13</v>
      </c>
      <c r="G237" s="30">
        <f t="shared" si="74"/>
        <v>20</v>
      </c>
      <c r="H237" s="29">
        <v>0</v>
      </c>
      <c r="I237" s="16">
        <v>0</v>
      </c>
      <c r="J237" s="30">
        <f t="shared" si="75"/>
        <v>0</v>
      </c>
      <c r="K237" s="29">
        <v>0</v>
      </c>
      <c r="L237" s="16">
        <v>0</v>
      </c>
      <c r="M237" s="30">
        <f t="shared" si="76"/>
        <v>0</v>
      </c>
      <c r="N237" s="29">
        <v>0</v>
      </c>
      <c r="O237" s="16">
        <v>0</v>
      </c>
      <c r="P237" s="30">
        <f t="shared" si="77"/>
        <v>0</v>
      </c>
      <c r="Q237" s="29">
        <v>0</v>
      </c>
      <c r="R237" s="16">
        <v>0</v>
      </c>
      <c r="S237" s="30">
        <f t="shared" si="78"/>
        <v>0</v>
      </c>
    </row>
    <row r="238" spans="1:19">
      <c r="A238" s="52" t="s">
        <v>232</v>
      </c>
      <c r="B238" s="29">
        <v>0</v>
      </c>
      <c r="C238" s="16">
        <v>0</v>
      </c>
      <c r="D238" s="30">
        <f t="shared" si="73"/>
        <v>0</v>
      </c>
      <c r="E238" s="29">
        <v>0</v>
      </c>
      <c r="F238" s="16">
        <v>0</v>
      </c>
      <c r="G238" s="30">
        <f t="shared" si="74"/>
        <v>0</v>
      </c>
      <c r="H238" s="29">
        <v>0</v>
      </c>
      <c r="I238" s="16">
        <v>0</v>
      </c>
      <c r="J238" s="30">
        <f t="shared" si="75"/>
        <v>0</v>
      </c>
      <c r="K238" s="29">
        <v>0</v>
      </c>
      <c r="L238" s="16">
        <v>0</v>
      </c>
      <c r="M238" s="30">
        <f t="shared" si="76"/>
        <v>0</v>
      </c>
      <c r="N238" s="29">
        <v>0</v>
      </c>
      <c r="O238" s="16">
        <v>0</v>
      </c>
      <c r="P238" s="30">
        <f t="shared" si="77"/>
        <v>0</v>
      </c>
      <c r="Q238" s="29">
        <v>0</v>
      </c>
      <c r="R238" s="16">
        <v>0</v>
      </c>
      <c r="S238" s="30">
        <f t="shared" si="78"/>
        <v>0</v>
      </c>
    </row>
    <row r="239" spans="1:19">
      <c r="A239" s="52" t="s">
        <v>233</v>
      </c>
      <c r="B239" s="29">
        <v>12</v>
      </c>
      <c r="C239" s="16">
        <v>31</v>
      </c>
      <c r="D239" s="30">
        <f t="shared" si="73"/>
        <v>43</v>
      </c>
      <c r="E239" s="29">
        <v>12</v>
      </c>
      <c r="F239" s="16">
        <v>31</v>
      </c>
      <c r="G239" s="30">
        <f t="shared" si="74"/>
        <v>43</v>
      </c>
      <c r="H239" s="29">
        <v>0</v>
      </c>
      <c r="I239" s="16">
        <v>0</v>
      </c>
      <c r="J239" s="30">
        <f t="shared" si="75"/>
        <v>0</v>
      </c>
      <c r="K239" s="29">
        <v>0</v>
      </c>
      <c r="L239" s="16">
        <v>0</v>
      </c>
      <c r="M239" s="30">
        <f t="shared" si="76"/>
        <v>0</v>
      </c>
      <c r="N239" s="29">
        <v>0</v>
      </c>
      <c r="O239" s="16">
        <v>0</v>
      </c>
      <c r="P239" s="30">
        <f t="shared" si="77"/>
        <v>0</v>
      </c>
      <c r="Q239" s="29">
        <v>0</v>
      </c>
      <c r="R239" s="16">
        <v>0</v>
      </c>
      <c r="S239" s="30">
        <f t="shared" si="78"/>
        <v>0</v>
      </c>
    </row>
    <row r="240" spans="1:19">
      <c r="A240" s="52" t="s">
        <v>234</v>
      </c>
      <c r="B240" s="29">
        <v>0</v>
      </c>
      <c r="C240" s="16">
        <v>1</v>
      </c>
      <c r="D240" s="30">
        <f t="shared" si="73"/>
        <v>1</v>
      </c>
      <c r="E240" s="29">
        <v>0</v>
      </c>
      <c r="F240" s="16">
        <v>1</v>
      </c>
      <c r="G240" s="30">
        <f t="shared" si="74"/>
        <v>1</v>
      </c>
      <c r="H240" s="29">
        <v>0</v>
      </c>
      <c r="I240" s="16">
        <v>0</v>
      </c>
      <c r="J240" s="30">
        <f t="shared" si="75"/>
        <v>0</v>
      </c>
      <c r="K240" s="29">
        <v>0</v>
      </c>
      <c r="L240" s="16">
        <v>0</v>
      </c>
      <c r="M240" s="30">
        <f t="shared" si="76"/>
        <v>0</v>
      </c>
      <c r="N240" s="29">
        <v>0</v>
      </c>
      <c r="O240" s="16">
        <v>0</v>
      </c>
      <c r="P240" s="30">
        <f t="shared" si="77"/>
        <v>0</v>
      </c>
      <c r="Q240" s="29">
        <v>0</v>
      </c>
      <c r="R240" s="16">
        <v>0</v>
      </c>
      <c r="S240" s="30">
        <f t="shared" si="78"/>
        <v>0</v>
      </c>
    </row>
    <row r="241" spans="1:19">
      <c r="A241" s="52" t="s">
        <v>235</v>
      </c>
      <c r="B241" s="29">
        <v>0</v>
      </c>
      <c r="C241" s="16">
        <v>0</v>
      </c>
      <c r="D241" s="30">
        <f t="shared" si="73"/>
        <v>0</v>
      </c>
      <c r="E241" s="29">
        <v>0</v>
      </c>
      <c r="F241" s="16">
        <v>0</v>
      </c>
      <c r="G241" s="30">
        <f t="shared" si="74"/>
        <v>0</v>
      </c>
      <c r="H241" s="29">
        <v>0</v>
      </c>
      <c r="I241" s="16">
        <v>0</v>
      </c>
      <c r="J241" s="30">
        <f t="shared" si="75"/>
        <v>0</v>
      </c>
      <c r="K241" s="29">
        <v>0</v>
      </c>
      <c r="L241" s="16">
        <v>0</v>
      </c>
      <c r="M241" s="30">
        <f t="shared" si="76"/>
        <v>0</v>
      </c>
      <c r="N241" s="29">
        <v>0</v>
      </c>
      <c r="O241" s="16">
        <v>0</v>
      </c>
      <c r="P241" s="30">
        <f t="shared" si="77"/>
        <v>0</v>
      </c>
      <c r="Q241" s="29">
        <v>0</v>
      </c>
      <c r="R241" s="16">
        <v>0</v>
      </c>
      <c r="S241" s="30">
        <f t="shared" si="78"/>
        <v>0</v>
      </c>
    </row>
    <row r="242" spans="1:19">
      <c r="A242" s="52" t="s">
        <v>236</v>
      </c>
      <c r="B242" s="29">
        <v>0</v>
      </c>
      <c r="C242" s="16">
        <v>0</v>
      </c>
      <c r="D242" s="30">
        <f t="shared" si="73"/>
        <v>0</v>
      </c>
      <c r="E242" s="29">
        <v>0</v>
      </c>
      <c r="F242" s="16">
        <v>0</v>
      </c>
      <c r="G242" s="30">
        <f t="shared" si="74"/>
        <v>0</v>
      </c>
      <c r="H242" s="29">
        <v>0</v>
      </c>
      <c r="I242" s="16">
        <v>0</v>
      </c>
      <c r="J242" s="30">
        <f t="shared" si="75"/>
        <v>0</v>
      </c>
      <c r="K242" s="29">
        <v>0</v>
      </c>
      <c r="L242" s="16">
        <v>0</v>
      </c>
      <c r="M242" s="30">
        <f t="shared" si="76"/>
        <v>0</v>
      </c>
      <c r="N242" s="29">
        <v>0</v>
      </c>
      <c r="O242" s="16">
        <v>0</v>
      </c>
      <c r="P242" s="30">
        <f t="shared" si="77"/>
        <v>0</v>
      </c>
      <c r="Q242" s="29">
        <v>0</v>
      </c>
      <c r="R242" s="16">
        <v>0</v>
      </c>
      <c r="S242" s="30">
        <f t="shared" si="78"/>
        <v>0</v>
      </c>
    </row>
    <row r="243" spans="1:19">
      <c r="A243" s="52" t="s">
        <v>237</v>
      </c>
      <c r="B243" s="29">
        <v>2</v>
      </c>
      <c r="C243" s="16">
        <v>3</v>
      </c>
      <c r="D243" s="30">
        <f t="shared" si="73"/>
        <v>5</v>
      </c>
      <c r="E243" s="29">
        <v>2</v>
      </c>
      <c r="F243" s="16">
        <v>3</v>
      </c>
      <c r="G243" s="30">
        <f t="shared" si="74"/>
        <v>5</v>
      </c>
      <c r="H243" s="29">
        <v>0</v>
      </c>
      <c r="I243" s="16">
        <v>0</v>
      </c>
      <c r="J243" s="30">
        <f t="shared" si="75"/>
        <v>0</v>
      </c>
      <c r="K243" s="29">
        <v>0</v>
      </c>
      <c r="L243" s="16">
        <v>0</v>
      </c>
      <c r="M243" s="30">
        <f t="shared" si="76"/>
        <v>0</v>
      </c>
      <c r="N243" s="29">
        <v>0</v>
      </c>
      <c r="O243" s="16">
        <v>0</v>
      </c>
      <c r="P243" s="30">
        <f t="shared" si="77"/>
        <v>0</v>
      </c>
      <c r="Q243" s="29">
        <v>0</v>
      </c>
      <c r="R243" s="16">
        <v>0</v>
      </c>
      <c r="S243" s="30">
        <f t="shared" si="78"/>
        <v>0</v>
      </c>
    </row>
    <row r="244" spans="1:19">
      <c r="A244" s="52" t="s">
        <v>238</v>
      </c>
      <c r="B244" s="29">
        <v>0</v>
      </c>
      <c r="C244" s="16">
        <v>0</v>
      </c>
      <c r="D244" s="30">
        <f t="shared" si="73"/>
        <v>0</v>
      </c>
      <c r="E244" s="29">
        <v>0</v>
      </c>
      <c r="F244" s="16">
        <v>0</v>
      </c>
      <c r="G244" s="30">
        <f t="shared" si="74"/>
        <v>0</v>
      </c>
      <c r="H244" s="29">
        <v>0</v>
      </c>
      <c r="I244" s="16">
        <v>0</v>
      </c>
      <c r="J244" s="30">
        <f t="shared" si="75"/>
        <v>0</v>
      </c>
      <c r="K244" s="29">
        <v>0</v>
      </c>
      <c r="L244" s="16">
        <v>0</v>
      </c>
      <c r="M244" s="30">
        <f t="shared" si="76"/>
        <v>0</v>
      </c>
      <c r="N244" s="29">
        <v>0</v>
      </c>
      <c r="O244" s="16">
        <v>0</v>
      </c>
      <c r="P244" s="30">
        <f t="shared" si="77"/>
        <v>0</v>
      </c>
      <c r="Q244" s="29">
        <v>0</v>
      </c>
      <c r="R244" s="16">
        <v>0</v>
      </c>
      <c r="S244" s="30">
        <f t="shared" si="78"/>
        <v>0</v>
      </c>
    </row>
    <row r="245" spans="1:19">
      <c r="A245" s="52" t="s">
        <v>239</v>
      </c>
      <c r="B245" s="29">
        <v>0</v>
      </c>
      <c r="C245" s="16">
        <v>0</v>
      </c>
      <c r="D245" s="30">
        <f t="shared" si="73"/>
        <v>0</v>
      </c>
      <c r="E245" s="29">
        <v>0</v>
      </c>
      <c r="F245" s="16">
        <v>0</v>
      </c>
      <c r="G245" s="30">
        <f t="shared" si="74"/>
        <v>0</v>
      </c>
      <c r="H245" s="29">
        <v>0</v>
      </c>
      <c r="I245" s="16">
        <v>0</v>
      </c>
      <c r="J245" s="30">
        <f t="shared" si="75"/>
        <v>0</v>
      </c>
      <c r="K245" s="29">
        <v>0</v>
      </c>
      <c r="L245" s="16">
        <v>0</v>
      </c>
      <c r="M245" s="30">
        <f t="shared" si="76"/>
        <v>0</v>
      </c>
      <c r="N245" s="29">
        <v>0</v>
      </c>
      <c r="O245" s="16">
        <v>0</v>
      </c>
      <c r="P245" s="30">
        <f t="shared" si="77"/>
        <v>0</v>
      </c>
      <c r="Q245" s="29">
        <v>0</v>
      </c>
      <c r="R245" s="16">
        <v>0</v>
      </c>
      <c r="S245" s="30">
        <f t="shared" si="78"/>
        <v>0</v>
      </c>
    </row>
    <row r="246" spans="1:19">
      <c r="A246" s="52" t="s">
        <v>240</v>
      </c>
      <c r="B246" s="29">
        <v>0</v>
      </c>
      <c r="C246" s="16">
        <v>0</v>
      </c>
      <c r="D246" s="30">
        <f t="shared" si="73"/>
        <v>0</v>
      </c>
      <c r="E246" s="29">
        <v>0</v>
      </c>
      <c r="F246" s="16">
        <v>0</v>
      </c>
      <c r="G246" s="30">
        <f t="shared" si="74"/>
        <v>0</v>
      </c>
      <c r="H246" s="29">
        <v>0</v>
      </c>
      <c r="I246" s="16">
        <v>0</v>
      </c>
      <c r="J246" s="30">
        <f t="shared" si="75"/>
        <v>0</v>
      </c>
      <c r="K246" s="29">
        <v>0</v>
      </c>
      <c r="L246" s="16">
        <v>0</v>
      </c>
      <c r="M246" s="30">
        <f t="shared" si="76"/>
        <v>0</v>
      </c>
      <c r="N246" s="29">
        <v>0</v>
      </c>
      <c r="O246" s="16">
        <v>0</v>
      </c>
      <c r="P246" s="30">
        <f t="shared" si="77"/>
        <v>0</v>
      </c>
      <c r="Q246" s="29">
        <v>0</v>
      </c>
      <c r="R246" s="16">
        <v>0</v>
      </c>
      <c r="S246" s="30">
        <f t="shared" si="78"/>
        <v>0</v>
      </c>
    </row>
    <row r="247" spans="1:19">
      <c r="A247" s="52" t="s">
        <v>241</v>
      </c>
      <c r="B247" s="29">
        <v>0</v>
      </c>
      <c r="C247" s="16">
        <v>0</v>
      </c>
      <c r="D247" s="30">
        <f t="shared" si="73"/>
        <v>0</v>
      </c>
      <c r="E247" s="29">
        <v>0</v>
      </c>
      <c r="F247" s="16">
        <v>0</v>
      </c>
      <c r="G247" s="30">
        <f t="shared" si="74"/>
        <v>0</v>
      </c>
      <c r="H247" s="29">
        <v>0</v>
      </c>
      <c r="I247" s="16">
        <v>0</v>
      </c>
      <c r="J247" s="30">
        <f t="shared" si="75"/>
        <v>0</v>
      </c>
      <c r="K247" s="29">
        <v>0</v>
      </c>
      <c r="L247" s="16">
        <v>0</v>
      </c>
      <c r="M247" s="30">
        <f t="shared" si="76"/>
        <v>0</v>
      </c>
      <c r="N247" s="29">
        <v>0</v>
      </c>
      <c r="O247" s="16">
        <v>0</v>
      </c>
      <c r="P247" s="30">
        <f t="shared" si="77"/>
        <v>0</v>
      </c>
      <c r="Q247" s="29">
        <v>0</v>
      </c>
      <c r="R247" s="16">
        <v>0</v>
      </c>
      <c r="S247" s="30">
        <f t="shared" si="78"/>
        <v>0</v>
      </c>
    </row>
    <row r="248" spans="1:19">
      <c r="A248" s="52" t="s">
        <v>242</v>
      </c>
      <c r="B248" s="29">
        <v>0</v>
      </c>
      <c r="C248" s="16">
        <v>1</v>
      </c>
      <c r="D248" s="30">
        <f t="shared" si="73"/>
        <v>1</v>
      </c>
      <c r="E248" s="29">
        <v>0</v>
      </c>
      <c r="F248" s="16">
        <v>1</v>
      </c>
      <c r="G248" s="30">
        <f t="shared" si="74"/>
        <v>1</v>
      </c>
      <c r="H248" s="29">
        <v>0</v>
      </c>
      <c r="I248" s="16">
        <v>0</v>
      </c>
      <c r="J248" s="30">
        <f t="shared" si="75"/>
        <v>0</v>
      </c>
      <c r="K248" s="29">
        <v>0</v>
      </c>
      <c r="L248" s="16">
        <v>0</v>
      </c>
      <c r="M248" s="30">
        <f t="shared" si="76"/>
        <v>0</v>
      </c>
      <c r="N248" s="29">
        <v>0</v>
      </c>
      <c r="O248" s="16">
        <v>0</v>
      </c>
      <c r="P248" s="30">
        <f t="shared" si="77"/>
        <v>0</v>
      </c>
      <c r="Q248" s="29">
        <v>0</v>
      </c>
      <c r="R248" s="16">
        <v>0</v>
      </c>
      <c r="S248" s="30">
        <f t="shared" si="78"/>
        <v>0</v>
      </c>
    </row>
    <row r="249" spans="1:19">
      <c r="A249" s="52" t="s">
        <v>243</v>
      </c>
      <c r="B249" s="29">
        <v>0</v>
      </c>
      <c r="C249" s="16">
        <v>0</v>
      </c>
      <c r="D249" s="30">
        <f t="shared" si="73"/>
        <v>0</v>
      </c>
      <c r="E249" s="29">
        <v>0</v>
      </c>
      <c r="F249" s="16">
        <v>0</v>
      </c>
      <c r="G249" s="30">
        <f t="shared" si="74"/>
        <v>0</v>
      </c>
      <c r="H249" s="29">
        <v>0</v>
      </c>
      <c r="I249" s="16">
        <v>0</v>
      </c>
      <c r="J249" s="30">
        <f t="shared" si="75"/>
        <v>0</v>
      </c>
      <c r="K249" s="29">
        <v>0</v>
      </c>
      <c r="L249" s="16">
        <v>0</v>
      </c>
      <c r="M249" s="30">
        <f t="shared" si="76"/>
        <v>0</v>
      </c>
      <c r="N249" s="29">
        <v>0</v>
      </c>
      <c r="O249" s="16">
        <v>0</v>
      </c>
      <c r="P249" s="30">
        <f t="shared" si="77"/>
        <v>0</v>
      </c>
      <c r="Q249" s="29">
        <v>0</v>
      </c>
      <c r="R249" s="16">
        <v>0</v>
      </c>
      <c r="S249" s="30">
        <f t="shared" si="78"/>
        <v>0</v>
      </c>
    </row>
    <row r="250" spans="1:19">
      <c r="A250" s="52" t="s">
        <v>244</v>
      </c>
      <c r="B250" s="29">
        <v>0</v>
      </c>
      <c r="C250" s="16">
        <v>1</v>
      </c>
      <c r="D250" s="30">
        <f t="shared" si="73"/>
        <v>1</v>
      </c>
      <c r="E250" s="29">
        <v>0</v>
      </c>
      <c r="F250" s="16">
        <v>1</v>
      </c>
      <c r="G250" s="30">
        <f t="shared" si="74"/>
        <v>1</v>
      </c>
      <c r="H250" s="29">
        <v>0</v>
      </c>
      <c r="I250" s="16">
        <v>0</v>
      </c>
      <c r="J250" s="30">
        <f t="shared" si="75"/>
        <v>0</v>
      </c>
      <c r="K250" s="29">
        <v>0</v>
      </c>
      <c r="L250" s="16">
        <v>0</v>
      </c>
      <c r="M250" s="30">
        <f t="shared" si="76"/>
        <v>0</v>
      </c>
      <c r="N250" s="29">
        <v>0</v>
      </c>
      <c r="O250" s="16">
        <v>0</v>
      </c>
      <c r="P250" s="30">
        <f t="shared" si="77"/>
        <v>0</v>
      </c>
      <c r="Q250" s="29">
        <v>0</v>
      </c>
      <c r="R250" s="16">
        <v>0</v>
      </c>
      <c r="S250" s="30">
        <f t="shared" si="78"/>
        <v>0</v>
      </c>
    </row>
    <row r="251" spans="1:19">
      <c r="A251" s="52" t="s">
        <v>245</v>
      </c>
      <c r="B251" s="29">
        <v>0</v>
      </c>
      <c r="C251" s="16">
        <v>0</v>
      </c>
      <c r="D251" s="30">
        <f t="shared" si="73"/>
        <v>0</v>
      </c>
      <c r="E251" s="29">
        <v>0</v>
      </c>
      <c r="F251" s="16">
        <v>0</v>
      </c>
      <c r="G251" s="30">
        <f t="shared" si="74"/>
        <v>0</v>
      </c>
      <c r="H251" s="29">
        <v>0</v>
      </c>
      <c r="I251" s="16">
        <v>0</v>
      </c>
      <c r="J251" s="30">
        <f t="shared" si="75"/>
        <v>0</v>
      </c>
      <c r="K251" s="29">
        <v>0</v>
      </c>
      <c r="L251" s="16">
        <v>0</v>
      </c>
      <c r="M251" s="30">
        <f t="shared" si="76"/>
        <v>0</v>
      </c>
      <c r="N251" s="29">
        <v>0</v>
      </c>
      <c r="O251" s="16">
        <v>0</v>
      </c>
      <c r="P251" s="30">
        <f t="shared" si="77"/>
        <v>0</v>
      </c>
      <c r="Q251" s="29">
        <v>0</v>
      </c>
      <c r="R251" s="16">
        <v>0</v>
      </c>
      <c r="S251" s="30">
        <f t="shared" si="78"/>
        <v>0</v>
      </c>
    </row>
    <row r="252" spans="1:19">
      <c r="A252" s="52" t="s">
        <v>246</v>
      </c>
      <c r="B252" s="29">
        <v>0</v>
      </c>
      <c r="C252" s="16">
        <v>172</v>
      </c>
      <c r="D252" s="30">
        <f t="shared" si="73"/>
        <v>172</v>
      </c>
      <c r="E252" s="29">
        <v>0</v>
      </c>
      <c r="F252" s="16">
        <v>172</v>
      </c>
      <c r="G252" s="30">
        <f t="shared" si="74"/>
        <v>172</v>
      </c>
      <c r="H252" s="29">
        <v>0</v>
      </c>
      <c r="I252" s="16">
        <v>0</v>
      </c>
      <c r="J252" s="30">
        <f t="shared" si="75"/>
        <v>0</v>
      </c>
      <c r="K252" s="29">
        <v>0</v>
      </c>
      <c r="L252" s="16">
        <v>0</v>
      </c>
      <c r="M252" s="30">
        <f t="shared" si="76"/>
        <v>0</v>
      </c>
      <c r="N252" s="29">
        <v>0</v>
      </c>
      <c r="O252" s="16">
        <v>0</v>
      </c>
      <c r="P252" s="30">
        <f t="shared" si="77"/>
        <v>0</v>
      </c>
      <c r="Q252" s="29">
        <v>0</v>
      </c>
      <c r="R252" s="16">
        <v>0</v>
      </c>
      <c r="S252" s="30">
        <f t="shared" si="78"/>
        <v>0</v>
      </c>
    </row>
    <row r="253" spans="1:19" s="18" customFormat="1">
      <c r="A253" s="61"/>
      <c r="B253" s="64"/>
      <c r="C253" s="64"/>
      <c r="D253" s="64"/>
      <c r="E253" s="64"/>
      <c r="F253" s="64"/>
      <c r="G253" s="64"/>
      <c r="H253" s="64"/>
      <c r="I253" s="64"/>
      <c r="J253" s="64"/>
      <c r="K253" s="64"/>
      <c r="L253" s="64"/>
      <c r="M253" s="64"/>
      <c r="N253" s="64"/>
      <c r="O253" s="64"/>
      <c r="P253" s="64"/>
      <c r="Q253" s="64"/>
      <c r="R253" s="64"/>
      <c r="S253" s="64"/>
    </row>
    <row r="254" spans="1:19" s="77" customFormat="1">
      <c r="A254" s="143" t="s">
        <v>247</v>
      </c>
      <c r="B254" s="143" t="s">
        <v>247</v>
      </c>
      <c r="C254" s="143" t="s">
        <v>247</v>
      </c>
      <c r="D254" s="143" t="s">
        <v>247</v>
      </c>
      <c r="E254" s="143" t="s">
        <v>247</v>
      </c>
      <c r="F254" s="143" t="s">
        <v>247</v>
      </c>
      <c r="G254" s="143" t="s">
        <v>247</v>
      </c>
      <c r="H254" s="143" t="s">
        <v>247</v>
      </c>
      <c r="I254" s="143" t="s">
        <v>247</v>
      </c>
      <c r="J254" s="143" t="s">
        <v>247</v>
      </c>
      <c r="K254" s="143" t="s">
        <v>247</v>
      </c>
      <c r="L254" s="143" t="s">
        <v>247</v>
      </c>
      <c r="M254" s="143" t="s">
        <v>247</v>
      </c>
      <c r="N254" s="143" t="s">
        <v>247</v>
      </c>
      <c r="O254" s="143" t="s">
        <v>247</v>
      </c>
      <c r="P254" s="143" t="s">
        <v>247</v>
      </c>
      <c r="Q254" s="143" t="s">
        <v>247</v>
      </c>
      <c r="R254" s="143" t="s">
        <v>247</v>
      </c>
      <c r="S254" s="143" t="s">
        <v>247</v>
      </c>
    </row>
    <row r="255" spans="1:19">
      <c r="A255" s="52" t="s">
        <v>248</v>
      </c>
      <c r="B255" s="29">
        <v>8</v>
      </c>
      <c r="C255" s="16">
        <v>9</v>
      </c>
      <c r="D255" s="30">
        <f t="shared" ref="D255:D265" si="79">B255+C255</f>
        <v>17</v>
      </c>
      <c r="E255" s="29">
        <v>8</v>
      </c>
      <c r="F255" s="16">
        <v>8</v>
      </c>
      <c r="G255" s="30">
        <f t="shared" ref="G255:G265" si="80">E255+F255</f>
        <v>16</v>
      </c>
      <c r="H255" s="29">
        <v>0</v>
      </c>
      <c r="I255" s="16">
        <v>1</v>
      </c>
      <c r="J255" s="30">
        <f t="shared" ref="J255:J265" si="81">H255+I255</f>
        <v>1</v>
      </c>
      <c r="K255" s="29">
        <v>0</v>
      </c>
      <c r="L255" s="16">
        <v>0</v>
      </c>
      <c r="M255" s="30">
        <f t="shared" ref="M255:M265" si="82">K255+L255</f>
        <v>0</v>
      </c>
      <c r="N255" s="29">
        <v>0</v>
      </c>
      <c r="O255" s="16">
        <v>0</v>
      </c>
      <c r="P255" s="30">
        <f t="shared" ref="P255:P265" si="83">N255+O255</f>
        <v>0</v>
      </c>
      <c r="Q255" s="29">
        <v>0</v>
      </c>
      <c r="R255" s="16">
        <v>0</v>
      </c>
      <c r="S255" s="30">
        <f t="shared" ref="S255:S265" si="84">Q255+R255</f>
        <v>0</v>
      </c>
    </row>
    <row r="256" spans="1:19">
      <c r="A256" s="52" t="s">
        <v>249</v>
      </c>
      <c r="B256" s="29">
        <v>0</v>
      </c>
      <c r="C256" s="16">
        <v>0</v>
      </c>
      <c r="D256" s="30">
        <f t="shared" si="79"/>
        <v>0</v>
      </c>
      <c r="E256" s="29">
        <v>0</v>
      </c>
      <c r="F256" s="16">
        <v>0</v>
      </c>
      <c r="G256" s="30">
        <f t="shared" si="80"/>
        <v>0</v>
      </c>
      <c r="H256" s="29">
        <v>0</v>
      </c>
      <c r="I256" s="16">
        <v>0</v>
      </c>
      <c r="J256" s="30">
        <f t="shared" si="81"/>
        <v>0</v>
      </c>
      <c r="K256" s="29">
        <v>0</v>
      </c>
      <c r="L256" s="16">
        <v>0</v>
      </c>
      <c r="M256" s="30">
        <f t="shared" si="82"/>
        <v>0</v>
      </c>
      <c r="N256" s="29">
        <v>0</v>
      </c>
      <c r="O256" s="16">
        <v>0</v>
      </c>
      <c r="P256" s="30">
        <f t="shared" si="83"/>
        <v>0</v>
      </c>
      <c r="Q256" s="29">
        <v>0</v>
      </c>
      <c r="R256" s="16">
        <v>0</v>
      </c>
      <c r="S256" s="30">
        <f t="shared" si="84"/>
        <v>0</v>
      </c>
    </row>
    <row r="257" spans="1:19">
      <c r="A257" s="52" t="s">
        <v>250</v>
      </c>
      <c r="B257" s="29">
        <v>0</v>
      </c>
      <c r="C257" s="16">
        <v>18</v>
      </c>
      <c r="D257" s="30">
        <f t="shared" si="79"/>
        <v>18</v>
      </c>
      <c r="E257" s="29">
        <v>0</v>
      </c>
      <c r="F257" s="16">
        <v>18</v>
      </c>
      <c r="G257" s="30">
        <f t="shared" si="80"/>
        <v>18</v>
      </c>
      <c r="H257" s="29">
        <v>0</v>
      </c>
      <c r="I257" s="16">
        <v>0</v>
      </c>
      <c r="J257" s="30">
        <f t="shared" si="81"/>
        <v>0</v>
      </c>
      <c r="K257" s="29">
        <v>0</v>
      </c>
      <c r="L257" s="16">
        <v>0</v>
      </c>
      <c r="M257" s="30">
        <f t="shared" si="82"/>
        <v>0</v>
      </c>
      <c r="N257" s="29">
        <v>0</v>
      </c>
      <c r="O257" s="16">
        <v>0</v>
      </c>
      <c r="P257" s="30">
        <f t="shared" si="83"/>
        <v>0</v>
      </c>
      <c r="Q257" s="29">
        <v>0</v>
      </c>
      <c r="R257" s="16">
        <v>0</v>
      </c>
      <c r="S257" s="30">
        <f t="shared" si="84"/>
        <v>0</v>
      </c>
    </row>
    <row r="258" spans="1:19">
      <c r="A258" s="52" t="s">
        <v>251</v>
      </c>
      <c r="B258" s="29">
        <v>6</v>
      </c>
      <c r="C258" s="16">
        <v>0</v>
      </c>
      <c r="D258" s="30">
        <f t="shared" si="79"/>
        <v>6</v>
      </c>
      <c r="E258" s="29">
        <v>5</v>
      </c>
      <c r="F258" s="16">
        <v>0</v>
      </c>
      <c r="G258" s="30">
        <f t="shared" si="80"/>
        <v>5</v>
      </c>
      <c r="H258" s="29">
        <v>1</v>
      </c>
      <c r="I258" s="16">
        <v>0</v>
      </c>
      <c r="J258" s="30">
        <f t="shared" si="81"/>
        <v>1</v>
      </c>
      <c r="K258" s="29">
        <v>0</v>
      </c>
      <c r="L258" s="16">
        <v>0</v>
      </c>
      <c r="M258" s="30">
        <f t="shared" si="82"/>
        <v>0</v>
      </c>
      <c r="N258" s="29">
        <v>0</v>
      </c>
      <c r="O258" s="16">
        <v>0</v>
      </c>
      <c r="P258" s="30">
        <f t="shared" si="83"/>
        <v>0</v>
      </c>
      <c r="Q258" s="29">
        <v>0</v>
      </c>
      <c r="R258" s="16">
        <v>0</v>
      </c>
      <c r="S258" s="30">
        <f t="shared" si="84"/>
        <v>0</v>
      </c>
    </row>
    <row r="259" spans="1:19">
      <c r="A259" s="52" t="s">
        <v>252</v>
      </c>
      <c r="B259" s="29">
        <v>32</v>
      </c>
      <c r="C259" s="16">
        <v>54</v>
      </c>
      <c r="D259" s="30">
        <f t="shared" si="79"/>
        <v>86</v>
      </c>
      <c r="E259" s="29">
        <v>28</v>
      </c>
      <c r="F259" s="16">
        <v>25</v>
      </c>
      <c r="G259" s="30">
        <f t="shared" si="80"/>
        <v>53</v>
      </c>
      <c r="H259" s="29">
        <v>3</v>
      </c>
      <c r="I259" s="16">
        <v>18</v>
      </c>
      <c r="J259" s="30">
        <f t="shared" si="81"/>
        <v>21</v>
      </c>
      <c r="K259" s="29">
        <v>1</v>
      </c>
      <c r="L259" s="16">
        <v>10</v>
      </c>
      <c r="M259" s="30">
        <f t="shared" si="82"/>
        <v>11</v>
      </c>
      <c r="N259" s="29">
        <v>0</v>
      </c>
      <c r="O259" s="16">
        <v>1</v>
      </c>
      <c r="P259" s="30">
        <f t="shared" si="83"/>
        <v>1</v>
      </c>
      <c r="Q259" s="29">
        <v>0</v>
      </c>
      <c r="R259" s="16">
        <v>0</v>
      </c>
      <c r="S259" s="30">
        <f t="shared" si="84"/>
        <v>0</v>
      </c>
    </row>
    <row r="260" spans="1:19">
      <c r="A260" s="52" t="s">
        <v>253</v>
      </c>
      <c r="B260" s="29">
        <v>0</v>
      </c>
      <c r="C260" s="16">
        <v>29</v>
      </c>
      <c r="D260" s="30">
        <f t="shared" si="79"/>
        <v>29</v>
      </c>
      <c r="E260" s="29">
        <v>0</v>
      </c>
      <c r="F260" s="16">
        <v>29</v>
      </c>
      <c r="G260" s="30">
        <f t="shared" si="80"/>
        <v>29</v>
      </c>
      <c r="H260" s="29">
        <v>0</v>
      </c>
      <c r="I260" s="16">
        <v>0</v>
      </c>
      <c r="J260" s="30">
        <f t="shared" si="81"/>
        <v>0</v>
      </c>
      <c r="K260" s="29">
        <v>0</v>
      </c>
      <c r="L260" s="16">
        <v>0</v>
      </c>
      <c r="M260" s="30">
        <f t="shared" si="82"/>
        <v>0</v>
      </c>
      <c r="N260" s="29">
        <v>0</v>
      </c>
      <c r="O260" s="16">
        <v>0</v>
      </c>
      <c r="P260" s="30">
        <f t="shared" si="83"/>
        <v>0</v>
      </c>
      <c r="Q260" s="29">
        <v>0</v>
      </c>
      <c r="R260" s="16">
        <v>0</v>
      </c>
      <c r="S260" s="30">
        <f t="shared" si="84"/>
        <v>0</v>
      </c>
    </row>
    <row r="261" spans="1:19">
      <c r="A261" s="52" t="s">
        <v>254</v>
      </c>
      <c r="B261" s="29">
        <v>0</v>
      </c>
      <c r="C261" s="16">
        <v>6</v>
      </c>
      <c r="D261" s="30">
        <f t="shared" si="79"/>
        <v>6</v>
      </c>
      <c r="E261" s="29">
        <v>0</v>
      </c>
      <c r="F261" s="16">
        <v>6</v>
      </c>
      <c r="G261" s="30">
        <f t="shared" si="80"/>
        <v>6</v>
      </c>
      <c r="H261" s="29">
        <v>0</v>
      </c>
      <c r="I261" s="16">
        <v>0</v>
      </c>
      <c r="J261" s="30">
        <f t="shared" si="81"/>
        <v>0</v>
      </c>
      <c r="K261" s="29">
        <v>0</v>
      </c>
      <c r="L261" s="16">
        <v>0</v>
      </c>
      <c r="M261" s="30">
        <f t="shared" si="82"/>
        <v>0</v>
      </c>
      <c r="N261" s="29">
        <v>0</v>
      </c>
      <c r="O261" s="16">
        <v>0</v>
      </c>
      <c r="P261" s="30">
        <f t="shared" si="83"/>
        <v>0</v>
      </c>
      <c r="Q261" s="29">
        <v>0</v>
      </c>
      <c r="R261" s="16">
        <v>0</v>
      </c>
      <c r="S261" s="30">
        <f t="shared" si="84"/>
        <v>0</v>
      </c>
    </row>
    <row r="262" spans="1:19">
      <c r="A262" s="52" t="s">
        <v>255</v>
      </c>
      <c r="B262" s="29">
        <v>0</v>
      </c>
      <c r="C262" s="16">
        <v>0</v>
      </c>
      <c r="D262" s="30">
        <f t="shared" si="79"/>
        <v>0</v>
      </c>
      <c r="E262" s="29">
        <v>0</v>
      </c>
      <c r="F262" s="16">
        <v>0</v>
      </c>
      <c r="G262" s="30">
        <f t="shared" si="80"/>
        <v>0</v>
      </c>
      <c r="H262" s="29">
        <v>0</v>
      </c>
      <c r="I262" s="16">
        <v>0</v>
      </c>
      <c r="J262" s="30">
        <f t="shared" si="81"/>
        <v>0</v>
      </c>
      <c r="K262" s="29">
        <v>0</v>
      </c>
      <c r="L262" s="16">
        <v>0</v>
      </c>
      <c r="M262" s="30">
        <f t="shared" si="82"/>
        <v>0</v>
      </c>
      <c r="N262" s="29">
        <v>0</v>
      </c>
      <c r="O262" s="16">
        <v>0</v>
      </c>
      <c r="P262" s="30">
        <f t="shared" si="83"/>
        <v>0</v>
      </c>
      <c r="Q262" s="29">
        <v>0</v>
      </c>
      <c r="R262" s="16">
        <v>0</v>
      </c>
      <c r="S262" s="30">
        <f t="shared" si="84"/>
        <v>0</v>
      </c>
    </row>
    <row r="263" spans="1:19">
      <c r="A263" s="52" t="s">
        <v>256</v>
      </c>
      <c r="B263" s="29">
        <v>0</v>
      </c>
      <c r="C263" s="16">
        <v>5</v>
      </c>
      <c r="D263" s="30">
        <f t="shared" si="79"/>
        <v>5</v>
      </c>
      <c r="E263" s="29">
        <v>0</v>
      </c>
      <c r="F263" s="16">
        <v>5</v>
      </c>
      <c r="G263" s="30">
        <f t="shared" si="80"/>
        <v>5</v>
      </c>
      <c r="H263" s="29">
        <v>0</v>
      </c>
      <c r="I263" s="16">
        <v>0</v>
      </c>
      <c r="J263" s="30">
        <f t="shared" si="81"/>
        <v>0</v>
      </c>
      <c r="K263" s="29">
        <v>0</v>
      </c>
      <c r="L263" s="16">
        <v>0</v>
      </c>
      <c r="M263" s="30">
        <f t="shared" si="82"/>
        <v>0</v>
      </c>
      <c r="N263" s="29">
        <v>0</v>
      </c>
      <c r="O263" s="16">
        <v>0</v>
      </c>
      <c r="P263" s="30">
        <f t="shared" si="83"/>
        <v>0</v>
      </c>
      <c r="Q263" s="29">
        <v>0</v>
      </c>
      <c r="R263" s="16">
        <v>0</v>
      </c>
      <c r="S263" s="30">
        <f t="shared" si="84"/>
        <v>0</v>
      </c>
    </row>
    <row r="264" spans="1:19">
      <c r="A264" s="52" t="s">
        <v>257</v>
      </c>
      <c r="B264" s="29">
        <v>0</v>
      </c>
      <c r="C264" s="16">
        <v>11</v>
      </c>
      <c r="D264" s="30">
        <f t="shared" si="79"/>
        <v>11</v>
      </c>
      <c r="E264" s="29">
        <v>0</v>
      </c>
      <c r="F264" s="16">
        <v>9</v>
      </c>
      <c r="G264" s="30">
        <f t="shared" si="80"/>
        <v>9</v>
      </c>
      <c r="H264" s="29">
        <v>0</v>
      </c>
      <c r="I264" s="16">
        <v>2</v>
      </c>
      <c r="J264" s="30">
        <f t="shared" si="81"/>
        <v>2</v>
      </c>
      <c r="K264" s="29">
        <v>0</v>
      </c>
      <c r="L264" s="16">
        <v>0</v>
      </c>
      <c r="M264" s="30">
        <f t="shared" si="82"/>
        <v>0</v>
      </c>
      <c r="N264" s="29">
        <v>0</v>
      </c>
      <c r="O264" s="16">
        <v>0</v>
      </c>
      <c r="P264" s="30">
        <f t="shared" si="83"/>
        <v>0</v>
      </c>
      <c r="Q264" s="29">
        <v>0</v>
      </c>
      <c r="R264" s="16">
        <v>0</v>
      </c>
      <c r="S264" s="30">
        <f t="shared" si="84"/>
        <v>0</v>
      </c>
    </row>
    <row r="265" spans="1:19">
      <c r="A265" s="52" t="s">
        <v>258</v>
      </c>
      <c r="B265" s="29">
        <v>0</v>
      </c>
      <c r="C265" s="16">
        <v>0</v>
      </c>
      <c r="D265" s="30">
        <f t="shared" si="79"/>
        <v>0</v>
      </c>
      <c r="E265" s="29">
        <v>0</v>
      </c>
      <c r="F265" s="16">
        <v>0</v>
      </c>
      <c r="G265" s="30">
        <f t="shared" si="80"/>
        <v>0</v>
      </c>
      <c r="H265" s="29">
        <v>0</v>
      </c>
      <c r="I265" s="16">
        <v>0</v>
      </c>
      <c r="J265" s="30">
        <f t="shared" si="81"/>
        <v>0</v>
      </c>
      <c r="K265" s="29">
        <v>0</v>
      </c>
      <c r="L265" s="16">
        <v>0</v>
      </c>
      <c r="M265" s="30">
        <f t="shared" si="82"/>
        <v>0</v>
      </c>
      <c r="N265" s="29">
        <v>0</v>
      </c>
      <c r="O265" s="16">
        <v>0</v>
      </c>
      <c r="P265" s="30">
        <f t="shared" si="83"/>
        <v>0</v>
      </c>
      <c r="Q265" s="29">
        <v>0</v>
      </c>
      <c r="R265" s="16">
        <v>0</v>
      </c>
      <c r="S265" s="30">
        <f t="shared" si="84"/>
        <v>0</v>
      </c>
    </row>
    <row r="266" spans="1:19" s="18" customFormat="1">
      <c r="A266" s="61"/>
      <c r="B266" s="64"/>
      <c r="C266" s="64"/>
      <c r="D266" s="64"/>
      <c r="E266" s="64"/>
      <c r="F266" s="64"/>
      <c r="G266" s="64"/>
      <c r="H266" s="64"/>
      <c r="I266" s="64"/>
      <c r="J266" s="64"/>
      <c r="K266" s="64"/>
      <c r="L266" s="64"/>
      <c r="M266" s="64"/>
      <c r="N266" s="64"/>
      <c r="O266" s="64"/>
      <c r="P266" s="64"/>
      <c r="Q266" s="64"/>
      <c r="R266" s="64"/>
      <c r="S266" s="64"/>
    </row>
    <row r="267" spans="1:19" s="77" customFormat="1">
      <c r="A267" s="143" t="s">
        <v>259</v>
      </c>
      <c r="B267" s="143" t="s">
        <v>259</v>
      </c>
      <c r="C267" s="143" t="s">
        <v>259</v>
      </c>
      <c r="D267" s="143" t="s">
        <v>259</v>
      </c>
      <c r="E267" s="143" t="s">
        <v>259</v>
      </c>
      <c r="F267" s="143" t="s">
        <v>259</v>
      </c>
      <c r="G267" s="143" t="s">
        <v>259</v>
      </c>
      <c r="H267" s="143" t="s">
        <v>259</v>
      </c>
      <c r="I267" s="143" t="s">
        <v>259</v>
      </c>
      <c r="J267" s="143" t="s">
        <v>259</v>
      </c>
      <c r="K267" s="143" t="s">
        <v>259</v>
      </c>
      <c r="L267" s="143" t="s">
        <v>259</v>
      </c>
      <c r="M267" s="143" t="s">
        <v>259</v>
      </c>
      <c r="N267" s="143" t="s">
        <v>259</v>
      </c>
      <c r="O267" s="143" t="s">
        <v>259</v>
      </c>
      <c r="P267" s="143" t="s">
        <v>259</v>
      </c>
      <c r="Q267" s="143" t="s">
        <v>259</v>
      </c>
      <c r="R267" s="143" t="s">
        <v>259</v>
      </c>
      <c r="S267" s="143" t="s">
        <v>259</v>
      </c>
    </row>
    <row r="268" spans="1:19">
      <c r="A268" s="52" t="s">
        <v>260</v>
      </c>
      <c r="B268" s="29">
        <v>0</v>
      </c>
      <c r="C268" s="16">
        <v>0</v>
      </c>
      <c r="D268" s="30">
        <f t="shared" ref="D268:D289" si="85">B268+C268</f>
        <v>0</v>
      </c>
      <c r="E268" s="29">
        <v>0</v>
      </c>
      <c r="F268" s="16">
        <v>0</v>
      </c>
      <c r="G268" s="30">
        <f t="shared" ref="G268:G289" si="86">E268+F268</f>
        <v>0</v>
      </c>
      <c r="H268" s="29">
        <v>0</v>
      </c>
      <c r="I268" s="16">
        <v>0</v>
      </c>
      <c r="J268" s="30">
        <f t="shared" ref="J268:J289" si="87">H268+I268</f>
        <v>0</v>
      </c>
      <c r="K268" s="29">
        <v>0</v>
      </c>
      <c r="L268" s="16">
        <v>0</v>
      </c>
      <c r="M268" s="30">
        <f t="shared" ref="M268:M289" si="88">K268+L268</f>
        <v>0</v>
      </c>
      <c r="N268" s="29">
        <v>0</v>
      </c>
      <c r="O268" s="16">
        <v>0</v>
      </c>
      <c r="P268" s="30">
        <f t="shared" ref="P268:P289" si="89">N268+O268</f>
        <v>0</v>
      </c>
      <c r="Q268" s="29">
        <v>0</v>
      </c>
      <c r="R268" s="16">
        <v>0</v>
      </c>
      <c r="S268" s="30">
        <f t="shared" ref="S268:S289" si="90">Q268+R268</f>
        <v>0</v>
      </c>
    </row>
    <row r="269" spans="1:19">
      <c r="A269" s="52" t="s">
        <v>261</v>
      </c>
      <c r="B269" s="29">
        <v>1</v>
      </c>
      <c r="C269" s="16">
        <v>0</v>
      </c>
      <c r="D269" s="30">
        <f t="shared" si="85"/>
        <v>1</v>
      </c>
      <c r="E269" s="29">
        <v>0</v>
      </c>
      <c r="F269" s="16">
        <v>0</v>
      </c>
      <c r="G269" s="30">
        <f t="shared" si="86"/>
        <v>0</v>
      </c>
      <c r="H269" s="29">
        <v>0</v>
      </c>
      <c r="I269" s="16">
        <v>0</v>
      </c>
      <c r="J269" s="30">
        <f t="shared" si="87"/>
        <v>0</v>
      </c>
      <c r="K269" s="29">
        <v>1</v>
      </c>
      <c r="L269" s="16">
        <v>0</v>
      </c>
      <c r="M269" s="30">
        <f t="shared" si="88"/>
        <v>1</v>
      </c>
      <c r="N269" s="29">
        <v>0</v>
      </c>
      <c r="O269" s="16">
        <v>0</v>
      </c>
      <c r="P269" s="30">
        <f t="shared" si="89"/>
        <v>0</v>
      </c>
      <c r="Q269" s="29">
        <v>0</v>
      </c>
      <c r="R269" s="16">
        <v>0</v>
      </c>
      <c r="S269" s="30">
        <f t="shared" si="90"/>
        <v>0</v>
      </c>
    </row>
    <row r="270" spans="1:19">
      <c r="A270" s="52" t="s">
        <v>262</v>
      </c>
      <c r="B270" s="29">
        <v>4</v>
      </c>
      <c r="C270" s="16">
        <v>2</v>
      </c>
      <c r="D270" s="30">
        <f t="shared" si="85"/>
        <v>6</v>
      </c>
      <c r="E270" s="29">
        <v>4</v>
      </c>
      <c r="F270" s="16">
        <v>2</v>
      </c>
      <c r="G270" s="30">
        <f t="shared" si="86"/>
        <v>6</v>
      </c>
      <c r="H270" s="29">
        <v>0</v>
      </c>
      <c r="I270" s="16">
        <v>0</v>
      </c>
      <c r="J270" s="30">
        <f t="shared" si="87"/>
        <v>0</v>
      </c>
      <c r="K270" s="29">
        <v>0</v>
      </c>
      <c r="L270" s="16">
        <v>0</v>
      </c>
      <c r="M270" s="30">
        <f t="shared" si="88"/>
        <v>0</v>
      </c>
      <c r="N270" s="29">
        <v>0</v>
      </c>
      <c r="O270" s="16">
        <v>0</v>
      </c>
      <c r="P270" s="30">
        <f t="shared" si="89"/>
        <v>0</v>
      </c>
      <c r="Q270" s="29">
        <v>0</v>
      </c>
      <c r="R270" s="16">
        <v>0</v>
      </c>
      <c r="S270" s="30">
        <f t="shared" si="90"/>
        <v>0</v>
      </c>
    </row>
    <row r="271" spans="1:19">
      <c r="A271" s="52" t="s">
        <v>263</v>
      </c>
      <c r="B271" s="29">
        <v>41</v>
      </c>
      <c r="C271" s="16">
        <v>8</v>
      </c>
      <c r="D271" s="30">
        <f t="shared" si="85"/>
        <v>49</v>
      </c>
      <c r="E271" s="29">
        <v>41</v>
      </c>
      <c r="F271" s="16">
        <v>8</v>
      </c>
      <c r="G271" s="30">
        <f t="shared" si="86"/>
        <v>49</v>
      </c>
      <c r="H271" s="29">
        <v>0</v>
      </c>
      <c r="I271" s="16">
        <v>0</v>
      </c>
      <c r="J271" s="30">
        <f t="shared" si="87"/>
        <v>0</v>
      </c>
      <c r="K271" s="29">
        <v>0</v>
      </c>
      <c r="L271" s="16">
        <v>0</v>
      </c>
      <c r="M271" s="30">
        <f t="shared" si="88"/>
        <v>0</v>
      </c>
      <c r="N271" s="29">
        <v>0</v>
      </c>
      <c r="O271" s="16">
        <v>0</v>
      </c>
      <c r="P271" s="30">
        <f t="shared" si="89"/>
        <v>0</v>
      </c>
      <c r="Q271" s="29">
        <v>0</v>
      </c>
      <c r="R271" s="16">
        <v>0</v>
      </c>
      <c r="S271" s="30">
        <f t="shared" si="90"/>
        <v>0</v>
      </c>
    </row>
    <row r="272" spans="1:19">
      <c r="A272" s="52" t="s">
        <v>264</v>
      </c>
      <c r="B272" s="29">
        <v>0</v>
      </c>
      <c r="C272" s="16">
        <v>0</v>
      </c>
      <c r="D272" s="30">
        <f t="shared" si="85"/>
        <v>0</v>
      </c>
      <c r="E272" s="29">
        <v>0</v>
      </c>
      <c r="F272" s="16">
        <v>0</v>
      </c>
      <c r="G272" s="30">
        <f t="shared" si="86"/>
        <v>0</v>
      </c>
      <c r="H272" s="29">
        <v>0</v>
      </c>
      <c r="I272" s="16">
        <v>0</v>
      </c>
      <c r="J272" s="30">
        <f t="shared" si="87"/>
        <v>0</v>
      </c>
      <c r="K272" s="29">
        <v>0</v>
      </c>
      <c r="L272" s="16">
        <v>0</v>
      </c>
      <c r="M272" s="30">
        <f t="shared" si="88"/>
        <v>0</v>
      </c>
      <c r="N272" s="29">
        <v>0</v>
      </c>
      <c r="O272" s="16">
        <v>0</v>
      </c>
      <c r="P272" s="30">
        <f t="shared" si="89"/>
        <v>0</v>
      </c>
      <c r="Q272" s="29">
        <v>0</v>
      </c>
      <c r="R272" s="16">
        <v>0</v>
      </c>
      <c r="S272" s="30">
        <f t="shared" si="90"/>
        <v>0</v>
      </c>
    </row>
    <row r="273" spans="1:19">
      <c r="A273" s="52" t="s">
        <v>265</v>
      </c>
      <c r="B273" s="29">
        <v>0</v>
      </c>
      <c r="C273" s="16">
        <v>0</v>
      </c>
      <c r="D273" s="30">
        <f t="shared" si="85"/>
        <v>0</v>
      </c>
      <c r="E273" s="29">
        <v>0</v>
      </c>
      <c r="F273" s="16">
        <v>0</v>
      </c>
      <c r="G273" s="30">
        <f t="shared" si="86"/>
        <v>0</v>
      </c>
      <c r="H273" s="29">
        <v>0</v>
      </c>
      <c r="I273" s="16">
        <v>0</v>
      </c>
      <c r="J273" s="30">
        <f t="shared" si="87"/>
        <v>0</v>
      </c>
      <c r="K273" s="29">
        <v>0</v>
      </c>
      <c r="L273" s="16">
        <v>0</v>
      </c>
      <c r="M273" s="30">
        <f t="shared" si="88"/>
        <v>0</v>
      </c>
      <c r="N273" s="29">
        <v>0</v>
      </c>
      <c r="O273" s="16">
        <v>0</v>
      </c>
      <c r="P273" s="30">
        <f t="shared" si="89"/>
        <v>0</v>
      </c>
      <c r="Q273" s="29">
        <v>0</v>
      </c>
      <c r="R273" s="16">
        <v>0</v>
      </c>
      <c r="S273" s="30">
        <f t="shared" si="90"/>
        <v>0</v>
      </c>
    </row>
    <row r="274" spans="1:19">
      <c r="A274" s="52" t="s">
        <v>266</v>
      </c>
      <c r="B274" s="29">
        <v>2</v>
      </c>
      <c r="C274" s="16">
        <v>176</v>
      </c>
      <c r="D274" s="30">
        <f t="shared" si="85"/>
        <v>178</v>
      </c>
      <c r="E274" s="29">
        <v>1</v>
      </c>
      <c r="F274" s="16">
        <v>131</v>
      </c>
      <c r="G274" s="30">
        <f t="shared" si="86"/>
        <v>132</v>
      </c>
      <c r="H274" s="29">
        <v>0</v>
      </c>
      <c r="I274" s="16">
        <v>23</v>
      </c>
      <c r="J274" s="30">
        <f t="shared" si="87"/>
        <v>23</v>
      </c>
      <c r="K274" s="29">
        <v>0</v>
      </c>
      <c r="L274" s="16">
        <v>6</v>
      </c>
      <c r="M274" s="30">
        <f t="shared" si="88"/>
        <v>6</v>
      </c>
      <c r="N274" s="29">
        <v>0</v>
      </c>
      <c r="O274" s="16">
        <v>7</v>
      </c>
      <c r="P274" s="30">
        <f t="shared" si="89"/>
        <v>7</v>
      </c>
      <c r="Q274" s="29">
        <v>1</v>
      </c>
      <c r="R274" s="16">
        <v>9</v>
      </c>
      <c r="S274" s="30">
        <f t="shared" si="90"/>
        <v>10</v>
      </c>
    </row>
    <row r="275" spans="1:19">
      <c r="A275" s="52" t="s">
        <v>267</v>
      </c>
      <c r="B275" s="29">
        <v>0</v>
      </c>
      <c r="C275" s="16">
        <v>0</v>
      </c>
      <c r="D275" s="30">
        <f t="shared" si="85"/>
        <v>0</v>
      </c>
      <c r="E275" s="29">
        <v>0</v>
      </c>
      <c r="F275" s="16">
        <v>0</v>
      </c>
      <c r="G275" s="30">
        <f t="shared" si="86"/>
        <v>0</v>
      </c>
      <c r="H275" s="29">
        <v>0</v>
      </c>
      <c r="I275" s="16">
        <v>0</v>
      </c>
      <c r="J275" s="30">
        <f t="shared" si="87"/>
        <v>0</v>
      </c>
      <c r="K275" s="29">
        <v>0</v>
      </c>
      <c r="L275" s="16">
        <v>0</v>
      </c>
      <c r="M275" s="30">
        <f t="shared" si="88"/>
        <v>0</v>
      </c>
      <c r="N275" s="29">
        <v>0</v>
      </c>
      <c r="O275" s="16">
        <v>0</v>
      </c>
      <c r="P275" s="30">
        <f t="shared" si="89"/>
        <v>0</v>
      </c>
      <c r="Q275" s="29">
        <v>0</v>
      </c>
      <c r="R275" s="16">
        <v>0</v>
      </c>
      <c r="S275" s="30">
        <f t="shared" si="90"/>
        <v>0</v>
      </c>
    </row>
    <row r="276" spans="1:19">
      <c r="A276" s="52" t="s">
        <v>268</v>
      </c>
      <c r="B276" s="29">
        <v>0</v>
      </c>
      <c r="C276" s="16">
        <v>0</v>
      </c>
      <c r="D276" s="30">
        <f t="shared" si="85"/>
        <v>0</v>
      </c>
      <c r="E276" s="29">
        <v>0</v>
      </c>
      <c r="F276" s="16">
        <v>0</v>
      </c>
      <c r="G276" s="30">
        <f t="shared" si="86"/>
        <v>0</v>
      </c>
      <c r="H276" s="29">
        <v>0</v>
      </c>
      <c r="I276" s="16">
        <v>0</v>
      </c>
      <c r="J276" s="30">
        <f t="shared" si="87"/>
        <v>0</v>
      </c>
      <c r="K276" s="29">
        <v>0</v>
      </c>
      <c r="L276" s="16">
        <v>0</v>
      </c>
      <c r="M276" s="30">
        <f t="shared" si="88"/>
        <v>0</v>
      </c>
      <c r="N276" s="29">
        <v>0</v>
      </c>
      <c r="O276" s="16">
        <v>0</v>
      </c>
      <c r="P276" s="30">
        <f t="shared" si="89"/>
        <v>0</v>
      </c>
      <c r="Q276" s="29">
        <v>0</v>
      </c>
      <c r="R276" s="16">
        <v>0</v>
      </c>
      <c r="S276" s="30">
        <f t="shared" si="90"/>
        <v>0</v>
      </c>
    </row>
    <row r="277" spans="1:19">
      <c r="A277" s="52" t="s">
        <v>269</v>
      </c>
      <c r="B277" s="29">
        <v>0</v>
      </c>
      <c r="C277" s="16">
        <v>2</v>
      </c>
      <c r="D277" s="30">
        <f t="shared" si="85"/>
        <v>2</v>
      </c>
      <c r="E277" s="29">
        <v>0</v>
      </c>
      <c r="F277" s="16">
        <v>2</v>
      </c>
      <c r="G277" s="30">
        <f t="shared" si="86"/>
        <v>2</v>
      </c>
      <c r="H277" s="29">
        <v>0</v>
      </c>
      <c r="I277" s="16">
        <v>0</v>
      </c>
      <c r="J277" s="30">
        <f t="shared" si="87"/>
        <v>0</v>
      </c>
      <c r="K277" s="29">
        <v>0</v>
      </c>
      <c r="L277" s="16">
        <v>0</v>
      </c>
      <c r="M277" s="30">
        <f t="shared" si="88"/>
        <v>0</v>
      </c>
      <c r="N277" s="29">
        <v>0</v>
      </c>
      <c r="O277" s="16">
        <v>0</v>
      </c>
      <c r="P277" s="30">
        <f t="shared" si="89"/>
        <v>0</v>
      </c>
      <c r="Q277" s="29">
        <v>0</v>
      </c>
      <c r="R277" s="16">
        <v>0</v>
      </c>
      <c r="S277" s="30">
        <f t="shared" si="90"/>
        <v>0</v>
      </c>
    </row>
    <row r="278" spans="1:19">
      <c r="A278" s="52" t="s">
        <v>270</v>
      </c>
      <c r="B278" s="29">
        <v>3</v>
      </c>
      <c r="C278" s="16">
        <v>0</v>
      </c>
      <c r="D278" s="30">
        <f t="shared" si="85"/>
        <v>3</v>
      </c>
      <c r="E278" s="29">
        <v>3</v>
      </c>
      <c r="F278" s="16">
        <v>0</v>
      </c>
      <c r="G278" s="30">
        <f t="shared" si="86"/>
        <v>3</v>
      </c>
      <c r="H278" s="29">
        <v>0</v>
      </c>
      <c r="I278" s="16">
        <v>0</v>
      </c>
      <c r="J278" s="30">
        <f t="shared" si="87"/>
        <v>0</v>
      </c>
      <c r="K278" s="29">
        <v>0</v>
      </c>
      <c r="L278" s="16">
        <v>0</v>
      </c>
      <c r="M278" s="30">
        <f t="shared" si="88"/>
        <v>0</v>
      </c>
      <c r="N278" s="29">
        <v>0</v>
      </c>
      <c r="O278" s="16">
        <v>0</v>
      </c>
      <c r="P278" s="30">
        <f t="shared" si="89"/>
        <v>0</v>
      </c>
      <c r="Q278" s="29">
        <v>0</v>
      </c>
      <c r="R278" s="16">
        <v>0</v>
      </c>
      <c r="S278" s="30">
        <f t="shared" si="90"/>
        <v>0</v>
      </c>
    </row>
    <row r="279" spans="1:19">
      <c r="A279" s="52" t="s">
        <v>271</v>
      </c>
      <c r="B279" s="29">
        <v>0</v>
      </c>
      <c r="C279" s="16">
        <v>0</v>
      </c>
      <c r="D279" s="30">
        <f t="shared" si="85"/>
        <v>0</v>
      </c>
      <c r="E279" s="29">
        <v>0</v>
      </c>
      <c r="F279" s="16">
        <v>0</v>
      </c>
      <c r="G279" s="30">
        <f t="shared" si="86"/>
        <v>0</v>
      </c>
      <c r="H279" s="29">
        <v>0</v>
      </c>
      <c r="I279" s="16">
        <v>0</v>
      </c>
      <c r="J279" s="30">
        <f t="shared" si="87"/>
        <v>0</v>
      </c>
      <c r="K279" s="29">
        <v>0</v>
      </c>
      <c r="L279" s="16">
        <v>0</v>
      </c>
      <c r="M279" s="30">
        <f t="shared" si="88"/>
        <v>0</v>
      </c>
      <c r="N279" s="29">
        <v>0</v>
      </c>
      <c r="O279" s="16">
        <v>0</v>
      </c>
      <c r="P279" s="30">
        <f t="shared" si="89"/>
        <v>0</v>
      </c>
      <c r="Q279" s="29">
        <v>0</v>
      </c>
      <c r="R279" s="16">
        <v>0</v>
      </c>
      <c r="S279" s="30">
        <f t="shared" si="90"/>
        <v>0</v>
      </c>
    </row>
    <row r="280" spans="1:19">
      <c r="A280" s="52" t="s">
        <v>272</v>
      </c>
      <c r="B280" s="29">
        <v>0</v>
      </c>
      <c r="C280" s="16">
        <v>0</v>
      </c>
      <c r="D280" s="30">
        <f t="shared" si="85"/>
        <v>0</v>
      </c>
      <c r="E280" s="29">
        <v>0</v>
      </c>
      <c r="F280" s="16">
        <v>0</v>
      </c>
      <c r="G280" s="30">
        <f t="shared" si="86"/>
        <v>0</v>
      </c>
      <c r="H280" s="29">
        <v>0</v>
      </c>
      <c r="I280" s="16">
        <v>0</v>
      </c>
      <c r="J280" s="30">
        <f t="shared" si="87"/>
        <v>0</v>
      </c>
      <c r="K280" s="29">
        <v>0</v>
      </c>
      <c r="L280" s="16">
        <v>0</v>
      </c>
      <c r="M280" s="30">
        <f t="shared" si="88"/>
        <v>0</v>
      </c>
      <c r="N280" s="29">
        <v>0</v>
      </c>
      <c r="O280" s="16">
        <v>0</v>
      </c>
      <c r="P280" s="30">
        <f t="shared" si="89"/>
        <v>0</v>
      </c>
      <c r="Q280" s="29">
        <v>0</v>
      </c>
      <c r="R280" s="16">
        <v>0</v>
      </c>
      <c r="S280" s="30">
        <f t="shared" si="90"/>
        <v>0</v>
      </c>
    </row>
    <row r="281" spans="1:19">
      <c r="A281" s="52" t="s">
        <v>273</v>
      </c>
      <c r="B281" s="29">
        <v>0</v>
      </c>
      <c r="C281" s="16">
        <v>0</v>
      </c>
      <c r="D281" s="30">
        <f t="shared" si="85"/>
        <v>0</v>
      </c>
      <c r="E281" s="29">
        <v>0</v>
      </c>
      <c r="F281" s="16">
        <v>0</v>
      </c>
      <c r="G281" s="30">
        <f t="shared" si="86"/>
        <v>0</v>
      </c>
      <c r="H281" s="29">
        <v>0</v>
      </c>
      <c r="I281" s="16">
        <v>0</v>
      </c>
      <c r="J281" s="30">
        <f t="shared" si="87"/>
        <v>0</v>
      </c>
      <c r="K281" s="29">
        <v>0</v>
      </c>
      <c r="L281" s="16">
        <v>0</v>
      </c>
      <c r="M281" s="30">
        <f t="shared" si="88"/>
        <v>0</v>
      </c>
      <c r="N281" s="29">
        <v>0</v>
      </c>
      <c r="O281" s="16">
        <v>0</v>
      </c>
      <c r="P281" s="30">
        <f t="shared" si="89"/>
        <v>0</v>
      </c>
      <c r="Q281" s="29">
        <v>0</v>
      </c>
      <c r="R281" s="16">
        <v>0</v>
      </c>
      <c r="S281" s="30">
        <f t="shared" si="90"/>
        <v>0</v>
      </c>
    </row>
    <row r="282" spans="1:19">
      <c r="A282" s="52" t="s">
        <v>274</v>
      </c>
      <c r="B282" s="29">
        <v>0</v>
      </c>
      <c r="C282" s="16">
        <v>0</v>
      </c>
      <c r="D282" s="30">
        <f t="shared" si="85"/>
        <v>0</v>
      </c>
      <c r="E282" s="29">
        <v>0</v>
      </c>
      <c r="F282" s="16">
        <v>0</v>
      </c>
      <c r="G282" s="30">
        <f t="shared" si="86"/>
        <v>0</v>
      </c>
      <c r="H282" s="29">
        <v>0</v>
      </c>
      <c r="I282" s="16">
        <v>0</v>
      </c>
      <c r="J282" s="30">
        <f t="shared" si="87"/>
        <v>0</v>
      </c>
      <c r="K282" s="29">
        <v>0</v>
      </c>
      <c r="L282" s="16">
        <v>0</v>
      </c>
      <c r="M282" s="30">
        <f t="shared" si="88"/>
        <v>0</v>
      </c>
      <c r="N282" s="29">
        <v>0</v>
      </c>
      <c r="O282" s="16">
        <v>0</v>
      </c>
      <c r="P282" s="30">
        <f t="shared" si="89"/>
        <v>0</v>
      </c>
      <c r="Q282" s="29">
        <v>0</v>
      </c>
      <c r="R282" s="16">
        <v>0</v>
      </c>
      <c r="S282" s="30">
        <f t="shared" si="90"/>
        <v>0</v>
      </c>
    </row>
    <row r="283" spans="1:19">
      <c r="A283" s="52" t="s">
        <v>275</v>
      </c>
      <c r="B283" s="29">
        <v>0</v>
      </c>
      <c r="C283" s="16">
        <v>7</v>
      </c>
      <c r="D283" s="30">
        <f t="shared" si="85"/>
        <v>7</v>
      </c>
      <c r="E283" s="29">
        <v>0</v>
      </c>
      <c r="F283" s="16">
        <v>7</v>
      </c>
      <c r="G283" s="30">
        <f t="shared" si="86"/>
        <v>7</v>
      </c>
      <c r="H283" s="29">
        <v>0</v>
      </c>
      <c r="I283" s="16">
        <v>0</v>
      </c>
      <c r="J283" s="30">
        <f t="shared" si="87"/>
        <v>0</v>
      </c>
      <c r="K283" s="29">
        <v>0</v>
      </c>
      <c r="L283" s="16">
        <v>0</v>
      </c>
      <c r="M283" s="30">
        <f t="shared" si="88"/>
        <v>0</v>
      </c>
      <c r="N283" s="29">
        <v>0</v>
      </c>
      <c r="O283" s="16">
        <v>0</v>
      </c>
      <c r="P283" s="30">
        <f t="shared" si="89"/>
        <v>0</v>
      </c>
      <c r="Q283" s="29">
        <v>0</v>
      </c>
      <c r="R283" s="16">
        <v>0</v>
      </c>
      <c r="S283" s="30">
        <f t="shared" si="90"/>
        <v>0</v>
      </c>
    </row>
    <row r="284" spans="1:19">
      <c r="A284" s="52" t="s">
        <v>276</v>
      </c>
      <c r="B284" s="29">
        <v>0</v>
      </c>
      <c r="C284" s="16">
        <v>27</v>
      </c>
      <c r="D284" s="30">
        <f t="shared" si="85"/>
        <v>27</v>
      </c>
      <c r="E284" s="29">
        <v>0</v>
      </c>
      <c r="F284" s="16">
        <v>23</v>
      </c>
      <c r="G284" s="30">
        <f t="shared" si="86"/>
        <v>23</v>
      </c>
      <c r="H284" s="29">
        <v>0</v>
      </c>
      <c r="I284" s="16">
        <v>3</v>
      </c>
      <c r="J284" s="30">
        <f t="shared" si="87"/>
        <v>3</v>
      </c>
      <c r="K284" s="29">
        <v>0</v>
      </c>
      <c r="L284" s="16">
        <v>0</v>
      </c>
      <c r="M284" s="30">
        <f t="shared" si="88"/>
        <v>0</v>
      </c>
      <c r="N284" s="29">
        <v>0</v>
      </c>
      <c r="O284" s="16">
        <v>0</v>
      </c>
      <c r="P284" s="30">
        <f t="shared" si="89"/>
        <v>0</v>
      </c>
      <c r="Q284" s="29">
        <v>0</v>
      </c>
      <c r="R284" s="16">
        <v>1</v>
      </c>
      <c r="S284" s="30">
        <f t="shared" si="90"/>
        <v>1</v>
      </c>
    </row>
    <row r="285" spans="1:19">
      <c r="A285" s="52" t="s">
        <v>277</v>
      </c>
      <c r="B285" s="29">
        <v>0</v>
      </c>
      <c r="C285" s="16">
        <v>0</v>
      </c>
      <c r="D285" s="30">
        <f t="shared" si="85"/>
        <v>0</v>
      </c>
      <c r="E285" s="29">
        <v>0</v>
      </c>
      <c r="F285" s="16">
        <v>0</v>
      </c>
      <c r="G285" s="30">
        <f t="shared" si="86"/>
        <v>0</v>
      </c>
      <c r="H285" s="29">
        <v>0</v>
      </c>
      <c r="I285" s="16">
        <v>0</v>
      </c>
      <c r="J285" s="30">
        <f t="shared" si="87"/>
        <v>0</v>
      </c>
      <c r="K285" s="29">
        <v>0</v>
      </c>
      <c r="L285" s="16">
        <v>0</v>
      </c>
      <c r="M285" s="30">
        <f t="shared" si="88"/>
        <v>0</v>
      </c>
      <c r="N285" s="29">
        <v>0</v>
      </c>
      <c r="O285" s="16">
        <v>0</v>
      </c>
      <c r="P285" s="30">
        <f t="shared" si="89"/>
        <v>0</v>
      </c>
      <c r="Q285" s="29">
        <v>0</v>
      </c>
      <c r="R285" s="16">
        <v>0</v>
      </c>
      <c r="S285" s="30">
        <f t="shared" si="90"/>
        <v>0</v>
      </c>
    </row>
    <row r="286" spans="1:19">
      <c r="A286" s="52" t="s">
        <v>278</v>
      </c>
      <c r="B286" s="29">
        <v>0</v>
      </c>
      <c r="C286" s="16">
        <v>29</v>
      </c>
      <c r="D286" s="30">
        <f t="shared" si="85"/>
        <v>29</v>
      </c>
      <c r="E286" s="29">
        <v>0</v>
      </c>
      <c r="F286" s="16">
        <v>8</v>
      </c>
      <c r="G286" s="30">
        <f t="shared" si="86"/>
        <v>8</v>
      </c>
      <c r="H286" s="29">
        <v>0</v>
      </c>
      <c r="I286" s="16">
        <v>9</v>
      </c>
      <c r="J286" s="30">
        <f t="shared" si="87"/>
        <v>9</v>
      </c>
      <c r="K286" s="29">
        <v>0</v>
      </c>
      <c r="L286" s="16">
        <v>6</v>
      </c>
      <c r="M286" s="30">
        <f t="shared" si="88"/>
        <v>6</v>
      </c>
      <c r="N286" s="29">
        <v>0</v>
      </c>
      <c r="O286" s="16">
        <v>1</v>
      </c>
      <c r="P286" s="30">
        <f t="shared" si="89"/>
        <v>1</v>
      </c>
      <c r="Q286" s="29">
        <v>0</v>
      </c>
      <c r="R286" s="16">
        <v>5</v>
      </c>
      <c r="S286" s="30">
        <f t="shared" si="90"/>
        <v>5</v>
      </c>
    </row>
    <row r="287" spans="1:19">
      <c r="A287" s="52" t="s">
        <v>279</v>
      </c>
      <c r="B287" s="29">
        <v>0</v>
      </c>
      <c r="C287" s="16">
        <v>0</v>
      </c>
      <c r="D287" s="30">
        <f t="shared" si="85"/>
        <v>0</v>
      </c>
      <c r="E287" s="29">
        <v>0</v>
      </c>
      <c r="F287" s="16">
        <v>0</v>
      </c>
      <c r="G287" s="30">
        <f t="shared" si="86"/>
        <v>0</v>
      </c>
      <c r="H287" s="29">
        <v>0</v>
      </c>
      <c r="I287" s="16">
        <v>0</v>
      </c>
      <c r="J287" s="30">
        <f t="shared" si="87"/>
        <v>0</v>
      </c>
      <c r="K287" s="29">
        <v>0</v>
      </c>
      <c r="L287" s="16">
        <v>0</v>
      </c>
      <c r="M287" s="30">
        <f t="shared" si="88"/>
        <v>0</v>
      </c>
      <c r="N287" s="29">
        <v>0</v>
      </c>
      <c r="O287" s="16">
        <v>0</v>
      </c>
      <c r="P287" s="30">
        <f t="shared" si="89"/>
        <v>0</v>
      </c>
      <c r="Q287" s="29">
        <v>0</v>
      </c>
      <c r="R287" s="16">
        <v>0</v>
      </c>
      <c r="S287" s="30">
        <f t="shared" si="90"/>
        <v>0</v>
      </c>
    </row>
    <row r="288" spans="1:19">
      <c r="A288" s="52" t="s">
        <v>280</v>
      </c>
      <c r="B288" s="29">
        <v>2</v>
      </c>
      <c r="C288" s="16">
        <v>0</v>
      </c>
      <c r="D288" s="30">
        <f t="shared" si="85"/>
        <v>2</v>
      </c>
      <c r="E288" s="29">
        <v>1</v>
      </c>
      <c r="F288" s="16">
        <v>0</v>
      </c>
      <c r="G288" s="30">
        <f t="shared" si="86"/>
        <v>1</v>
      </c>
      <c r="H288" s="29">
        <v>1</v>
      </c>
      <c r="I288" s="16">
        <v>0</v>
      </c>
      <c r="J288" s="30">
        <f t="shared" si="87"/>
        <v>1</v>
      </c>
      <c r="K288" s="29">
        <v>0</v>
      </c>
      <c r="L288" s="16">
        <v>0</v>
      </c>
      <c r="M288" s="30">
        <f t="shared" si="88"/>
        <v>0</v>
      </c>
      <c r="N288" s="29">
        <v>0</v>
      </c>
      <c r="O288" s="16">
        <v>0</v>
      </c>
      <c r="P288" s="30">
        <f t="shared" si="89"/>
        <v>0</v>
      </c>
      <c r="Q288" s="29">
        <v>0</v>
      </c>
      <c r="R288" s="16">
        <v>0</v>
      </c>
      <c r="S288" s="30">
        <f t="shared" si="90"/>
        <v>0</v>
      </c>
    </row>
    <row r="289" spans="1:19">
      <c r="A289" s="52" t="s">
        <v>281</v>
      </c>
      <c r="B289" s="29">
        <v>0</v>
      </c>
      <c r="C289" s="16">
        <v>0</v>
      </c>
      <c r="D289" s="30">
        <f t="shared" si="85"/>
        <v>0</v>
      </c>
      <c r="E289" s="29">
        <v>0</v>
      </c>
      <c r="F289" s="16">
        <v>0</v>
      </c>
      <c r="G289" s="30">
        <f t="shared" si="86"/>
        <v>0</v>
      </c>
      <c r="H289" s="29">
        <v>0</v>
      </c>
      <c r="I289" s="16">
        <v>0</v>
      </c>
      <c r="J289" s="30">
        <f t="shared" si="87"/>
        <v>0</v>
      </c>
      <c r="K289" s="29">
        <v>0</v>
      </c>
      <c r="L289" s="16">
        <v>0</v>
      </c>
      <c r="M289" s="30">
        <f t="shared" si="88"/>
        <v>0</v>
      </c>
      <c r="N289" s="29">
        <v>0</v>
      </c>
      <c r="O289" s="16">
        <v>0</v>
      </c>
      <c r="P289" s="30">
        <f t="shared" si="89"/>
        <v>0</v>
      </c>
      <c r="Q289" s="29">
        <v>0</v>
      </c>
      <c r="R289" s="16">
        <v>0</v>
      </c>
      <c r="S289" s="30">
        <f t="shared" si="90"/>
        <v>0</v>
      </c>
    </row>
    <row r="290" spans="1:19" s="18" customFormat="1">
      <c r="A290" s="61"/>
      <c r="B290" s="64"/>
      <c r="C290" s="64"/>
      <c r="D290" s="64"/>
      <c r="E290" s="64"/>
      <c r="F290" s="64"/>
      <c r="G290" s="64"/>
      <c r="H290" s="64"/>
      <c r="I290" s="64"/>
      <c r="J290" s="64"/>
      <c r="K290" s="64"/>
      <c r="L290" s="64"/>
      <c r="M290" s="64"/>
      <c r="N290" s="64"/>
      <c r="O290" s="64"/>
      <c r="P290" s="64"/>
      <c r="Q290" s="64"/>
      <c r="R290" s="64"/>
      <c r="S290" s="64"/>
    </row>
    <row r="291" spans="1:19" s="77" customFormat="1">
      <c r="A291" s="143" t="s">
        <v>282</v>
      </c>
      <c r="B291" s="143" t="s">
        <v>282</v>
      </c>
      <c r="C291" s="143" t="s">
        <v>282</v>
      </c>
      <c r="D291" s="143" t="s">
        <v>282</v>
      </c>
      <c r="E291" s="143" t="s">
        <v>282</v>
      </c>
      <c r="F291" s="143" t="s">
        <v>282</v>
      </c>
      <c r="G291" s="143" t="s">
        <v>282</v>
      </c>
      <c r="H291" s="143" t="s">
        <v>282</v>
      </c>
      <c r="I291" s="143" t="s">
        <v>282</v>
      </c>
      <c r="J291" s="143" t="s">
        <v>282</v>
      </c>
      <c r="K291" s="143" t="s">
        <v>282</v>
      </c>
      <c r="L291" s="143" t="s">
        <v>282</v>
      </c>
      <c r="M291" s="143" t="s">
        <v>282</v>
      </c>
      <c r="N291" s="143" t="s">
        <v>282</v>
      </c>
      <c r="O291" s="143" t="s">
        <v>282</v>
      </c>
      <c r="P291" s="143" t="s">
        <v>282</v>
      </c>
      <c r="Q291" s="143" t="s">
        <v>282</v>
      </c>
      <c r="R291" s="143" t="s">
        <v>282</v>
      </c>
      <c r="S291" s="143" t="s">
        <v>282</v>
      </c>
    </row>
    <row r="292" spans="1:19">
      <c r="A292" s="52" t="s">
        <v>283</v>
      </c>
      <c r="B292" s="29">
        <v>0</v>
      </c>
      <c r="C292" s="16">
        <v>1</v>
      </c>
      <c r="D292" s="30">
        <f t="shared" ref="D292:D303" si="91">B292+C292</f>
        <v>1</v>
      </c>
      <c r="E292" s="29">
        <v>0</v>
      </c>
      <c r="F292" s="16">
        <v>1</v>
      </c>
      <c r="G292" s="30">
        <f t="shared" ref="G292:G303" si="92">E292+F292</f>
        <v>1</v>
      </c>
      <c r="H292" s="29">
        <v>0</v>
      </c>
      <c r="I292" s="16">
        <v>0</v>
      </c>
      <c r="J292" s="30">
        <f t="shared" ref="J292:J303" si="93">H292+I292</f>
        <v>0</v>
      </c>
      <c r="K292" s="29">
        <v>0</v>
      </c>
      <c r="L292" s="16">
        <v>0</v>
      </c>
      <c r="M292" s="30">
        <f t="shared" ref="M292:M303" si="94">K292+L292</f>
        <v>0</v>
      </c>
      <c r="N292" s="29">
        <v>0</v>
      </c>
      <c r="O292" s="16">
        <v>0</v>
      </c>
      <c r="P292" s="30">
        <f t="shared" ref="P292:P303" si="95">N292+O292</f>
        <v>0</v>
      </c>
      <c r="Q292" s="29">
        <v>0</v>
      </c>
      <c r="R292" s="16">
        <v>0</v>
      </c>
      <c r="S292" s="30">
        <f t="shared" ref="S292:S303" si="96">Q292+R292</f>
        <v>0</v>
      </c>
    </row>
    <row r="293" spans="1:19">
      <c r="A293" s="52" t="s">
        <v>284</v>
      </c>
      <c r="B293" s="29">
        <v>0</v>
      </c>
      <c r="C293" s="16">
        <v>6</v>
      </c>
      <c r="D293" s="30">
        <f t="shared" si="91"/>
        <v>6</v>
      </c>
      <c r="E293" s="29">
        <v>0</v>
      </c>
      <c r="F293" s="16">
        <v>6</v>
      </c>
      <c r="G293" s="30">
        <f t="shared" si="92"/>
        <v>6</v>
      </c>
      <c r="H293" s="29">
        <v>0</v>
      </c>
      <c r="I293" s="16">
        <v>0</v>
      </c>
      <c r="J293" s="30">
        <f t="shared" si="93"/>
        <v>0</v>
      </c>
      <c r="K293" s="29">
        <v>0</v>
      </c>
      <c r="L293" s="16">
        <v>0</v>
      </c>
      <c r="M293" s="30">
        <f t="shared" si="94"/>
        <v>0</v>
      </c>
      <c r="N293" s="29">
        <v>0</v>
      </c>
      <c r="O293" s="16">
        <v>0</v>
      </c>
      <c r="P293" s="30">
        <f t="shared" si="95"/>
        <v>0</v>
      </c>
      <c r="Q293" s="29">
        <v>0</v>
      </c>
      <c r="R293" s="16">
        <v>0</v>
      </c>
      <c r="S293" s="30">
        <f t="shared" si="96"/>
        <v>0</v>
      </c>
    </row>
    <row r="294" spans="1:19">
      <c r="A294" s="52" t="s">
        <v>285</v>
      </c>
      <c r="B294" s="29">
        <v>0</v>
      </c>
      <c r="C294" s="16">
        <v>0</v>
      </c>
      <c r="D294" s="30">
        <f t="shared" si="91"/>
        <v>0</v>
      </c>
      <c r="E294" s="29">
        <v>0</v>
      </c>
      <c r="F294" s="16">
        <v>0</v>
      </c>
      <c r="G294" s="30">
        <f t="shared" si="92"/>
        <v>0</v>
      </c>
      <c r="H294" s="29">
        <v>0</v>
      </c>
      <c r="I294" s="16">
        <v>0</v>
      </c>
      <c r="J294" s="30">
        <f t="shared" si="93"/>
        <v>0</v>
      </c>
      <c r="K294" s="29">
        <v>0</v>
      </c>
      <c r="L294" s="16">
        <v>0</v>
      </c>
      <c r="M294" s="30">
        <f t="shared" si="94"/>
        <v>0</v>
      </c>
      <c r="N294" s="29">
        <v>0</v>
      </c>
      <c r="O294" s="16">
        <v>0</v>
      </c>
      <c r="P294" s="30">
        <f t="shared" si="95"/>
        <v>0</v>
      </c>
      <c r="Q294" s="29">
        <v>0</v>
      </c>
      <c r="R294" s="16">
        <v>0</v>
      </c>
      <c r="S294" s="30">
        <f t="shared" si="96"/>
        <v>0</v>
      </c>
    </row>
    <row r="295" spans="1:19">
      <c r="A295" s="52" t="s">
        <v>286</v>
      </c>
      <c r="B295" s="58">
        <v>0</v>
      </c>
      <c r="C295" s="55">
        <v>0</v>
      </c>
      <c r="D295" s="59">
        <f t="shared" si="91"/>
        <v>0</v>
      </c>
      <c r="E295" s="58">
        <v>0</v>
      </c>
      <c r="F295" s="55">
        <v>0</v>
      </c>
      <c r="G295" s="59">
        <f t="shared" si="92"/>
        <v>0</v>
      </c>
      <c r="H295" s="58">
        <v>0</v>
      </c>
      <c r="I295" s="55">
        <v>0</v>
      </c>
      <c r="J295" s="59">
        <f t="shared" si="93"/>
        <v>0</v>
      </c>
      <c r="K295" s="58">
        <v>0</v>
      </c>
      <c r="L295" s="55">
        <v>0</v>
      </c>
      <c r="M295" s="59">
        <f t="shared" si="94"/>
        <v>0</v>
      </c>
      <c r="N295" s="58">
        <v>0</v>
      </c>
      <c r="O295" s="55">
        <v>0</v>
      </c>
      <c r="P295" s="59">
        <f t="shared" si="95"/>
        <v>0</v>
      </c>
      <c r="Q295" s="58">
        <v>0</v>
      </c>
      <c r="R295" s="55">
        <v>0</v>
      </c>
      <c r="S295" s="30">
        <f t="shared" si="96"/>
        <v>0</v>
      </c>
    </row>
    <row r="296" spans="1:19">
      <c r="A296" s="52" t="s">
        <v>287</v>
      </c>
      <c r="B296" s="58">
        <v>3439</v>
      </c>
      <c r="C296" s="55">
        <v>67</v>
      </c>
      <c r="D296" s="59">
        <f t="shared" si="91"/>
        <v>3506</v>
      </c>
      <c r="E296" s="58">
        <v>3376</v>
      </c>
      <c r="F296" s="55">
        <v>65</v>
      </c>
      <c r="G296" s="59">
        <f t="shared" si="92"/>
        <v>3441</v>
      </c>
      <c r="H296" s="58">
        <v>57</v>
      </c>
      <c r="I296" s="55">
        <v>2</v>
      </c>
      <c r="J296" s="59">
        <f t="shared" si="93"/>
        <v>59</v>
      </c>
      <c r="K296" s="58">
        <v>4</v>
      </c>
      <c r="L296" s="55">
        <v>0</v>
      </c>
      <c r="M296" s="59">
        <f t="shared" si="94"/>
        <v>4</v>
      </c>
      <c r="N296" s="58">
        <v>0</v>
      </c>
      <c r="O296" s="55">
        <v>0</v>
      </c>
      <c r="P296" s="59">
        <f t="shared" si="95"/>
        <v>0</v>
      </c>
      <c r="Q296" s="58">
        <v>2</v>
      </c>
      <c r="R296" s="55">
        <v>0</v>
      </c>
      <c r="S296" s="30">
        <f t="shared" si="96"/>
        <v>2</v>
      </c>
    </row>
    <row r="297" spans="1:19">
      <c r="A297" s="52" t="s">
        <v>288</v>
      </c>
      <c r="B297" s="58">
        <v>69</v>
      </c>
      <c r="C297" s="55">
        <v>57</v>
      </c>
      <c r="D297" s="59">
        <f t="shared" si="91"/>
        <v>126</v>
      </c>
      <c r="E297" s="58">
        <v>69</v>
      </c>
      <c r="F297" s="55">
        <v>56</v>
      </c>
      <c r="G297" s="59">
        <f t="shared" si="92"/>
        <v>125</v>
      </c>
      <c r="H297" s="58">
        <v>0</v>
      </c>
      <c r="I297" s="55">
        <v>1</v>
      </c>
      <c r="J297" s="59">
        <f t="shared" si="93"/>
        <v>1</v>
      </c>
      <c r="K297" s="58">
        <v>0</v>
      </c>
      <c r="L297" s="55">
        <v>0</v>
      </c>
      <c r="M297" s="59">
        <f t="shared" si="94"/>
        <v>0</v>
      </c>
      <c r="N297" s="58">
        <v>0</v>
      </c>
      <c r="O297" s="55">
        <v>0</v>
      </c>
      <c r="P297" s="59">
        <f t="shared" si="95"/>
        <v>0</v>
      </c>
      <c r="Q297" s="58">
        <v>0</v>
      </c>
      <c r="R297" s="55">
        <v>0</v>
      </c>
      <c r="S297" s="30">
        <f t="shared" si="96"/>
        <v>0</v>
      </c>
    </row>
    <row r="298" spans="1:19">
      <c r="A298" s="52" t="s">
        <v>289</v>
      </c>
      <c r="B298" s="29">
        <v>0</v>
      </c>
      <c r="C298" s="16">
        <v>0</v>
      </c>
      <c r="D298" s="30">
        <f t="shared" si="91"/>
        <v>0</v>
      </c>
      <c r="E298" s="29">
        <v>0</v>
      </c>
      <c r="F298" s="16">
        <v>0</v>
      </c>
      <c r="G298" s="30">
        <f t="shared" si="92"/>
        <v>0</v>
      </c>
      <c r="H298" s="29">
        <v>0</v>
      </c>
      <c r="I298" s="16">
        <v>0</v>
      </c>
      <c r="J298" s="30">
        <f t="shared" si="93"/>
        <v>0</v>
      </c>
      <c r="K298" s="29">
        <v>0</v>
      </c>
      <c r="L298" s="16">
        <v>0</v>
      </c>
      <c r="M298" s="30">
        <f t="shared" si="94"/>
        <v>0</v>
      </c>
      <c r="N298" s="29">
        <v>0</v>
      </c>
      <c r="O298" s="16">
        <v>0</v>
      </c>
      <c r="P298" s="30">
        <f t="shared" si="95"/>
        <v>0</v>
      </c>
      <c r="Q298" s="29">
        <v>0</v>
      </c>
      <c r="R298" s="16">
        <v>0</v>
      </c>
      <c r="S298" s="30">
        <f t="shared" si="96"/>
        <v>0</v>
      </c>
    </row>
    <row r="299" spans="1:19">
      <c r="A299" s="52" t="s">
        <v>290</v>
      </c>
      <c r="B299" s="29">
        <v>0</v>
      </c>
      <c r="C299" s="16">
        <v>0</v>
      </c>
      <c r="D299" s="30">
        <f t="shared" si="91"/>
        <v>0</v>
      </c>
      <c r="E299" s="29">
        <v>0</v>
      </c>
      <c r="F299" s="16">
        <v>0</v>
      </c>
      <c r="G299" s="30">
        <f t="shared" si="92"/>
        <v>0</v>
      </c>
      <c r="H299" s="29">
        <v>0</v>
      </c>
      <c r="I299" s="16">
        <v>0</v>
      </c>
      <c r="J299" s="30">
        <f t="shared" si="93"/>
        <v>0</v>
      </c>
      <c r="K299" s="29">
        <v>0</v>
      </c>
      <c r="L299" s="16">
        <v>0</v>
      </c>
      <c r="M299" s="30">
        <f t="shared" si="94"/>
        <v>0</v>
      </c>
      <c r="N299" s="29">
        <v>0</v>
      </c>
      <c r="O299" s="16">
        <v>0</v>
      </c>
      <c r="P299" s="30">
        <f t="shared" si="95"/>
        <v>0</v>
      </c>
      <c r="Q299" s="29">
        <v>0</v>
      </c>
      <c r="R299" s="16">
        <v>0</v>
      </c>
      <c r="S299" s="30">
        <f t="shared" si="96"/>
        <v>0</v>
      </c>
    </row>
    <row r="300" spans="1:19">
      <c r="A300" s="52" t="s">
        <v>291</v>
      </c>
      <c r="B300" s="29">
        <v>0</v>
      </c>
      <c r="C300" s="16">
        <v>3</v>
      </c>
      <c r="D300" s="30">
        <f t="shared" si="91"/>
        <v>3</v>
      </c>
      <c r="E300" s="29">
        <v>0</v>
      </c>
      <c r="F300" s="16">
        <v>3</v>
      </c>
      <c r="G300" s="30">
        <f t="shared" si="92"/>
        <v>3</v>
      </c>
      <c r="H300" s="29">
        <v>0</v>
      </c>
      <c r="I300" s="16">
        <v>0</v>
      </c>
      <c r="J300" s="30">
        <f t="shared" si="93"/>
        <v>0</v>
      </c>
      <c r="K300" s="29">
        <v>0</v>
      </c>
      <c r="L300" s="16">
        <v>0</v>
      </c>
      <c r="M300" s="30">
        <f t="shared" si="94"/>
        <v>0</v>
      </c>
      <c r="N300" s="29">
        <v>0</v>
      </c>
      <c r="O300" s="16">
        <v>0</v>
      </c>
      <c r="P300" s="30">
        <f t="shared" si="95"/>
        <v>0</v>
      </c>
      <c r="Q300" s="29">
        <v>0</v>
      </c>
      <c r="R300" s="16">
        <v>0</v>
      </c>
      <c r="S300" s="30">
        <f t="shared" si="96"/>
        <v>0</v>
      </c>
    </row>
    <row r="301" spans="1:19">
      <c r="A301" s="52" t="s">
        <v>292</v>
      </c>
      <c r="B301" s="29">
        <v>0</v>
      </c>
      <c r="C301" s="16">
        <v>0</v>
      </c>
      <c r="D301" s="30">
        <f t="shared" si="91"/>
        <v>0</v>
      </c>
      <c r="E301" s="29">
        <v>0</v>
      </c>
      <c r="F301" s="16">
        <v>0</v>
      </c>
      <c r="G301" s="30">
        <f t="shared" si="92"/>
        <v>0</v>
      </c>
      <c r="H301" s="29">
        <v>0</v>
      </c>
      <c r="I301" s="16">
        <v>0</v>
      </c>
      <c r="J301" s="30">
        <f t="shared" si="93"/>
        <v>0</v>
      </c>
      <c r="K301" s="29">
        <v>0</v>
      </c>
      <c r="L301" s="16">
        <v>0</v>
      </c>
      <c r="M301" s="30">
        <f t="shared" si="94"/>
        <v>0</v>
      </c>
      <c r="N301" s="29">
        <v>0</v>
      </c>
      <c r="O301" s="16">
        <v>0</v>
      </c>
      <c r="P301" s="30">
        <f t="shared" si="95"/>
        <v>0</v>
      </c>
      <c r="Q301" s="29">
        <v>0</v>
      </c>
      <c r="R301" s="16">
        <v>0</v>
      </c>
      <c r="S301" s="30">
        <f t="shared" si="96"/>
        <v>0</v>
      </c>
    </row>
    <row r="302" spans="1:19">
      <c r="A302" s="52" t="s">
        <v>293</v>
      </c>
      <c r="B302" s="29">
        <v>0</v>
      </c>
      <c r="C302" s="16">
        <v>0</v>
      </c>
      <c r="D302" s="30">
        <f t="shared" si="91"/>
        <v>0</v>
      </c>
      <c r="E302" s="29">
        <v>0</v>
      </c>
      <c r="F302" s="16">
        <v>0</v>
      </c>
      <c r="G302" s="30">
        <f t="shared" si="92"/>
        <v>0</v>
      </c>
      <c r="H302" s="29">
        <v>0</v>
      </c>
      <c r="I302" s="16">
        <v>0</v>
      </c>
      <c r="J302" s="30">
        <f t="shared" si="93"/>
        <v>0</v>
      </c>
      <c r="K302" s="29">
        <v>0</v>
      </c>
      <c r="L302" s="16">
        <v>0</v>
      </c>
      <c r="M302" s="30">
        <f t="shared" si="94"/>
        <v>0</v>
      </c>
      <c r="N302" s="29">
        <v>0</v>
      </c>
      <c r="O302" s="16">
        <v>0</v>
      </c>
      <c r="P302" s="30">
        <f t="shared" si="95"/>
        <v>0</v>
      </c>
      <c r="Q302" s="29">
        <v>0</v>
      </c>
      <c r="R302" s="16">
        <v>0</v>
      </c>
      <c r="S302" s="30">
        <f t="shared" si="96"/>
        <v>0</v>
      </c>
    </row>
    <row r="303" spans="1:19">
      <c r="A303" s="52" t="s">
        <v>294</v>
      </c>
      <c r="B303" s="29">
        <v>11</v>
      </c>
      <c r="C303" s="16">
        <v>0</v>
      </c>
      <c r="D303" s="30">
        <f t="shared" si="91"/>
        <v>11</v>
      </c>
      <c r="E303" s="29">
        <v>11</v>
      </c>
      <c r="F303" s="16">
        <v>0</v>
      </c>
      <c r="G303" s="30">
        <f t="shared" si="92"/>
        <v>11</v>
      </c>
      <c r="H303" s="29">
        <v>0</v>
      </c>
      <c r="I303" s="16">
        <v>0</v>
      </c>
      <c r="J303" s="30">
        <f t="shared" si="93"/>
        <v>0</v>
      </c>
      <c r="K303" s="29">
        <v>0</v>
      </c>
      <c r="L303" s="16">
        <v>0</v>
      </c>
      <c r="M303" s="30">
        <f t="shared" si="94"/>
        <v>0</v>
      </c>
      <c r="N303" s="29">
        <v>0</v>
      </c>
      <c r="O303" s="16">
        <v>0</v>
      </c>
      <c r="P303" s="30">
        <f t="shared" si="95"/>
        <v>0</v>
      </c>
      <c r="Q303" s="29">
        <v>0</v>
      </c>
      <c r="R303" s="16">
        <v>0</v>
      </c>
      <c r="S303" s="30">
        <f t="shared" si="96"/>
        <v>0</v>
      </c>
    </row>
    <row r="304" spans="1:19" s="18" customFormat="1">
      <c r="A304" s="61"/>
      <c r="B304" s="64"/>
      <c r="C304" s="64"/>
      <c r="D304" s="64"/>
      <c r="E304" s="64"/>
      <c r="F304" s="64"/>
      <c r="G304" s="64"/>
      <c r="H304" s="64"/>
      <c r="I304" s="64"/>
      <c r="J304" s="64"/>
      <c r="K304" s="64"/>
      <c r="L304" s="64"/>
      <c r="M304" s="64"/>
      <c r="N304" s="64"/>
      <c r="O304" s="64"/>
      <c r="P304" s="64"/>
      <c r="Q304" s="64"/>
      <c r="R304" s="64"/>
      <c r="S304" s="64"/>
    </row>
    <row r="305" spans="1:19" s="77" customFormat="1">
      <c r="A305" s="143" t="s">
        <v>295</v>
      </c>
      <c r="B305" s="143" t="s">
        <v>295</v>
      </c>
      <c r="C305" s="143" t="s">
        <v>295</v>
      </c>
      <c r="D305" s="143" t="s">
        <v>295</v>
      </c>
      <c r="E305" s="143" t="s">
        <v>295</v>
      </c>
      <c r="F305" s="143" t="s">
        <v>295</v>
      </c>
      <c r="G305" s="143" t="s">
        <v>295</v>
      </c>
      <c r="H305" s="143" t="s">
        <v>295</v>
      </c>
      <c r="I305" s="143" t="s">
        <v>295</v>
      </c>
      <c r="J305" s="143" t="s">
        <v>295</v>
      </c>
      <c r="K305" s="143" t="s">
        <v>295</v>
      </c>
      <c r="L305" s="143" t="s">
        <v>295</v>
      </c>
      <c r="M305" s="143" t="s">
        <v>295</v>
      </c>
      <c r="N305" s="143" t="s">
        <v>295</v>
      </c>
      <c r="O305" s="143" t="s">
        <v>295</v>
      </c>
      <c r="P305" s="143" t="s">
        <v>295</v>
      </c>
      <c r="Q305" s="143" t="s">
        <v>295</v>
      </c>
      <c r="R305" s="143" t="s">
        <v>295</v>
      </c>
      <c r="S305" s="143" t="s">
        <v>295</v>
      </c>
    </row>
    <row r="306" spans="1:19">
      <c r="A306" s="52" t="s">
        <v>296</v>
      </c>
      <c r="B306" s="29">
        <v>0</v>
      </c>
      <c r="C306" s="16">
        <v>3</v>
      </c>
      <c r="D306" s="30">
        <f t="shared" ref="D306:D333" si="97">B306+C306</f>
        <v>3</v>
      </c>
      <c r="E306" s="29">
        <v>0</v>
      </c>
      <c r="F306" s="16">
        <v>3</v>
      </c>
      <c r="G306" s="30">
        <f t="shared" ref="G306:G333" si="98">E306+F306</f>
        <v>3</v>
      </c>
      <c r="H306" s="29">
        <v>0</v>
      </c>
      <c r="I306" s="16">
        <v>0</v>
      </c>
      <c r="J306" s="30">
        <f t="shared" ref="J306:J333" si="99">H306+I306</f>
        <v>0</v>
      </c>
      <c r="K306" s="29">
        <v>0</v>
      </c>
      <c r="L306" s="16">
        <v>0</v>
      </c>
      <c r="M306" s="30">
        <f t="shared" ref="M306:M333" si="100">K306+L306</f>
        <v>0</v>
      </c>
      <c r="N306" s="29">
        <v>0</v>
      </c>
      <c r="O306" s="16">
        <v>0</v>
      </c>
      <c r="P306" s="30">
        <f t="shared" ref="P306:P333" si="101">N306+O306</f>
        <v>0</v>
      </c>
      <c r="Q306" s="29">
        <v>0</v>
      </c>
      <c r="R306" s="16">
        <v>0</v>
      </c>
      <c r="S306" s="30">
        <f t="shared" ref="S306:S333" si="102">Q306+R306</f>
        <v>0</v>
      </c>
    </row>
    <row r="307" spans="1:19">
      <c r="A307" s="52" t="s">
        <v>297</v>
      </c>
      <c r="B307" s="29">
        <v>0</v>
      </c>
      <c r="C307" s="16">
        <v>0</v>
      </c>
      <c r="D307" s="30">
        <f t="shared" si="97"/>
        <v>0</v>
      </c>
      <c r="E307" s="29">
        <v>0</v>
      </c>
      <c r="F307" s="16">
        <v>0</v>
      </c>
      <c r="G307" s="30">
        <f t="shared" si="98"/>
        <v>0</v>
      </c>
      <c r="H307" s="29">
        <v>0</v>
      </c>
      <c r="I307" s="16">
        <v>0</v>
      </c>
      <c r="J307" s="30">
        <f t="shared" si="99"/>
        <v>0</v>
      </c>
      <c r="K307" s="29">
        <v>0</v>
      </c>
      <c r="L307" s="16">
        <v>0</v>
      </c>
      <c r="M307" s="30">
        <f t="shared" si="100"/>
        <v>0</v>
      </c>
      <c r="N307" s="29">
        <v>0</v>
      </c>
      <c r="O307" s="16">
        <v>0</v>
      </c>
      <c r="P307" s="30">
        <f t="shared" si="101"/>
        <v>0</v>
      </c>
      <c r="Q307" s="29">
        <v>0</v>
      </c>
      <c r="R307" s="16">
        <v>0</v>
      </c>
      <c r="S307" s="30">
        <f t="shared" si="102"/>
        <v>0</v>
      </c>
    </row>
    <row r="308" spans="1:19">
      <c r="A308" s="52" t="s">
        <v>298</v>
      </c>
      <c r="B308" s="29">
        <v>0</v>
      </c>
      <c r="C308" s="16">
        <v>0</v>
      </c>
      <c r="D308" s="30">
        <f t="shared" si="97"/>
        <v>0</v>
      </c>
      <c r="E308" s="29">
        <v>0</v>
      </c>
      <c r="F308" s="16">
        <v>0</v>
      </c>
      <c r="G308" s="30">
        <f t="shared" si="98"/>
        <v>0</v>
      </c>
      <c r="H308" s="29">
        <v>0</v>
      </c>
      <c r="I308" s="16">
        <v>0</v>
      </c>
      <c r="J308" s="30">
        <f t="shared" si="99"/>
        <v>0</v>
      </c>
      <c r="K308" s="29">
        <v>0</v>
      </c>
      <c r="L308" s="16">
        <v>0</v>
      </c>
      <c r="M308" s="30">
        <f t="shared" si="100"/>
        <v>0</v>
      </c>
      <c r="N308" s="29">
        <v>0</v>
      </c>
      <c r="O308" s="16">
        <v>0</v>
      </c>
      <c r="P308" s="30">
        <f t="shared" si="101"/>
        <v>0</v>
      </c>
      <c r="Q308" s="29">
        <v>0</v>
      </c>
      <c r="R308" s="16">
        <v>0</v>
      </c>
      <c r="S308" s="30">
        <f t="shared" si="102"/>
        <v>0</v>
      </c>
    </row>
    <row r="309" spans="1:19">
      <c r="A309" s="52" t="s">
        <v>299</v>
      </c>
      <c r="B309" s="29">
        <v>6</v>
      </c>
      <c r="C309" s="16">
        <v>11</v>
      </c>
      <c r="D309" s="30">
        <f t="shared" si="97"/>
        <v>17</v>
      </c>
      <c r="E309" s="29">
        <v>5</v>
      </c>
      <c r="F309" s="16">
        <v>10</v>
      </c>
      <c r="G309" s="30">
        <f t="shared" si="98"/>
        <v>15</v>
      </c>
      <c r="H309" s="29">
        <v>1</v>
      </c>
      <c r="I309" s="16">
        <v>1</v>
      </c>
      <c r="J309" s="30">
        <f t="shared" si="99"/>
        <v>2</v>
      </c>
      <c r="K309" s="29">
        <v>0</v>
      </c>
      <c r="L309" s="16">
        <v>0</v>
      </c>
      <c r="M309" s="30">
        <f t="shared" si="100"/>
        <v>0</v>
      </c>
      <c r="N309" s="29">
        <v>0</v>
      </c>
      <c r="O309" s="16">
        <v>0</v>
      </c>
      <c r="P309" s="30">
        <f t="shared" si="101"/>
        <v>0</v>
      </c>
      <c r="Q309" s="29">
        <v>0</v>
      </c>
      <c r="R309" s="16">
        <v>0</v>
      </c>
      <c r="S309" s="30">
        <f t="shared" si="102"/>
        <v>0</v>
      </c>
    </row>
    <row r="310" spans="1:19">
      <c r="A310" s="52" t="s">
        <v>300</v>
      </c>
      <c r="B310" s="29">
        <v>0</v>
      </c>
      <c r="C310" s="16">
        <v>9</v>
      </c>
      <c r="D310" s="30">
        <f t="shared" si="97"/>
        <v>9</v>
      </c>
      <c r="E310" s="29">
        <v>0</v>
      </c>
      <c r="F310" s="16">
        <v>9</v>
      </c>
      <c r="G310" s="30">
        <f t="shared" si="98"/>
        <v>9</v>
      </c>
      <c r="H310" s="29">
        <v>0</v>
      </c>
      <c r="I310" s="16">
        <v>0</v>
      </c>
      <c r="J310" s="30">
        <f t="shared" si="99"/>
        <v>0</v>
      </c>
      <c r="K310" s="29">
        <v>0</v>
      </c>
      <c r="L310" s="16">
        <v>0</v>
      </c>
      <c r="M310" s="30">
        <f t="shared" si="100"/>
        <v>0</v>
      </c>
      <c r="N310" s="29">
        <v>0</v>
      </c>
      <c r="O310" s="16">
        <v>0</v>
      </c>
      <c r="P310" s="30">
        <f t="shared" si="101"/>
        <v>0</v>
      </c>
      <c r="Q310" s="29">
        <v>0</v>
      </c>
      <c r="R310" s="16">
        <v>0</v>
      </c>
      <c r="S310" s="30">
        <f t="shared" si="102"/>
        <v>0</v>
      </c>
    </row>
    <row r="311" spans="1:19">
      <c r="A311" s="52" t="s">
        <v>301</v>
      </c>
      <c r="B311" s="29">
        <v>1</v>
      </c>
      <c r="C311" s="16">
        <v>34</v>
      </c>
      <c r="D311" s="30">
        <f t="shared" si="97"/>
        <v>35</v>
      </c>
      <c r="E311" s="29">
        <v>1</v>
      </c>
      <c r="F311" s="16">
        <v>34</v>
      </c>
      <c r="G311" s="30">
        <f t="shared" si="98"/>
        <v>35</v>
      </c>
      <c r="H311" s="29">
        <v>0</v>
      </c>
      <c r="I311" s="16">
        <v>0</v>
      </c>
      <c r="J311" s="30">
        <f t="shared" si="99"/>
        <v>0</v>
      </c>
      <c r="K311" s="29">
        <v>0</v>
      </c>
      <c r="L311" s="16">
        <v>0</v>
      </c>
      <c r="M311" s="30">
        <f t="shared" si="100"/>
        <v>0</v>
      </c>
      <c r="N311" s="29">
        <v>0</v>
      </c>
      <c r="O311" s="16">
        <v>0</v>
      </c>
      <c r="P311" s="30">
        <f t="shared" si="101"/>
        <v>0</v>
      </c>
      <c r="Q311" s="29">
        <v>0</v>
      </c>
      <c r="R311" s="16">
        <v>0</v>
      </c>
      <c r="S311" s="30">
        <f t="shared" si="102"/>
        <v>0</v>
      </c>
    </row>
    <row r="312" spans="1:19">
      <c r="A312" s="52" t="s">
        <v>302</v>
      </c>
      <c r="B312" s="29">
        <v>0</v>
      </c>
      <c r="C312" s="16">
        <v>0</v>
      </c>
      <c r="D312" s="30">
        <f t="shared" si="97"/>
        <v>0</v>
      </c>
      <c r="E312" s="29">
        <v>0</v>
      </c>
      <c r="F312" s="16">
        <v>0</v>
      </c>
      <c r="G312" s="30">
        <f t="shared" si="98"/>
        <v>0</v>
      </c>
      <c r="H312" s="29">
        <v>0</v>
      </c>
      <c r="I312" s="16">
        <v>0</v>
      </c>
      <c r="J312" s="30">
        <f t="shared" si="99"/>
        <v>0</v>
      </c>
      <c r="K312" s="29">
        <v>0</v>
      </c>
      <c r="L312" s="16">
        <v>0</v>
      </c>
      <c r="M312" s="30">
        <f t="shared" si="100"/>
        <v>0</v>
      </c>
      <c r="N312" s="29">
        <v>0</v>
      </c>
      <c r="O312" s="16">
        <v>0</v>
      </c>
      <c r="P312" s="30">
        <f t="shared" si="101"/>
        <v>0</v>
      </c>
      <c r="Q312" s="29">
        <v>0</v>
      </c>
      <c r="R312" s="16">
        <v>0</v>
      </c>
      <c r="S312" s="30">
        <f t="shared" si="102"/>
        <v>0</v>
      </c>
    </row>
    <row r="313" spans="1:19">
      <c r="A313" s="52" t="s">
        <v>303</v>
      </c>
      <c r="B313" s="29">
        <v>0</v>
      </c>
      <c r="C313" s="16">
        <v>0</v>
      </c>
      <c r="D313" s="30">
        <f t="shared" si="97"/>
        <v>0</v>
      </c>
      <c r="E313" s="29">
        <v>0</v>
      </c>
      <c r="F313" s="16">
        <v>0</v>
      </c>
      <c r="G313" s="30">
        <f t="shared" si="98"/>
        <v>0</v>
      </c>
      <c r="H313" s="29">
        <v>0</v>
      </c>
      <c r="I313" s="16">
        <v>0</v>
      </c>
      <c r="J313" s="30">
        <f t="shared" si="99"/>
        <v>0</v>
      </c>
      <c r="K313" s="29">
        <v>0</v>
      </c>
      <c r="L313" s="16">
        <v>0</v>
      </c>
      <c r="M313" s="30">
        <f t="shared" si="100"/>
        <v>0</v>
      </c>
      <c r="N313" s="29">
        <v>0</v>
      </c>
      <c r="O313" s="16">
        <v>0</v>
      </c>
      <c r="P313" s="30">
        <f t="shared" si="101"/>
        <v>0</v>
      </c>
      <c r="Q313" s="29">
        <v>0</v>
      </c>
      <c r="R313" s="16">
        <v>0</v>
      </c>
      <c r="S313" s="30">
        <f t="shared" si="102"/>
        <v>0</v>
      </c>
    </row>
    <row r="314" spans="1:19">
      <c r="A314" s="52" t="s">
        <v>304</v>
      </c>
      <c r="B314" s="29">
        <v>3</v>
      </c>
      <c r="C314" s="16">
        <v>31</v>
      </c>
      <c r="D314" s="30">
        <f t="shared" si="97"/>
        <v>34</v>
      </c>
      <c r="E314" s="29">
        <v>3</v>
      </c>
      <c r="F314" s="16">
        <v>31</v>
      </c>
      <c r="G314" s="30">
        <f t="shared" si="98"/>
        <v>34</v>
      </c>
      <c r="H314" s="29">
        <v>0</v>
      </c>
      <c r="I314" s="16">
        <v>0</v>
      </c>
      <c r="J314" s="30">
        <f t="shared" si="99"/>
        <v>0</v>
      </c>
      <c r="K314" s="29">
        <v>0</v>
      </c>
      <c r="L314" s="16">
        <v>0</v>
      </c>
      <c r="M314" s="30">
        <f t="shared" si="100"/>
        <v>0</v>
      </c>
      <c r="N314" s="29">
        <v>0</v>
      </c>
      <c r="O314" s="16">
        <v>0</v>
      </c>
      <c r="P314" s="30">
        <f t="shared" si="101"/>
        <v>0</v>
      </c>
      <c r="Q314" s="29">
        <v>0</v>
      </c>
      <c r="R314" s="16">
        <v>0</v>
      </c>
      <c r="S314" s="30">
        <f t="shared" si="102"/>
        <v>0</v>
      </c>
    </row>
    <row r="315" spans="1:19">
      <c r="A315" s="52" t="s">
        <v>305</v>
      </c>
      <c r="B315" s="29">
        <v>0</v>
      </c>
      <c r="C315" s="16">
        <v>0</v>
      </c>
      <c r="D315" s="30">
        <f t="shared" si="97"/>
        <v>0</v>
      </c>
      <c r="E315" s="29">
        <v>0</v>
      </c>
      <c r="F315" s="16">
        <v>0</v>
      </c>
      <c r="G315" s="30">
        <f t="shared" si="98"/>
        <v>0</v>
      </c>
      <c r="H315" s="29">
        <v>0</v>
      </c>
      <c r="I315" s="16">
        <v>0</v>
      </c>
      <c r="J315" s="30">
        <f t="shared" si="99"/>
        <v>0</v>
      </c>
      <c r="K315" s="29">
        <v>0</v>
      </c>
      <c r="L315" s="16">
        <v>0</v>
      </c>
      <c r="M315" s="30">
        <f t="shared" si="100"/>
        <v>0</v>
      </c>
      <c r="N315" s="29">
        <v>0</v>
      </c>
      <c r="O315" s="16">
        <v>0</v>
      </c>
      <c r="P315" s="30">
        <f t="shared" si="101"/>
        <v>0</v>
      </c>
      <c r="Q315" s="29">
        <v>0</v>
      </c>
      <c r="R315" s="16">
        <v>0</v>
      </c>
      <c r="S315" s="30">
        <f t="shared" si="102"/>
        <v>0</v>
      </c>
    </row>
    <row r="316" spans="1:19">
      <c r="A316" s="52" t="s">
        <v>306</v>
      </c>
      <c r="B316" s="29">
        <v>24</v>
      </c>
      <c r="C316" s="16">
        <v>202</v>
      </c>
      <c r="D316" s="30">
        <f t="shared" si="97"/>
        <v>226</v>
      </c>
      <c r="E316" s="29">
        <v>22</v>
      </c>
      <c r="F316" s="16">
        <v>190</v>
      </c>
      <c r="G316" s="30">
        <f t="shared" si="98"/>
        <v>212</v>
      </c>
      <c r="H316" s="29">
        <v>2</v>
      </c>
      <c r="I316" s="16">
        <v>12</v>
      </c>
      <c r="J316" s="30">
        <f t="shared" si="99"/>
        <v>14</v>
      </c>
      <c r="K316" s="29">
        <v>0</v>
      </c>
      <c r="L316" s="16">
        <v>0</v>
      </c>
      <c r="M316" s="30">
        <f t="shared" si="100"/>
        <v>0</v>
      </c>
      <c r="N316" s="29">
        <v>0</v>
      </c>
      <c r="O316" s="16">
        <v>0</v>
      </c>
      <c r="P316" s="30">
        <f t="shared" si="101"/>
        <v>0</v>
      </c>
      <c r="Q316" s="29">
        <v>0</v>
      </c>
      <c r="R316" s="16">
        <v>0</v>
      </c>
      <c r="S316" s="30">
        <f t="shared" si="102"/>
        <v>0</v>
      </c>
    </row>
    <row r="317" spans="1:19">
      <c r="A317" s="52" t="s">
        <v>307</v>
      </c>
      <c r="B317" s="29">
        <v>377</v>
      </c>
      <c r="C317" s="16">
        <v>347</v>
      </c>
      <c r="D317" s="30">
        <f t="shared" si="97"/>
        <v>724</v>
      </c>
      <c r="E317" s="29">
        <v>354</v>
      </c>
      <c r="F317" s="16">
        <v>331</v>
      </c>
      <c r="G317" s="30">
        <f t="shared" si="98"/>
        <v>685</v>
      </c>
      <c r="H317" s="29">
        <v>18</v>
      </c>
      <c r="I317" s="16">
        <v>9</v>
      </c>
      <c r="J317" s="30">
        <f t="shared" si="99"/>
        <v>27</v>
      </c>
      <c r="K317" s="29">
        <v>4</v>
      </c>
      <c r="L317" s="16">
        <v>6</v>
      </c>
      <c r="M317" s="30">
        <f t="shared" si="100"/>
        <v>10</v>
      </c>
      <c r="N317" s="29">
        <v>0</v>
      </c>
      <c r="O317" s="16">
        <v>1</v>
      </c>
      <c r="P317" s="30">
        <f t="shared" si="101"/>
        <v>1</v>
      </c>
      <c r="Q317" s="29">
        <v>1</v>
      </c>
      <c r="R317" s="16">
        <v>0</v>
      </c>
      <c r="S317" s="30">
        <f t="shared" si="102"/>
        <v>1</v>
      </c>
    </row>
    <row r="318" spans="1:19">
      <c r="A318" s="52" t="s">
        <v>308</v>
      </c>
      <c r="B318" s="29">
        <v>0</v>
      </c>
      <c r="C318" s="16">
        <v>0</v>
      </c>
      <c r="D318" s="30">
        <f t="shared" si="97"/>
        <v>0</v>
      </c>
      <c r="E318" s="29">
        <v>0</v>
      </c>
      <c r="F318" s="16">
        <v>0</v>
      </c>
      <c r="G318" s="30">
        <f t="shared" si="98"/>
        <v>0</v>
      </c>
      <c r="H318" s="29">
        <v>0</v>
      </c>
      <c r="I318" s="16">
        <v>0</v>
      </c>
      <c r="J318" s="30">
        <f t="shared" si="99"/>
        <v>0</v>
      </c>
      <c r="K318" s="29">
        <v>0</v>
      </c>
      <c r="L318" s="16">
        <v>0</v>
      </c>
      <c r="M318" s="30">
        <f t="shared" si="100"/>
        <v>0</v>
      </c>
      <c r="N318" s="29">
        <v>0</v>
      </c>
      <c r="O318" s="16">
        <v>0</v>
      </c>
      <c r="P318" s="30">
        <f t="shared" si="101"/>
        <v>0</v>
      </c>
      <c r="Q318" s="29">
        <v>0</v>
      </c>
      <c r="R318" s="16">
        <v>0</v>
      </c>
      <c r="S318" s="30">
        <f t="shared" si="102"/>
        <v>0</v>
      </c>
    </row>
    <row r="319" spans="1:19">
      <c r="A319" s="52" t="s">
        <v>309</v>
      </c>
      <c r="B319" s="29">
        <v>0</v>
      </c>
      <c r="C319" s="16">
        <v>0</v>
      </c>
      <c r="D319" s="30">
        <f t="shared" si="97"/>
        <v>0</v>
      </c>
      <c r="E319" s="29">
        <v>0</v>
      </c>
      <c r="F319" s="16">
        <v>0</v>
      </c>
      <c r="G319" s="30">
        <f t="shared" si="98"/>
        <v>0</v>
      </c>
      <c r="H319" s="29">
        <v>0</v>
      </c>
      <c r="I319" s="16">
        <v>0</v>
      </c>
      <c r="J319" s="30">
        <f t="shared" si="99"/>
        <v>0</v>
      </c>
      <c r="K319" s="29">
        <v>0</v>
      </c>
      <c r="L319" s="16">
        <v>0</v>
      </c>
      <c r="M319" s="30">
        <f t="shared" si="100"/>
        <v>0</v>
      </c>
      <c r="N319" s="29">
        <v>0</v>
      </c>
      <c r="O319" s="16">
        <v>0</v>
      </c>
      <c r="P319" s="30">
        <f t="shared" si="101"/>
        <v>0</v>
      </c>
      <c r="Q319" s="29">
        <v>0</v>
      </c>
      <c r="R319" s="16">
        <v>0</v>
      </c>
      <c r="S319" s="30">
        <f t="shared" si="102"/>
        <v>0</v>
      </c>
    </row>
    <row r="320" spans="1:19">
      <c r="A320" s="52" t="s">
        <v>310</v>
      </c>
      <c r="B320" s="29">
        <v>0</v>
      </c>
      <c r="C320" s="16">
        <v>0</v>
      </c>
      <c r="D320" s="30">
        <f t="shared" si="97"/>
        <v>0</v>
      </c>
      <c r="E320" s="29">
        <v>0</v>
      </c>
      <c r="F320" s="16">
        <v>0</v>
      </c>
      <c r="G320" s="30">
        <f t="shared" si="98"/>
        <v>0</v>
      </c>
      <c r="H320" s="29">
        <v>0</v>
      </c>
      <c r="I320" s="16">
        <v>0</v>
      </c>
      <c r="J320" s="30">
        <f t="shared" si="99"/>
        <v>0</v>
      </c>
      <c r="K320" s="29">
        <v>0</v>
      </c>
      <c r="L320" s="16">
        <v>0</v>
      </c>
      <c r="M320" s="30">
        <f t="shared" si="100"/>
        <v>0</v>
      </c>
      <c r="N320" s="29">
        <v>0</v>
      </c>
      <c r="O320" s="16">
        <v>0</v>
      </c>
      <c r="P320" s="30">
        <f t="shared" si="101"/>
        <v>0</v>
      </c>
      <c r="Q320" s="29">
        <v>0</v>
      </c>
      <c r="R320" s="16">
        <v>0</v>
      </c>
      <c r="S320" s="30">
        <f t="shared" si="102"/>
        <v>0</v>
      </c>
    </row>
    <row r="321" spans="1:19">
      <c r="A321" s="52" t="s">
        <v>311</v>
      </c>
      <c r="B321" s="29">
        <v>0</v>
      </c>
      <c r="C321" s="16">
        <v>0</v>
      </c>
      <c r="D321" s="30">
        <f t="shared" si="97"/>
        <v>0</v>
      </c>
      <c r="E321" s="29">
        <v>0</v>
      </c>
      <c r="F321" s="16">
        <v>0</v>
      </c>
      <c r="G321" s="30">
        <f t="shared" si="98"/>
        <v>0</v>
      </c>
      <c r="H321" s="29">
        <v>0</v>
      </c>
      <c r="I321" s="16">
        <v>0</v>
      </c>
      <c r="J321" s="30">
        <f t="shared" si="99"/>
        <v>0</v>
      </c>
      <c r="K321" s="29">
        <v>0</v>
      </c>
      <c r="L321" s="16">
        <v>0</v>
      </c>
      <c r="M321" s="30">
        <f t="shared" si="100"/>
        <v>0</v>
      </c>
      <c r="N321" s="29">
        <v>0</v>
      </c>
      <c r="O321" s="16">
        <v>0</v>
      </c>
      <c r="P321" s="30">
        <f t="shared" si="101"/>
        <v>0</v>
      </c>
      <c r="Q321" s="29">
        <v>0</v>
      </c>
      <c r="R321" s="16">
        <v>0</v>
      </c>
      <c r="S321" s="30">
        <f t="shared" si="102"/>
        <v>0</v>
      </c>
    </row>
    <row r="322" spans="1:19">
      <c r="A322" s="52" t="s">
        <v>312</v>
      </c>
      <c r="B322" s="29">
        <v>1</v>
      </c>
      <c r="C322" s="16">
        <v>85</v>
      </c>
      <c r="D322" s="30">
        <f t="shared" si="97"/>
        <v>86</v>
      </c>
      <c r="E322" s="29">
        <v>1</v>
      </c>
      <c r="F322" s="16">
        <v>79</v>
      </c>
      <c r="G322" s="30">
        <f t="shared" si="98"/>
        <v>80</v>
      </c>
      <c r="H322" s="29">
        <v>0</v>
      </c>
      <c r="I322" s="16">
        <v>6</v>
      </c>
      <c r="J322" s="30">
        <f t="shared" si="99"/>
        <v>6</v>
      </c>
      <c r="K322" s="29">
        <v>0</v>
      </c>
      <c r="L322" s="16">
        <v>0</v>
      </c>
      <c r="M322" s="30">
        <f t="shared" si="100"/>
        <v>0</v>
      </c>
      <c r="N322" s="29">
        <v>0</v>
      </c>
      <c r="O322" s="16">
        <v>0</v>
      </c>
      <c r="P322" s="30">
        <f t="shared" si="101"/>
        <v>0</v>
      </c>
      <c r="Q322" s="29">
        <v>0</v>
      </c>
      <c r="R322" s="16">
        <v>0</v>
      </c>
      <c r="S322" s="30">
        <f t="shared" si="102"/>
        <v>0</v>
      </c>
    </row>
    <row r="323" spans="1:19">
      <c r="A323" s="52" t="s">
        <v>313</v>
      </c>
      <c r="B323" s="29">
        <v>0</v>
      </c>
      <c r="C323" s="16">
        <v>0</v>
      </c>
      <c r="D323" s="30">
        <f t="shared" si="97"/>
        <v>0</v>
      </c>
      <c r="E323" s="29">
        <v>0</v>
      </c>
      <c r="F323" s="16">
        <v>0</v>
      </c>
      <c r="G323" s="30">
        <f t="shared" si="98"/>
        <v>0</v>
      </c>
      <c r="H323" s="29">
        <v>0</v>
      </c>
      <c r="I323" s="16">
        <v>0</v>
      </c>
      <c r="J323" s="30">
        <f t="shared" si="99"/>
        <v>0</v>
      </c>
      <c r="K323" s="29">
        <v>0</v>
      </c>
      <c r="L323" s="16">
        <v>0</v>
      </c>
      <c r="M323" s="30">
        <f t="shared" si="100"/>
        <v>0</v>
      </c>
      <c r="N323" s="29">
        <v>0</v>
      </c>
      <c r="O323" s="16">
        <v>0</v>
      </c>
      <c r="P323" s="30">
        <f t="shared" si="101"/>
        <v>0</v>
      </c>
      <c r="Q323" s="29">
        <v>0</v>
      </c>
      <c r="R323" s="16">
        <v>0</v>
      </c>
      <c r="S323" s="30">
        <f t="shared" si="102"/>
        <v>0</v>
      </c>
    </row>
    <row r="324" spans="1:19">
      <c r="A324" s="52" t="s">
        <v>314</v>
      </c>
      <c r="B324" s="29">
        <v>0</v>
      </c>
      <c r="C324" s="16">
        <v>1</v>
      </c>
      <c r="D324" s="30">
        <f t="shared" si="97"/>
        <v>1</v>
      </c>
      <c r="E324" s="29">
        <v>0</v>
      </c>
      <c r="F324" s="16">
        <v>1</v>
      </c>
      <c r="G324" s="30">
        <f t="shared" si="98"/>
        <v>1</v>
      </c>
      <c r="H324" s="29">
        <v>0</v>
      </c>
      <c r="I324" s="16">
        <v>0</v>
      </c>
      <c r="J324" s="30">
        <f t="shared" si="99"/>
        <v>0</v>
      </c>
      <c r="K324" s="29">
        <v>0</v>
      </c>
      <c r="L324" s="16">
        <v>0</v>
      </c>
      <c r="M324" s="30">
        <f t="shared" si="100"/>
        <v>0</v>
      </c>
      <c r="N324" s="29">
        <v>0</v>
      </c>
      <c r="O324" s="16">
        <v>0</v>
      </c>
      <c r="P324" s="30">
        <f t="shared" si="101"/>
        <v>0</v>
      </c>
      <c r="Q324" s="29">
        <v>0</v>
      </c>
      <c r="R324" s="16">
        <v>0</v>
      </c>
      <c r="S324" s="30">
        <f t="shared" si="102"/>
        <v>0</v>
      </c>
    </row>
    <row r="325" spans="1:19">
      <c r="A325" s="52" t="s">
        <v>315</v>
      </c>
      <c r="B325" s="29">
        <v>0</v>
      </c>
      <c r="C325" s="16">
        <v>0</v>
      </c>
      <c r="D325" s="30">
        <f t="shared" si="97"/>
        <v>0</v>
      </c>
      <c r="E325" s="29">
        <v>0</v>
      </c>
      <c r="F325" s="16">
        <v>0</v>
      </c>
      <c r="G325" s="30">
        <f t="shared" si="98"/>
        <v>0</v>
      </c>
      <c r="H325" s="29">
        <v>0</v>
      </c>
      <c r="I325" s="16">
        <v>0</v>
      </c>
      <c r="J325" s="30">
        <f t="shared" si="99"/>
        <v>0</v>
      </c>
      <c r="K325" s="29">
        <v>0</v>
      </c>
      <c r="L325" s="16">
        <v>0</v>
      </c>
      <c r="M325" s="30">
        <f t="shared" si="100"/>
        <v>0</v>
      </c>
      <c r="N325" s="29">
        <v>0</v>
      </c>
      <c r="O325" s="16">
        <v>0</v>
      </c>
      <c r="P325" s="30">
        <f t="shared" si="101"/>
        <v>0</v>
      </c>
      <c r="Q325" s="29">
        <v>0</v>
      </c>
      <c r="R325" s="16">
        <v>0</v>
      </c>
      <c r="S325" s="30">
        <f t="shared" si="102"/>
        <v>0</v>
      </c>
    </row>
    <row r="326" spans="1:19">
      <c r="A326" s="52" t="s">
        <v>316</v>
      </c>
      <c r="B326" s="29">
        <v>0</v>
      </c>
      <c r="C326" s="16">
        <v>0</v>
      </c>
      <c r="D326" s="30">
        <f t="shared" si="97"/>
        <v>0</v>
      </c>
      <c r="E326" s="29">
        <v>0</v>
      </c>
      <c r="F326" s="16">
        <v>0</v>
      </c>
      <c r="G326" s="30">
        <f t="shared" si="98"/>
        <v>0</v>
      </c>
      <c r="H326" s="29">
        <v>0</v>
      </c>
      <c r="I326" s="16">
        <v>0</v>
      </c>
      <c r="J326" s="30">
        <f t="shared" si="99"/>
        <v>0</v>
      </c>
      <c r="K326" s="29">
        <v>0</v>
      </c>
      <c r="L326" s="16">
        <v>0</v>
      </c>
      <c r="M326" s="30">
        <f t="shared" si="100"/>
        <v>0</v>
      </c>
      <c r="N326" s="29">
        <v>0</v>
      </c>
      <c r="O326" s="16">
        <v>0</v>
      </c>
      <c r="P326" s="30">
        <f t="shared" si="101"/>
        <v>0</v>
      </c>
      <c r="Q326" s="29">
        <v>0</v>
      </c>
      <c r="R326" s="16">
        <v>0</v>
      </c>
      <c r="S326" s="30">
        <f t="shared" si="102"/>
        <v>0</v>
      </c>
    </row>
    <row r="327" spans="1:19">
      <c r="A327" s="52" t="s">
        <v>317</v>
      </c>
      <c r="B327" s="29">
        <v>0</v>
      </c>
      <c r="C327" s="16">
        <v>0</v>
      </c>
      <c r="D327" s="30">
        <f t="shared" si="97"/>
        <v>0</v>
      </c>
      <c r="E327" s="29">
        <v>0</v>
      </c>
      <c r="F327" s="16">
        <v>0</v>
      </c>
      <c r="G327" s="30">
        <f t="shared" si="98"/>
        <v>0</v>
      </c>
      <c r="H327" s="29">
        <v>0</v>
      </c>
      <c r="I327" s="16">
        <v>0</v>
      </c>
      <c r="J327" s="30">
        <f t="shared" si="99"/>
        <v>0</v>
      </c>
      <c r="K327" s="29">
        <v>0</v>
      </c>
      <c r="L327" s="16">
        <v>0</v>
      </c>
      <c r="M327" s="30">
        <f t="shared" si="100"/>
        <v>0</v>
      </c>
      <c r="N327" s="29">
        <v>0</v>
      </c>
      <c r="O327" s="16">
        <v>0</v>
      </c>
      <c r="P327" s="30">
        <f t="shared" si="101"/>
        <v>0</v>
      </c>
      <c r="Q327" s="29">
        <v>0</v>
      </c>
      <c r="R327" s="16">
        <v>0</v>
      </c>
      <c r="S327" s="30">
        <f t="shared" si="102"/>
        <v>0</v>
      </c>
    </row>
    <row r="328" spans="1:19">
      <c r="A328" s="52" t="s">
        <v>318</v>
      </c>
      <c r="B328" s="29">
        <v>0</v>
      </c>
      <c r="C328" s="16">
        <v>0</v>
      </c>
      <c r="D328" s="30">
        <f t="shared" si="97"/>
        <v>0</v>
      </c>
      <c r="E328" s="29">
        <v>0</v>
      </c>
      <c r="F328" s="16">
        <v>0</v>
      </c>
      <c r="G328" s="30">
        <f t="shared" si="98"/>
        <v>0</v>
      </c>
      <c r="H328" s="29">
        <v>0</v>
      </c>
      <c r="I328" s="16">
        <v>0</v>
      </c>
      <c r="J328" s="30">
        <f t="shared" si="99"/>
        <v>0</v>
      </c>
      <c r="K328" s="29">
        <v>0</v>
      </c>
      <c r="L328" s="16">
        <v>0</v>
      </c>
      <c r="M328" s="30">
        <f t="shared" si="100"/>
        <v>0</v>
      </c>
      <c r="N328" s="29">
        <v>0</v>
      </c>
      <c r="O328" s="16">
        <v>0</v>
      </c>
      <c r="P328" s="30">
        <f t="shared" si="101"/>
        <v>0</v>
      </c>
      <c r="Q328" s="29">
        <v>0</v>
      </c>
      <c r="R328" s="16">
        <v>0</v>
      </c>
      <c r="S328" s="30">
        <f t="shared" si="102"/>
        <v>0</v>
      </c>
    </row>
    <row r="329" spans="1:19">
      <c r="A329" s="52" t="s">
        <v>319</v>
      </c>
      <c r="B329" s="29">
        <v>0</v>
      </c>
      <c r="C329" s="16">
        <v>14</v>
      </c>
      <c r="D329" s="30">
        <f t="shared" si="97"/>
        <v>14</v>
      </c>
      <c r="E329" s="29">
        <v>0</v>
      </c>
      <c r="F329" s="16">
        <v>14</v>
      </c>
      <c r="G329" s="30">
        <f t="shared" si="98"/>
        <v>14</v>
      </c>
      <c r="H329" s="29">
        <v>0</v>
      </c>
      <c r="I329" s="16">
        <v>0</v>
      </c>
      <c r="J329" s="30">
        <f t="shared" si="99"/>
        <v>0</v>
      </c>
      <c r="K329" s="29">
        <v>0</v>
      </c>
      <c r="L329" s="16">
        <v>0</v>
      </c>
      <c r="M329" s="30">
        <f t="shared" si="100"/>
        <v>0</v>
      </c>
      <c r="N329" s="29">
        <v>0</v>
      </c>
      <c r="O329" s="16">
        <v>0</v>
      </c>
      <c r="P329" s="30">
        <f t="shared" si="101"/>
        <v>0</v>
      </c>
      <c r="Q329" s="29">
        <v>0</v>
      </c>
      <c r="R329" s="16">
        <v>0</v>
      </c>
      <c r="S329" s="30">
        <f t="shared" si="102"/>
        <v>0</v>
      </c>
    </row>
    <row r="330" spans="1:19">
      <c r="A330" s="52" t="s">
        <v>320</v>
      </c>
      <c r="B330" s="29">
        <v>16</v>
      </c>
      <c r="C330" s="16">
        <v>0</v>
      </c>
      <c r="D330" s="30">
        <f t="shared" si="97"/>
        <v>16</v>
      </c>
      <c r="E330" s="29">
        <v>16</v>
      </c>
      <c r="F330" s="16">
        <v>0</v>
      </c>
      <c r="G330" s="30">
        <f t="shared" si="98"/>
        <v>16</v>
      </c>
      <c r="H330" s="29">
        <v>0</v>
      </c>
      <c r="I330" s="16">
        <v>0</v>
      </c>
      <c r="J330" s="59">
        <f t="shared" si="99"/>
        <v>0</v>
      </c>
      <c r="K330" s="29">
        <v>0</v>
      </c>
      <c r="L330" s="16">
        <v>0</v>
      </c>
      <c r="M330" s="30">
        <f t="shared" si="100"/>
        <v>0</v>
      </c>
      <c r="N330" s="29">
        <v>0</v>
      </c>
      <c r="O330" s="16">
        <v>0</v>
      </c>
      <c r="P330" s="30">
        <f t="shared" si="101"/>
        <v>0</v>
      </c>
      <c r="Q330" s="29">
        <v>0</v>
      </c>
      <c r="R330" s="16">
        <v>0</v>
      </c>
      <c r="S330" s="30">
        <f t="shared" si="102"/>
        <v>0</v>
      </c>
    </row>
    <row r="331" spans="1:19">
      <c r="A331" s="52" t="s">
        <v>321</v>
      </c>
      <c r="B331" s="29">
        <v>0</v>
      </c>
      <c r="C331" s="16">
        <v>0</v>
      </c>
      <c r="D331" s="30">
        <f t="shared" si="97"/>
        <v>0</v>
      </c>
      <c r="E331" s="29">
        <v>0</v>
      </c>
      <c r="F331" s="16">
        <v>0</v>
      </c>
      <c r="G331" s="30">
        <f t="shared" si="98"/>
        <v>0</v>
      </c>
      <c r="H331" s="29">
        <v>0</v>
      </c>
      <c r="I331" s="16">
        <v>0</v>
      </c>
      <c r="J331" s="30">
        <f t="shared" si="99"/>
        <v>0</v>
      </c>
      <c r="K331" s="29">
        <v>0</v>
      </c>
      <c r="L331" s="16">
        <v>0</v>
      </c>
      <c r="M331" s="30">
        <f t="shared" si="100"/>
        <v>0</v>
      </c>
      <c r="N331" s="29">
        <v>0</v>
      </c>
      <c r="O331" s="16">
        <v>0</v>
      </c>
      <c r="P331" s="30">
        <f t="shared" si="101"/>
        <v>0</v>
      </c>
      <c r="Q331" s="29">
        <v>0</v>
      </c>
      <c r="R331" s="16">
        <v>0</v>
      </c>
      <c r="S331" s="30">
        <f t="shared" si="102"/>
        <v>0</v>
      </c>
    </row>
    <row r="332" spans="1:19">
      <c r="A332" s="52" t="s">
        <v>322</v>
      </c>
      <c r="B332" s="29">
        <v>9</v>
      </c>
      <c r="C332" s="16">
        <v>7</v>
      </c>
      <c r="D332" s="30">
        <f t="shared" si="97"/>
        <v>16</v>
      </c>
      <c r="E332" s="29">
        <v>9</v>
      </c>
      <c r="F332" s="16">
        <v>7</v>
      </c>
      <c r="G332" s="30">
        <f t="shared" si="98"/>
        <v>16</v>
      </c>
      <c r="H332" s="29">
        <v>0</v>
      </c>
      <c r="I332" s="16">
        <v>0</v>
      </c>
      <c r="J332" s="30">
        <f t="shared" si="99"/>
        <v>0</v>
      </c>
      <c r="K332" s="29">
        <v>0</v>
      </c>
      <c r="L332" s="16">
        <v>0</v>
      </c>
      <c r="M332" s="30">
        <f t="shared" si="100"/>
        <v>0</v>
      </c>
      <c r="N332" s="29">
        <v>0</v>
      </c>
      <c r="O332" s="16">
        <v>0</v>
      </c>
      <c r="P332" s="30">
        <f t="shared" si="101"/>
        <v>0</v>
      </c>
      <c r="Q332" s="29">
        <v>0</v>
      </c>
      <c r="R332" s="16">
        <v>0</v>
      </c>
      <c r="S332" s="30">
        <f t="shared" si="102"/>
        <v>0</v>
      </c>
    </row>
    <row r="333" spans="1:19">
      <c r="A333" s="52" t="s">
        <v>323</v>
      </c>
      <c r="B333" s="29">
        <v>1</v>
      </c>
      <c r="C333" s="16">
        <v>13</v>
      </c>
      <c r="D333" s="30">
        <f t="shared" si="97"/>
        <v>14</v>
      </c>
      <c r="E333" s="29">
        <v>0</v>
      </c>
      <c r="F333" s="16">
        <v>9</v>
      </c>
      <c r="G333" s="30">
        <f t="shared" si="98"/>
        <v>9</v>
      </c>
      <c r="H333" s="29">
        <v>1</v>
      </c>
      <c r="I333" s="16">
        <v>3</v>
      </c>
      <c r="J333" s="30">
        <f t="shared" si="99"/>
        <v>4</v>
      </c>
      <c r="K333" s="29">
        <v>0</v>
      </c>
      <c r="L333" s="16">
        <v>1</v>
      </c>
      <c r="M333" s="30">
        <f t="shared" si="100"/>
        <v>1</v>
      </c>
      <c r="N333" s="29">
        <v>0</v>
      </c>
      <c r="O333" s="16">
        <v>0</v>
      </c>
      <c r="P333" s="30">
        <f t="shared" si="101"/>
        <v>0</v>
      </c>
      <c r="Q333" s="29">
        <v>0</v>
      </c>
      <c r="R333" s="16">
        <v>0</v>
      </c>
      <c r="S333" s="30">
        <f t="shared" si="102"/>
        <v>0</v>
      </c>
    </row>
    <row r="334" spans="1:19" s="18" customFormat="1">
      <c r="A334" s="61"/>
      <c r="B334" s="64"/>
      <c r="C334" s="64"/>
      <c r="D334" s="64"/>
      <c r="E334" s="64"/>
      <c r="F334" s="64"/>
      <c r="G334" s="64"/>
      <c r="H334" s="64"/>
      <c r="I334" s="64"/>
      <c r="J334" s="64"/>
      <c r="K334" s="64"/>
      <c r="L334" s="64"/>
      <c r="M334" s="64"/>
      <c r="N334" s="64"/>
      <c r="O334" s="64"/>
      <c r="P334" s="64"/>
      <c r="Q334" s="64"/>
      <c r="R334" s="64"/>
      <c r="S334" s="64"/>
    </row>
    <row r="335" spans="1:19" s="77" customFormat="1">
      <c r="A335" s="143" t="s">
        <v>325</v>
      </c>
      <c r="B335" s="143" t="s">
        <v>324</v>
      </c>
      <c r="C335" s="143" t="s">
        <v>324</v>
      </c>
      <c r="D335" s="143" t="s">
        <v>324</v>
      </c>
      <c r="E335" s="143" t="s">
        <v>324</v>
      </c>
      <c r="F335" s="143" t="s">
        <v>324</v>
      </c>
      <c r="G335" s="143" t="s">
        <v>324</v>
      </c>
      <c r="H335" s="143" t="s">
        <v>324</v>
      </c>
      <c r="I335" s="143" t="s">
        <v>324</v>
      </c>
      <c r="J335" s="143" t="s">
        <v>324</v>
      </c>
      <c r="K335" s="143" t="s">
        <v>324</v>
      </c>
      <c r="L335" s="143" t="s">
        <v>324</v>
      </c>
      <c r="M335" s="143" t="s">
        <v>324</v>
      </c>
      <c r="N335" s="143" t="s">
        <v>324</v>
      </c>
      <c r="O335" s="143" t="s">
        <v>324</v>
      </c>
      <c r="P335" s="143" t="s">
        <v>324</v>
      </c>
      <c r="Q335" s="143" t="s">
        <v>324</v>
      </c>
      <c r="R335" s="143" t="s">
        <v>324</v>
      </c>
      <c r="S335" s="143" t="s">
        <v>324</v>
      </c>
    </row>
    <row r="336" spans="1:19">
      <c r="A336" s="52" t="s">
        <v>325</v>
      </c>
      <c r="B336" s="29">
        <v>2</v>
      </c>
      <c r="C336" s="16">
        <v>0</v>
      </c>
      <c r="D336" s="30">
        <f>B336+C336</f>
        <v>2</v>
      </c>
      <c r="E336" s="29">
        <v>0</v>
      </c>
      <c r="F336" s="16">
        <v>0</v>
      </c>
      <c r="G336" s="30">
        <f>E336+F336</f>
        <v>0</v>
      </c>
      <c r="H336" s="29">
        <v>2</v>
      </c>
      <c r="I336" s="16">
        <v>0</v>
      </c>
      <c r="J336" s="30">
        <f>H336+I336</f>
        <v>2</v>
      </c>
      <c r="K336" s="29">
        <v>0</v>
      </c>
      <c r="L336" s="16">
        <v>0</v>
      </c>
      <c r="M336" s="30">
        <f>K336+L336</f>
        <v>0</v>
      </c>
      <c r="N336" s="29">
        <v>0</v>
      </c>
      <c r="O336" s="16">
        <v>0</v>
      </c>
      <c r="P336" s="30">
        <f>N336+O336</f>
        <v>0</v>
      </c>
      <c r="Q336" s="29">
        <v>0</v>
      </c>
      <c r="R336" s="16">
        <v>0</v>
      </c>
      <c r="S336" s="30">
        <f>Q336+R336</f>
        <v>0</v>
      </c>
    </row>
    <row r="337" spans="1:19" s="18" customFormat="1">
      <c r="A337" s="61"/>
      <c r="B337" s="64"/>
      <c r="C337" s="64"/>
      <c r="D337" s="64"/>
      <c r="E337" s="64"/>
      <c r="F337" s="64"/>
      <c r="G337" s="64"/>
      <c r="H337" s="64"/>
      <c r="I337" s="64"/>
      <c r="J337" s="64"/>
      <c r="K337" s="64"/>
      <c r="L337" s="64"/>
      <c r="M337" s="64"/>
      <c r="N337" s="64"/>
      <c r="O337" s="64"/>
      <c r="P337" s="64"/>
      <c r="Q337" s="64"/>
      <c r="R337" s="64"/>
      <c r="S337" s="64"/>
    </row>
    <row r="338" spans="1:19">
      <c r="A338" s="144" t="s">
        <v>326</v>
      </c>
      <c r="B338" s="36">
        <f t="shared" ref="B338:S338" si="103">SUM(B2:B337)</f>
        <v>25541</v>
      </c>
      <c r="C338" s="14">
        <f t="shared" si="103"/>
        <v>3459</v>
      </c>
      <c r="D338" s="37">
        <f t="shared" si="103"/>
        <v>29000</v>
      </c>
      <c r="E338" s="36">
        <f t="shared" si="103"/>
        <v>24555</v>
      </c>
      <c r="F338" s="14">
        <f t="shared" si="103"/>
        <v>3079</v>
      </c>
      <c r="G338" s="37">
        <f t="shared" si="103"/>
        <v>27634</v>
      </c>
      <c r="H338" s="36">
        <f t="shared" si="103"/>
        <v>743</v>
      </c>
      <c r="I338" s="14">
        <f t="shared" si="103"/>
        <v>247</v>
      </c>
      <c r="J338" s="37">
        <f t="shared" si="103"/>
        <v>990</v>
      </c>
      <c r="K338" s="36">
        <f t="shared" si="103"/>
        <v>160</v>
      </c>
      <c r="L338" s="14">
        <f t="shared" si="103"/>
        <v>64</v>
      </c>
      <c r="M338" s="37">
        <f t="shared" si="103"/>
        <v>224</v>
      </c>
      <c r="N338" s="36">
        <f t="shared" si="103"/>
        <v>45</v>
      </c>
      <c r="O338" s="14">
        <f t="shared" si="103"/>
        <v>28</v>
      </c>
      <c r="P338" s="37">
        <f t="shared" si="103"/>
        <v>73</v>
      </c>
      <c r="Q338" s="36">
        <f t="shared" si="103"/>
        <v>38</v>
      </c>
      <c r="R338" s="14">
        <f t="shared" si="103"/>
        <v>41</v>
      </c>
      <c r="S338" s="37">
        <f t="shared" si="103"/>
        <v>79</v>
      </c>
    </row>
    <row r="339" spans="1:19" s="18" customFormat="1">
      <c r="A339" s="74"/>
      <c r="B339" s="75"/>
      <c r="C339" s="75"/>
      <c r="D339" s="75"/>
      <c r="E339" s="75"/>
      <c r="F339" s="75"/>
      <c r="G339" s="75"/>
      <c r="H339" s="75"/>
      <c r="I339" s="75"/>
      <c r="J339" s="75"/>
      <c r="K339" s="75"/>
      <c r="L339" s="75"/>
      <c r="M339" s="75"/>
      <c r="N339" s="75"/>
      <c r="O339" s="75"/>
      <c r="P339" s="75"/>
      <c r="Q339" s="75"/>
      <c r="R339" s="75"/>
      <c r="S339" s="75"/>
    </row>
    <row r="340" spans="1:19" hidden="1"/>
    <row r="341" spans="1:19" hidden="1"/>
  </sheetData>
  <mergeCells count="24">
    <mergeCell ref="N1:P1"/>
    <mergeCell ref="Q1:S1"/>
    <mergeCell ref="A4:S4"/>
    <mergeCell ref="A17:S17"/>
    <mergeCell ref="B1:D1"/>
    <mergeCell ref="E1:G1"/>
    <mergeCell ref="H1:J1"/>
    <mergeCell ref="K1:M1"/>
    <mergeCell ref="A63:S63"/>
    <mergeCell ref="A74:S74"/>
    <mergeCell ref="A99:S99"/>
    <mergeCell ref="A112:S112"/>
    <mergeCell ref="A128:S128"/>
    <mergeCell ref="A145:S145"/>
    <mergeCell ref="A160:S160"/>
    <mergeCell ref="A171:S171"/>
    <mergeCell ref="A224:S224"/>
    <mergeCell ref="A232:S232"/>
    <mergeCell ref="A338"/>
    <mergeCell ref="A254:S254"/>
    <mergeCell ref="A267:S267"/>
    <mergeCell ref="A291:S291"/>
    <mergeCell ref="A305:S305"/>
    <mergeCell ref="A335:S335"/>
  </mergeCells>
  <pageMargins left="0.70866141732283472" right="0.70866141732283472" top="0.74803149606299213" bottom="0.74803149606299213" header="0.31496062992125984" footer="0.31496062992125984"/>
  <pageSetup paperSize="9" scale="37" orientation="landscape" r:id="rId1"/>
  <headerFooter>
    <oddHeader>&amp;C&amp;"Calibri,Bold"&amp;28FOI Statistics 2014-15: &amp;A</oddHeader>
  </headerFooter>
  <rowBreaks count="2" manualBreakCount="2">
    <brk id="127" max="16383" man="1"/>
    <brk id="25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339"/>
  <sheetViews>
    <sheetView zoomScale="90" zoomScaleNormal="90" zoomScaleSheetLayoutView="30" workbookViewId="0">
      <selection activeCell="D7" sqref="D7"/>
    </sheetView>
  </sheetViews>
  <sheetFormatPr defaultColWidth="0" defaultRowHeight="15" zeroHeight="1"/>
  <cols>
    <col min="1" max="1" width="67.42578125" style="53" bestFit="1" customWidth="1"/>
    <col min="2" max="2" width="9.140625" style="31" customWidth="1"/>
    <col min="3" max="3" width="9.140625" style="32" customWidth="1"/>
    <col min="4" max="4" width="9.140625" style="33" customWidth="1"/>
    <col min="5" max="5" width="17.28515625" style="87" customWidth="1"/>
    <col min="6" max="6" width="9.140625" style="31" customWidth="1"/>
    <col min="7" max="7" width="9.140625" style="32" customWidth="1"/>
    <col min="8" max="8" width="9.140625" style="33" customWidth="1"/>
    <col min="9" max="9" width="9.140625" style="31" customWidth="1"/>
    <col min="10" max="10" width="9.140625" style="32" customWidth="1"/>
    <col min="11" max="11" width="9.140625" style="33" customWidth="1"/>
    <col min="12" max="12" width="9.140625" style="31" customWidth="1"/>
    <col min="13" max="13" width="9.140625" style="32" customWidth="1"/>
    <col min="14" max="14" width="9.140625" style="33" customWidth="1"/>
    <col min="15" max="15" width="9.140625" style="31" customWidth="1"/>
    <col min="16" max="16" width="9.140625" style="32" customWidth="1"/>
    <col min="17" max="17" width="9.140625" style="33" customWidth="1"/>
    <col min="18" max="18" width="9.140625" style="31" customWidth="1"/>
    <col min="19" max="19" width="9.140625" style="32" customWidth="1"/>
    <col min="20" max="20" width="9.140625" style="33" customWidth="1"/>
    <col min="21" max="21" width="9.140625" style="31" customWidth="1"/>
    <col min="22" max="22" width="9.140625" style="32" customWidth="1"/>
    <col min="23" max="23" width="9.140625" style="33" customWidth="1"/>
    <col min="24" max="24" width="9.140625" style="31" customWidth="1"/>
    <col min="25" max="25" width="9.140625" style="32" customWidth="1"/>
    <col min="26" max="26" width="9.140625" style="33" customWidth="1"/>
    <col min="27" max="27" width="9.140625" style="31" customWidth="1"/>
    <col min="28" max="28" width="9.140625" style="32" customWidth="1"/>
    <col min="29" max="29" width="9.140625" style="33" customWidth="1"/>
    <col min="30" max="16384" width="9.140625" hidden="1"/>
  </cols>
  <sheetData>
    <row r="1" spans="1:29" ht="64.5" customHeight="1">
      <c r="A1" s="83" t="s">
        <v>0</v>
      </c>
      <c r="B1" s="151" t="s">
        <v>555</v>
      </c>
      <c r="C1" s="152" t="s">
        <v>344</v>
      </c>
      <c r="D1" s="153" t="s">
        <v>344</v>
      </c>
      <c r="E1" s="84" t="s">
        <v>345</v>
      </c>
      <c r="F1" s="151" t="s">
        <v>346</v>
      </c>
      <c r="G1" s="152" t="s">
        <v>346</v>
      </c>
      <c r="H1" s="153" t="s">
        <v>346</v>
      </c>
      <c r="I1" s="151" t="s">
        <v>347</v>
      </c>
      <c r="J1" s="152" t="s">
        <v>347</v>
      </c>
      <c r="K1" s="153" t="s">
        <v>347</v>
      </c>
      <c r="L1" s="151" t="s">
        <v>348</v>
      </c>
      <c r="M1" s="152" t="s">
        <v>348</v>
      </c>
      <c r="N1" s="153" t="s">
        <v>348</v>
      </c>
      <c r="O1" s="151" t="s">
        <v>349</v>
      </c>
      <c r="P1" s="152" t="s">
        <v>349</v>
      </c>
      <c r="Q1" s="153" t="s">
        <v>349</v>
      </c>
      <c r="R1" s="151" t="s">
        <v>350</v>
      </c>
      <c r="S1" s="152" t="s">
        <v>350</v>
      </c>
      <c r="T1" s="153" t="s">
        <v>350</v>
      </c>
      <c r="U1" s="151" t="s">
        <v>351</v>
      </c>
      <c r="V1" s="152" t="s">
        <v>351</v>
      </c>
      <c r="W1" s="153" t="s">
        <v>351</v>
      </c>
      <c r="X1" s="151" t="s">
        <v>352</v>
      </c>
      <c r="Y1" s="152" t="s">
        <v>352</v>
      </c>
      <c r="Z1" s="153" t="s">
        <v>352</v>
      </c>
      <c r="AA1" s="151" t="s">
        <v>353</v>
      </c>
      <c r="AB1" s="152" t="s">
        <v>353</v>
      </c>
      <c r="AC1" s="153" t="s">
        <v>353</v>
      </c>
    </row>
    <row r="2" spans="1:29">
      <c r="A2" s="52"/>
      <c r="B2" s="27" t="s">
        <v>6</v>
      </c>
      <c r="C2" s="3" t="s">
        <v>7</v>
      </c>
      <c r="D2" s="28" t="s">
        <v>8</v>
      </c>
      <c r="E2" s="85" t="s">
        <v>333</v>
      </c>
      <c r="F2" s="27" t="s">
        <v>6</v>
      </c>
      <c r="G2" s="3" t="s">
        <v>7</v>
      </c>
      <c r="H2" s="28" t="s">
        <v>8</v>
      </c>
      <c r="I2" s="27" t="s">
        <v>6</v>
      </c>
      <c r="J2" s="3" t="s">
        <v>7</v>
      </c>
      <c r="K2" s="28" t="s">
        <v>8</v>
      </c>
      <c r="L2" s="27" t="s">
        <v>6</v>
      </c>
      <c r="M2" s="3" t="s">
        <v>7</v>
      </c>
      <c r="N2" s="28" t="s">
        <v>8</v>
      </c>
      <c r="O2" s="27" t="s">
        <v>6</v>
      </c>
      <c r="P2" s="3" t="s">
        <v>7</v>
      </c>
      <c r="Q2" s="28" t="s">
        <v>8</v>
      </c>
      <c r="R2" s="27" t="s">
        <v>6</v>
      </c>
      <c r="S2" s="3" t="s">
        <v>7</v>
      </c>
      <c r="T2" s="28" t="s">
        <v>8</v>
      </c>
      <c r="U2" s="27" t="s">
        <v>6</v>
      </c>
      <c r="V2" s="3" t="s">
        <v>7</v>
      </c>
      <c r="W2" s="28" t="s">
        <v>8</v>
      </c>
      <c r="X2" s="27" t="s">
        <v>6</v>
      </c>
      <c r="Y2" s="3" t="s">
        <v>7</v>
      </c>
      <c r="Z2" s="28" t="s">
        <v>8</v>
      </c>
      <c r="AA2" s="27" t="s">
        <v>6</v>
      </c>
      <c r="AB2" s="3" t="s">
        <v>7</v>
      </c>
      <c r="AC2" s="28" t="s">
        <v>8</v>
      </c>
    </row>
    <row r="3" spans="1:29" s="18" customFormat="1">
      <c r="A3" s="61"/>
      <c r="B3" s="62"/>
      <c r="C3" s="62"/>
      <c r="D3" s="62"/>
      <c r="E3" s="63"/>
      <c r="F3" s="62"/>
      <c r="G3" s="62"/>
      <c r="H3" s="62"/>
      <c r="I3" s="62"/>
      <c r="J3" s="62"/>
      <c r="K3" s="62"/>
      <c r="L3" s="62"/>
      <c r="M3" s="62"/>
      <c r="N3" s="62"/>
      <c r="O3" s="62"/>
      <c r="P3" s="62"/>
      <c r="Q3" s="62"/>
      <c r="R3" s="62"/>
      <c r="S3" s="62"/>
      <c r="T3" s="62"/>
      <c r="U3" s="62"/>
      <c r="V3" s="62"/>
      <c r="W3" s="62"/>
      <c r="X3" s="62"/>
      <c r="Y3" s="62"/>
      <c r="Z3" s="62"/>
      <c r="AA3" s="62"/>
      <c r="AB3" s="62"/>
      <c r="AC3" s="62"/>
    </row>
    <row r="4" spans="1:29" s="77" customFormat="1">
      <c r="A4" s="143" t="s">
        <v>9</v>
      </c>
      <c r="B4" s="143" t="s">
        <v>9</v>
      </c>
      <c r="C4" s="143" t="s">
        <v>9</v>
      </c>
      <c r="D4" s="143" t="s">
        <v>9</v>
      </c>
      <c r="E4" s="143" t="s">
        <v>9</v>
      </c>
      <c r="F4" s="143" t="s">
        <v>9</v>
      </c>
      <c r="G4" s="143" t="s">
        <v>9</v>
      </c>
      <c r="H4" s="143" t="s">
        <v>9</v>
      </c>
      <c r="I4" s="143" t="s">
        <v>9</v>
      </c>
      <c r="J4" s="143" t="s">
        <v>9</v>
      </c>
      <c r="K4" s="143" t="s">
        <v>9</v>
      </c>
      <c r="L4" s="143" t="s">
        <v>9</v>
      </c>
      <c r="M4" s="143" t="s">
        <v>9</v>
      </c>
      <c r="N4" s="143" t="s">
        <v>9</v>
      </c>
      <c r="O4" s="143" t="s">
        <v>9</v>
      </c>
      <c r="P4" s="143" t="s">
        <v>9</v>
      </c>
      <c r="Q4" s="143" t="s">
        <v>9</v>
      </c>
      <c r="R4" s="143" t="s">
        <v>9</v>
      </c>
      <c r="S4" s="143" t="s">
        <v>9</v>
      </c>
      <c r="T4" s="143" t="s">
        <v>9</v>
      </c>
      <c r="U4" s="143" t="s">
        <v>9</v>
      </c>
      <c r="V4" s="143" t="s">
        <v>9</v>
      </c>
      <c r="W4" s="143" t="s">
        <v>9</v>
      </c>
      <c r="X4" s="143" t="s">
        <v>9</v>
      </c>
      <c r="Y4" s="143" t="s">
        <v>9</v>
      </c>
      <c r="Z4" s="143" t="s">
        <v>9</v>
      </c>
      <c r="AA4" s="143" t="s">
        <v>9</v>
      </c>
      <c r="AB4" s="143" t="s">
        <v>9</v>
      </c>
      <c r="AC4" s="143" t="s">
        <v>9</v>
      </c>
    </row>
    <row r="5" spans="1:29">
      <c r="A5" s="52" t="s">
        <v>10</v>
      </c>
      <c r="B5" s="29">
        <v>0</v>
      </c>
      <c r="C5" s="16">
        <v>1</v>
      </c>
      <c r="D5" s="30">
        <f t="shared" ref="D5:D15" si="0">B5+C5</f>
        <v>1</v>
      </c>
      <c r="E5" s="86">
        <f>IF(D338&gt;0,ROUND((D5/D338) * 100, 4), "")</f>
        <v>0.18479999999999999</v>
      </c>
      <c r="F5" s="29">
        <v>0</v>
      </c>
      <c r="G5" s="16">
        <v>0</v>
      </c>
      <c r="H5" s="30">
        <f t="shared" ref="H5:H15" si="1">F5+G5</f>
        <v>0</v>
      </c>
      <c r="I5" s="29">
        <v>0</v>
      </c>
      <c r="J5" s="16">
        <v>0</v>
      </c>
      <c r="K5" s="30">
        <f t="shared" ref="K5:K15" si="2">I5+J5</f>
        <v>0</v>
      </c>
      <c r="L5" s="29">
        <v>0</v>
      </c>
      <c r="M5" s="16">
        <v>0</v>
      </c>
      <c r="N5" s="30">
        <f t="shared" ref="N5:N15" si="3">L5+M5</f>
        <v>0</v>
      </c>
      <c r="O5" s="29">
        <v>0</v>
      </c>
      <c r="P5" s="16">
        <v>0</v>
      </c>
      <c r="Q5" s="30">
        <f t="shared" ref="Q5:Q15" si="4">O5+P5</f>
        <v>0</v>
      </c>
      <c r="R5" s="29">
        <v>0</v>
      </c>
      <c r="S5" s="16">
        <v>0</v>
      </c>
      <c r="T5" s="30">
        <f t="shared" ref="T5:T15" si="5">R5+S5</f>
        <v>0</v>
      </c>
      <c r="U5" s="29">
        <v>0</v>
      </c>
      <c r="V5" s="16">
        <v>0</v>
      </c>
      <c r="W5" s="30">
        <f t="shared" ref="W5:W15" si="6">U5+V5</f>
        <v>0</v>
      </c>
      <c r="X5" s="29">
        <v>0</v>
      </c>
      <c r="Y5" s="16">
        <v>0</v>
      </c>
      <c r="Z5" s="30">
        <f t="shared" ref="Z5:Z15" si="7">X5+Y5</f>
        <v>0</v>
      </c>
      <c r="AA5" s="29">
        <v>0</v>
      </c>
      <c r="AB5" s="16">
        <v>0</v>
      </c>
      <c r="AC5" s="30">
        <f t="shared" ref="AC5:AC15" si="8">AA5+AB5</f>
        <v>0</v>
      </c>
    </row>
    <row r="6" spans="1:29">
      <c r="A6" s="52" t="s">
        <v>11</v>
      </c>
      <c r="B6" s="29">
        <v>0</v>
      </c>
      <c r="C6" s="16">
        <v>0</v>
      </c>
      <c r="D6" s="30">
        <f t="shared" si="0"/>
        <v>0</v>
      </c>
      <c r="E6" s="86">
        <f>IF(D338&gt;0,ROUND((D6/D338) * 100, 4), "")</f>
        <v>0</v>
      </c>
      <c r="F6" s="29">
        <v>0</v>
      </c>
      <c r="G6" s="16">
        <v>0</v>
      </c>
      <c r="H6" s="30">
        <f t="shared" si="1"/>
        <v>0</v>
      </c>
      <c r="I6" s="29">
        <v>0</v>
      </c>
      <c r="J6" s="16">
        <v>0</v>
      </c>
      <c r="K6" s="30">
        <f t="shared" si="2"/>
        <v>0</v>
      </c>
      <c r="L6" s="29">
        <v>0</v>
      </c>
      <c r="M6" s="16">
        <v>0</v>
      </c>
      <c r="N6" s="30">
        <f t="shared" si="3"/>
        <v>0</v>
      </c>
      <c r="O6" s="29">
        <v>0</v>
      </c>
      <c r="P6" s="16">
        <v>0</v>
      </c>
      <c r="Q6" s="30">
        <f t="shared" si="4"/>
        <v>0</v>
      </c>
      <c r="R6" s="29">
        <v>0</v>
      </c>
      <c r="S6" s="16">
        <v>0</v>
      </c>
      <c r="T6" s="30">
        <f t="shared" si="5"/>
        <v>0</v>
      </c>
      <c r="U6" s="29">
        <v>0</v>
      </c>
      <c r="V6" s="16">
        <v>0</v>
      </c>
      <c r="W6" s="30">
        <f t="shared" si="6"/>
        <v>0</v>
      </c>
      <c r="X6" s="29">
        <v>0</v>
      </c>
      <c r="Y6" s="16">
        <v>0</v>
      </c>
      <c r="Z6" s="30">
        <f t="shared" si="7"/>
        <v>0</v>
      </c>
      <c r="AA6" s="29">
        <v>0</v>
      </c>
      <c r="AB6" s="16">
        <v>0</v>
      </c>
      <c r="AC6" s="30">
        <f t="shared" si="8"/>
        <v>0</v>
      </c>
    </row>
    <row r="7" spans="1:29">
      <c r="A7" s="52" t="s">
        <v>12</v>
      </c>
      <c r="B7" s="29">
        <v>0</v>
      </c>
      <c r="C7" s="16">
        <v>2</v>
      </c>
      <c r="D7" s="30">
        <f t="shared" si="0"/>
        <v>2</v>
      </c>
      <c r="E7" s="86">
        <f>IF(D338&gt;0,ROUND((D7/D338) * 100, 4), "")</f>
        <v>0.36969999999999997</v>
      </c>
      <c r="F7" s="29">
        <v>0</v>
      </c>
      <c r="G7" s="16">
        <v>3</v>
      </c>
      <c r="H7" s="30">
        <f t="shared" si="1"/>
        <v>3</v>
      </c>
      <c r="I7" s="29">
        <v>0</v>
      </c>
      <c r="J7" s="16">
        <v>1</v>
      </c>
      <c r="K7" s="30">
        <f t="shared" si="2"/>
        <v>1</v>
      </c>
      <c r="L7" s="29">
        <v>0</v>
      </c>
      <c r="M7" s="16">
        <v>0</v>
      </c>
      <c r="N7" s="30">
        <f t="shared" si="3"/>
        <v>0</v>
      </c>
      <c r="O7" s="29">
        <v>0</v>
      </c>
      <c r="P7" s="16">
        <v>0</v>
      </c>
      <c r="Q7" s="30">
        <f t="shared" si="4"/>
        <v>0</v>
      </c>
      <c r="R7" s="29">
        <v>0</v>
      </c>
      <c r="S7" s="16">
        <v>0</v>
      </c>
      <c r="T7" s="30">
        <f t="shared" si="5"/>
        <v>0</v>
      </c>
      <c r="U7" s="29">
        <v>0</v>
      </c>
      <c r="V7" s="16">
        <v>0</v>
      </c>
      <c r="W7" s="30">
        <f t="shared" si="6"/>
        <v>0</v>
      </c>
      <c r="X7" s="29">
        <v>0</v>
      </c>
      <c r="Y7" s="16">
        <v>0</v>
      </c>
      <c r="Z7" s="30">
        <f t="shared" si="7"/>
        <v>0</v>
      </c>
      <c r="AA7" s="29">
        <v>0</v>
      </c>
      <c r="AB7" s="16">
        <v>0</v>
      </c>
      <c r="AC7" s="30">
        <f t="shared" si="8"/>
        <v>0</v>
      </c>
    </row>
    <row r="8" spans="1:29">
      <c r="A8" s="52" t="s">
        <v>13</v>
      </c>
      <c r="B8" s="29">
        <v>0</v>
      </c>
      <c r="C8" s="16">
        <v>0</v>
      </c>
      <c r="D8" s="30">
        <f t="shared" si="0"/>
        <v>0</v>
      </c>
      <c r="E8" s="86">
        <f>IF(D338&gt;0,ROUND((D8/D338) * 100, 4), "")</f>
        <v>0</v>
      </c>
      <c r="F8" s="29">
        <v>0</v>
      </c>
      <c r="G8" s="16">
        <v>0</v>
      </c>
      <c r="H8" s="30">
        <f t="shared" si="1"/>
        <v>0</v>
      </c>
      <c r="I8" s="29">
        <v>0</v>
      </c>
      <c r="J8" s="16">
        <v>0</v>
      </c>
      <c r="K8" s="30">
        <f t="shared" si="2"/>
        <v>0</v>
      </c>
      <c r="L8" s="29">
        <v>0</v>
      </c>
      <c r="M8" s="16">
        <v>0</v>
      </c>
      <c r="N8" s="30">
        <f t="shared" si="3"/>
        <v>0</v>
      </c>
      <c r="O8" s="29">
        <v>0</v>
      </c>
      <c r="P8" s="16">
        <v>0</v>
      </c>
      <c r="Q8" s="30">
        <f t="shared" si="4"/>
        <v>0</v>
      </c>
      <c r="R8" s="29">
        <v>0</v>
      </c>
      <c r="S8" s="16">
        <v>0</v>
      </c>
      <c r="T8" s="30">
        <f t="shared" si="5"/>
        <v>0</v>
      </c>
      <c r="U8" s="29">
        <v>0</v>
      </c>
      <c r="V8" s="16">
        <v>0</v>
      </c>
      <c r="W8" s="30">
        <f t="shared" si="6"/>
        <v>0</v>
      </c>
      <c r="X8" s="29">
        <v>0</v>
      </c>
      <c r="Y8" s="16">
        <v>0</v>
      </c>
      <c r="Z8" s="30">
        <f t="shared" si="7"/>
        <v>0</v>
      </c>
      <c r="AA8" s="29">
        <v>0</v>
      </c>
      <c r="AB8" s="16">
        <v>0</v>
      </c>
      <c r="AC8" s="30">
        <f t="shared" si="8"/>
        <v>0</v>
      </c>
    </row>
    <row r="9" spans="1:29">
      <c r="A9" s="52" t="s">
        <v>14</v>
      </c>
      <c r="B9" s="29">
        <v>0</v>
      </c>
      <c r="C9" s="16">
        <v>0</v>
      </c>
      <c r="D9" s="30">
        <f t="shared" si="0"/>
        <v>0</v>
      </c>
      <c r="E9" s="86">
        <f>IF(D338&gt;0,ROUND((D9/D338) * 100, 4), "")</f>
        <v>0</v>
      </c>
      <c r="F9" s="29">
        <v>0</v>
      </c>
      <c r="G9" s="16">
        <v>0</v>
      </c>
      <c r="H9" s="30">
        <f t="shared" si="1"/>
        <v>0</v>
      </c>
      <c r="I9" s="29">
        <v>0</v>
      </c>
      <c r="J9" s="16">
        <v>0</v>
      </c>
      <c r="K9" s="30">
        <f t="shared" si="2"/>
        <v>0</v>
      </c>
      <c r="L9" s="29">
        <v>0</v>
      </c>
      <c r="M9" s="16">
        <v>0</v>
      </c>
      <c r="N9" s="30">
        <f t="shared" si="3"/>
        <v>0</v>
      </c>
      <c r="O9" s="29">
        <v>0</v>
      </c>
      <c r="P9" s="16">
        <v>0</v>
      </c>
      <c r="Q9" s="30">
        <f t="shared" si="4"/>
        <v>0</v>
      </c>
      <c r="R9" s="29">
        <v>0</v>
      </c>
      <c r="S9" s="16">
        <v>1</v>
      </c>
      <c r="T9" s="30">
        <f t="shared" si="5"/>
        <v>1</v>
      </c>
      <c r="U9" s="29">
        <v>0</v>
      </c>
      <c r="V9" s="16">
        <v>0</v>
      </c>
      <c r="W9" s="30">
        <f t="shared" si="6"/>
        <v>0</v>
      </c>
      <c r="X9" s="29">
        <v>0</v>
      </c>
      <c r="Y9" s="16">
        <v>0</v>
      </c>
      <c r="Z9" s="30">
        <f t="shared" si="7"/>
        <v>0</v>
      </c>
      <c r="AA9" s="29">
        <v>0</v>
      </c>
      <c r="AB9" s="16">
        <v>0</v>
      </c>
      <c r="AC9" s="30">
        <f t="shared" si="8"/>
        <v>0</v>
      </c>
    </row>
    <row r="10" spans="1:29">
      <c r="A10" s="52" t="s">
        <v>15</v>
      </c>
      <c r="B10" s="29">
        <v>0</v>
      </c>
      <c r="C10" s="16">
        <v>0</v>
      </c>
      <c r="D10" s="30">
        <f t="shared" si="0"/>
        <v>0</v>
      </c>
      <c r="E10" s="86">
        <f>IF(D338&gt;0,ROUND((D10/D338) * 100, 4), "")</f>
        <v>0</v>
      </c>
      <c r="F10" s="29">
        <v>0</v>
      </c>
      <c r="G10" s="16">
        <v>0</v>
      </c>
      <c r="H10" s="30">
        <f t="shared" si="1"/>
        <v>0</v>
      </c>
      <c r="I10" s="29">
        <v>0</v>
      </c>
      <c r="J10" s="16">
        <v>0</v>
      </c>
      <c r="K10" s="30">
        <f t="shared" si="2"/>
        <v>0</v>
      </c>
      <c r="L10" s="29">
        <v>0</v>
      </c>
      <c r="M10" s="16">
        <v>0</v>
      </c>
      <c r="N10" s="30">
        <f t="shared" si="3"/>
        <v>0</v>
      </c>
      <c r="O10" s="29">
        <v>0</v>
      </c>
      <c r="P10" s="16">
        <v>0</v>
      </c>
      <c r="Q10" s="30">
        <f t="shared" si="4"/>
        <v>0</v>
      </c>
      <c r="R10" s="29">
        <v>0</v>
      </c>
      <c r="S10" s="16">
        <v>0</v>
      </c>
      <c r="T10" s="30">
        <f t="shared" si="5"/>
        <v>0</v>
      </c>
      <c r="U10" s="29">
        <v>0</v>
      </c>
      <c r="V10" s="16">
        <v>0</v>
      </c>
      <c r="W10" s="30">
        <f t="shared" si="6"/>
        <v>0</v>
      </c>
      <c r="X10" s="29">
        <v>0</v>
      </c>
      <c r="Y10" s="16">
        <v>0</v>
      </c>
      <c r="Z10" s="30">
        <f t="shared" si="7"/>
        <v>0</v>
      </c>
      <c r="AA10" s="29">
        <v>0</v>
      </c>
      <c r="AB10" s="16">
        <v>0</v>
      </c>
      <c r="AC10" s="30">
        <f t="shared" si="8"/>
        <v>0</v>
      </c>
    </row>
    <row r="11" spans="1:29">
      <c r="A11" s="52" t="s">
        <v>16</v>
      </c>
      <c r="B11" s="29">
        <v>0</v>
      </c>
      <c r="C11" s="16">
        <v>0</v>
      </c>
      <c r="D11" s="30">
        <f t="shared" si="0"/>
        <v>0</v>
      </c>
      <c r="E11" s="86">
        <f>IF(D338&gt;0,ROUND((D11/D338) * 100, 4), "")</f>
        <v>0</v>
      </c>
      <c r="F11" s="29">
        <v>0</v>
      </c>
      <c r="G11" s="16">
        <v>0</v>
      </c>
      <c r="H11" s="30">
        <f t="shared" si="1"/>
        <v>0</v>
      </c>
      <c r="I11" s="29">
        <v>0</v>
      </c>
      <c r="J11" s="16">
        <v>0</v>
      </c>
      <c r="K11" s="30">
        <f t="shared" si="2"/>
        <v>0</v>
      </c>
      <c r="L11" s="29">
        <v>0</v>
      </c>
      <c r="M11" s="16">
        <v>0</v>
      </c>
      <c r="N11" s="30">
        <f t="shared" si="3"/>
        <v>0</v>
      </c>
      <c r="O11" s="29">
        <v>0</v>
      </c>
      <c r="P11" s="16">
        <v>0</v>
      </c>
      <c r="Q11" s="30">
        <f t="shared" si="4"/>
        <v>0</v>
      </c>
      <c r="R11" s="29">
        <v>0</v>
      </c>
      <c r="S11" s="16">
        <v>0</v>
      </c>
      <c r="T11" s="30">
        <f t="shared" si="5"/>
        <v>0</v>
      </c>
      <c r="U11" s="29">
        <v>0</v>
      </c>
      <c r="V11" s="16">
        <v>0</v>
      </c>
      <c r="W11" s="30">
        <f t="shared" si="6"/>
        <v>0</v>
      </c>
      <c r="X11" s="29">
        <v>0</v>
      </c>
      <c r="Y11" s="16">
        <v>0</v>
      </c>
      <c r="Z11" s="30">
        <f t="shared" si="7"/>
        <v>0</v>
      </c>
      <c r="AA11" s="29">
        <v>0</v>
      </c>
      <c r="AB11" s="16">
        <v>0</v>
      </c>
      <c r="AC11" s="30">
        <f t="shared" si="8"/>
        <v>0</v>
      </c>
    </row>
    <row r="12" spans="1:29">
      <c r="A12" s="52" t="s">
        <v>17</v>
      </c>
      <c r="B12" s="29">
        <v>0</v>
      </c>
      <c r="C12" s="16">
        <v>0</v>
      </c>
      <c r="D12" s="30">
        <f t="shared" si="0"/>
        <v>0</v>
      </c>
      <c r="E12" s="86">
        <f>IF(D338&gt;0,ROUND((D12/D338) * 100, 4), "")</f>
        <v>0</v>
      </c>
      <c r="F12" s="29">
        <v>0</v>
      </c>
      <c r="G12" s="16">
        <v>0</v>
      </c>
      <c r="H12" s="30">
        <f t="shared" si="1"/>
        <v>0</v>
      </c>
      <c r="I12" s="29">
        <v>0</v>
      </c>
      <c r="J12" s="16">
        <v>0</v>
      </c>
      <c r="K12" s="30">
        <f t="shared" si="2"/>
        <v>0</v>
      </c>
      <c r="L12" s="29">
        <v>0</v>
      </c>
      <c r="M12" s="16">
        <v>0</v>
      </c>
      <c r="N12" s="30">
        <f t="shared" si="3"/>
        <v>0</v>
      </c>
      <c r="O12" s="29">
        <v>0</v>
      </c>
      <c r="P12" s="16">
        <v>0</v>
      </c>
      <c r="Q12" s="30">
        <f t="shared" si="4"/>
        <v>0</v>
      </c>
      <c r="R12" s="29">
        <v>0</v>
      </c>
      <c r="S12" s="16">
        <v>0</v>
      </c>
      <c r="T12" s="30">
        <f t="shared" si="5"/>
        <v>0</v>
      </c>
      <c r="U12" s="29">
        <v>0</v>
      </c>
      <c r="V12" s="16">
        <v>0</v>
      </c>
      <c r="W12" s="30">
        <f t="shared" si="6"/>
        <v>0</v>
      </c>
      <c r="X12" s="29">
        <v>0</v>
      </c>
      <c r="Y12" s="16">
        <v>0</v>
      </c>
      <c r="Z12" s="30">
        <f t="shared" si="7"/>
        <v>0</v>
      </c>
      <c r="AA12" s="29">
        <v>0</v>
      </c>
      <c r="AB12" s="16">
        <v>0</v>
      </c>
      <c r="AC12" s="30">
        <f t="shared" si="8"/>
        <v>0</v>
      </c>
    </row>
    <row r="13" spans="1:29">
      <c r="A13" s="52" t="s">
        <v>18</v>
      </c>
      <c r="B13" s="29">
        <v>0</v>
      </c>
      <c r="C13" s="16">
        <v>0</v>
      </c>
      <c r="D13" s="30">
        <f t="shared" si="0"/>
        <v>0</v>
      </c>
      <c r="E13" s="86">
        <f>IF(D338&gt;0,ROUND((D13/D338) * 100, 4), "")</f>
        <v>0</v>
      </c>
      <c r="F13" s="29">
        <v>0</v>
      </c>
      <c r="G13" s="16">
        <v>0</v>
      </c>
      <c r="H13" s="30">
        <f t="shared" si="1"/>
        <v>0</v>
      </c>
      <c r="I13" s="29">
        <v>0</v>
      </c>
      <c r="J13" s="16">
        <v>0</v>
      </c>
      <c r="K13" s="30">
        <f t="shared" si="2"/>
        <v>0</v>
      </c>
      <c r="L13" s="29">
        <v>0</v>
      </c>
      <c r="M13" s="16">
        <v>0</v>
      </c>
      <c r="N13" s="30">
        <f t="shared" si="3"/>
        <v>0</v>
      </c>
      <c r="O13" s="29">
        <v>0</v>
      </c>
      <c r="P13" s="16">
        <v>0</v>
      </c>
      <c r="Q13" s="30">
        <f t="shared" si="4"/>
        <v>0</v>
      </c>
      <c r="R13" s="29">
        <v>0</v>
      </c>
      <c r="S13" s="16">
        <v>0</v>
      </c>
      <c r="T13" s="30">
        <f t="shared" si="5"/>
        <v>0</v>
      </c>
      <c r="U13" s="29">
        <v>0</v>
      </c>
      <c r="V13" s="16">
        <v>0</v>
      </c>
      <c r="W13" s="30">
        <f t="shared" si="6"/>
        <v>0</v>
      </c>
      <c r="X13" s="29">
        <v>0</v>
      </c>
      <c r="Y13" s="16">
        <v>0</v>
      </c>
      <c r="Z13" s="30">
        <f t="shared" si="7"/>
        <v>0</v>
      </c>
      <c r="AA13" s="29">
        <v>0</v>
      </c>
      <c r="AB13" s="16">
        <v>0</v>
      </c>
      <c r="AC13" s="30">
        <f t="shared" si="8"/>
        <v>0</v>
      </c>
    </row>
    <row r="14" spans="1:29">
      <c r="A14" s="52" t="s">
        <v>19</v>
      </c>
      <c r="B14" s="29">
        <v>0</v>
      </c>
      <c r="C14" s="16">
        <v>0</v>
      </c>
      <c r="D14" s="30">
        <f t="shared" si="0"/>
        <v>0</v>
      </c>
      <c r="E14" s="86">
        <f>IF(D338&gt;0,ROUND((D14/D338) * 100, 4), "")</f>
        <v>0</v>
      </c>
      <c r="F14" s="29">
        <v>0</v>
      </c>
      <c r="G14" s="16">
        <v>0</v>
      </c>
      <c r="H14" s="30">
        <f t="shared" si="1"/>
        <v>0</v>
      </c>
      <c r="I14" s="29">
        <v>0</v>
      </c>
      <c r="J14" s="16">
        <v>0</v>
      </c>
      <c r="K14" s="30">
        <f t="shared" si="2"/>
        <v>0</v>
      </c>
      <c r="L14" s="29">
        <v>0</v>
      </c>
      <c r="M14" s="16">
        <v>0</v>
      </c>
      <c r="N14" s="30">
        <f t="shared" si="3"/>
        <v>0</v>
      </c>
      <c r="O14" s="29">
        <v>0</v>
      </c>
      <c r="P14" s="16">
        <v>0</v>
      </c>
      <c r="Q14" s="30">
        <f t="shared" si="4"/>
        <v>0</v>
      </c>
      <c r="R14" s="29">
        <v>0</v>
      </c>
      <c r="S14" s="16">
        <v>0</v>
      </c>
      <c r="T14" s="30">
        <f t="shared" si="5"/>
        <v>0</v>
      </c>
      <c r="U14" s="29">
        <v>0</v>
      </c>
      <c r="V14" s="16">
        <v>0</v>
      </c>
      <c r="W14" s="30">
        <f t="shared" si="6"/>
        <v>0</v>
      </c>
      <c r="X14" s="29">
        <v>0</v>
      </c>
      <c r="Y14" s="16">
        <v>0</v>
      </c>
      <c r="Z14" s="30">
        <f t="shared" si="7"/>
        <v>0</v>
      </c>
      <c r="AA14" s="29">
        <v>0</v>
      </c>
      <c r="AB14" s="16">
        <v>0</v>
      </c>
      <c r="AC14" s="30">
        <f t="shared" si="8"/>
        <v>0</v>
      </c>
    </row>
    <row r="15" spans="1:29">
      <c r="A15" s="52" t="s">
        <v>20</v>
      </c>
      <c r="B15" s="29">
        <v>0</v>
      </c>
      <c r="C15" s="16">
        <v>0</v>
      </c>
      <c r="D15" s="30">
        <f t="shared" si="0"/>
        <v>0</v>
      </c>
      <c r="E15" s="86">
        <f>IF(D338&gt;0,ROUND((D15/D338) * 100, 4), "")</f>
        <v>0</v>
      </c>
      <c r="F15" s="29">
        <v>0</v>
      </c>
      <c r="G15" s="16">
        <v>0</v>
      </c>
      <c r="H15" s="30">
        <f t="shared" si="1"/>
        <v>0</v>
      </c>
      <c r="I15" s="29">
        <v>0</v>
      </c>
      <c r="J15" s="16">
        <v>0</v>
      </c>
      <c r="K15" s="30">
        <f t="shared" si="2"/>
        <v>0</v>
      </c>
      <c r="L15" s="29">
        <v>0</v>
      </c>
      <c r="M15" s="16">
        <v>0</v>
      </c>
      <c r="N15" s="30">
        <f t="shared" si="3"/>
        <v>0</v>
      </c>
      <c r="O15" s="29">
        <v>0</v>
      </c>
      <c r="P15" s="16">
        <v>0</v>
      </c>
      <c r="Q15" s="30">
        <f t="shared" si="4"/>
        <v>0</v>
      </c>
      <c r="R15" s="29">
        <v>0</v>
      </c>
      <c r="S15" s="16">
        <v>0</v>
      </c>
      <c r="T15" s="30">
        <f t="shared" si="5"/>
        <v>0</v>
      </c>
      <c r="U15" s="29">
        <v>0</v>
      </c>
      <c r="V15" s="16">
        <v>0</v>
      </c>
      <c r="W15" s="30">
        <f t="shared" si="6"/>
        <v>0</v>
      </c>
      <c r="X15" s="29">
        <v>0</v>
      </c>
      <c r="Y15" s="16">
        <v>0</v>
      </c>
      <c r="Z15" s="30">
        <f t="shared" si="7"/>
        <v>0</v>
      </c>
      <c r="AA15" s="29">
        <v>0</v>
      </c>
      <c r="AB15" s="16">
        <v>0</v>
      </c>
      <c r="AC15" s="30">
        <f t="shared" si="8"/>
        <v>0</v>
      </c>
    </row>
    <row r="16" spans="1:29" s="18" customFormat="1">
      <c r="A16" s="61"/>
      <c r="B16" s="64"/>
      <c r="C16" s="64"/>
      <c r="D16" s="64"/>
      <c r="E16" s="65"/>
      <c r="F16" s="64"/>
      <c r="G16" s="64"/>
      <c r="H16" s="64"/>
      <c r="I16" s="64"/>
      <c r="J16" s="64"/>
      <c r="K16" s="64"/>
      <c r="L16" s="64"/>
      <c r="M16" s="64"/>
      <c r="N16" s="64"/>
      <c r="O16" s="64"/>
      <c r="P16" s="64"/>
      <c r="Q16" s="64"/>
      <c r="R16" s="64"/>
      <c r="S16" s="64"/>
      <c r="T16" s="64"/>
      <c r="U16" s="64"/>
      <c r="V16" s="64"/>
      <c r="W16" s="64"/>
      <c r="X16" s="64"/>
      <c r="Y16" s="64"/>
      <c r="Z16" s="64"/>
      <c r="AA16" s="64"/>
      <c r="AB16" s="64"/>
      <c r="AC16" s="64"/>
    </row>
    <row r="17" spans="1:29" s="77" customFormat="1">
      <c r="A17" s="143" t="s">
        <v>21</v>
      </c>
      <c r="B17" s="143" t="s">
        <v>21</v>
      </c>
      <c r="C17" s="143" t="s">
        <v>21</v>
      </c>
      <c r="D17" s="143" t="s">
        <v>21</v>
      </c>
      <c r="E17" s="143" t="s">
        <v>21</v>
      </c>
      <c r="F17" s="143" t="s">
        <v>21</v>
      </c>
      <c r="G17" s="143" t="s">
        <v>21</v>
      </c>
      <c r="H17" s="143" t="s">
        <v>21</v>
      </c>
      <c r="I17" s="143" t="s">
        <v>21</v>
      </c>
      <c r="J17" s="143" t="s">
        <v>21</v>
      </c>
      <c r="K17" s="143" t="s">
        <v>21</v>
      </c>
      <c r="L17" s="143" t="s">
        <v>21</v>
      </c>
      <c r="M17" s="143" t="s">
        <v>21</v>
      </c>
      <c r="N17" s="143" t="s">
        <v>21</v>
      </c>
      <c r="O17" s="143" t="s">
        <v>21</v>
      </c>
      <c r="P17" s="143" t="s">
        <v>21</v>
      </c>
      <c r="Q17" s="143" t="s">
        <v>21</v>
      </c>
      <c r="R17" s="143" t="s">
        <v>21</v>
      </c>
      <c r="S17" s="143" t="s">
        <v>21</v>
      </c>
      <c r="T17" s="143" t="s">
        <v>21</v>
      </c>
      <c r="U17" s="143" t="s">
        <v>21</v>
      </c>
      <c r="V17" s="143" t="s">
        <v>21</v>
      </c>
      <c r="W17" s="143" t="s">
        <v>21</v>
      </c>
      <c r="X17" s="143" t="s">
        <v>21</v>
      </c>
      <c r="Y17" s="143" t="s">
        <v>21</v>
      </c>
      <c r="Z17" s="143" t="s">
        <v>21</v>
      </c>
      <c r="AA17" s="143" t="s">
        <v>21</v>
      </c>
      <c r="AB17" s="143" t="s">
        <v>21</v>
      </c>
      <c r="AC17" s="143" t="s">
        <v>21</v>
      </c>
    </row>
    <row r="18" spans="1:29">
      <c r="A18" s="52" t="s">
        <v>22</v>
      </c>
      <c r="B18" s="29">
        <v>0</v>
      </c>
      <c r="C18" s="16">
        <v>0</v>
      </c>
      <c r="D18" s="30">
        <f t="shared" ref="D18:D61" si="9">B18+C18</f>
        <v>0</v>
      </c>
      <c r="E18" s="86">
        <f>IF(D338&gt;0,ROUND((D18/D338) * 100, 4), "")</f>
        <v>0</v>
      </c>
      <c r="F18" s="29">
        <v>1</v>
      </c>
      <c r="G18" s="16">
        <v>0</v>
      </c>
      <c r="H18" s="30">
        <f t="shared" ref="H18:H61" si="10">F18+G18</f>
        <v>1</v>
      </c>
      <c r="I18" s="29">
        <v>0</v>
      </c>
      <c r="J18" s="16">
        <v>0</v>
      </c>
      <c r="K18" s="30">
        <f t="shared" ref="K18:K61" si="11">I18+J18</f>
        <v>0</v>
      </c>
      <c r="L18" s="29">
        <v>0</v>
      </c>
      <c r="M18" s="16">
        <v>0</v>
      </c>
      <c r="N18" s="30">
        <f t="shared" ref="N18:N61" si="12">L18+M18</f>
        <v>0</v>
      </c>
      <c r="O18" s="29">
        <v>0</v>
      </c>
      <c r="P18" s="16">
        <v>0</v>
      </c>
      <c r="Q18" s="30">
        <f t="shared" ref="Q18:Q61" si="13">O18+P18</f>
        <v>0</v>
      </c>
      <c r="R18" s="29">
        <v>0</v>
      </c>
      <c r="S18" s="16">
        <v>0</v>
      </c>
      <c r="T18" s="30">
        <f t="shared" ref="T18:T61" si="14">R18+S18</f>
        <v>0</v>
      </c>
      <c r="U18" s="29">
        <v>0</v>
      </c>
      <c r="V18" s="16">
        <v>0</v>
      </c>
      <c r="W18" s="30">
        <f t="shared" ref="W18:W61" si="15">U18+V18</f>
        <v>0</v>
      </c>
      <c r="X18" s="29">
        <v>0</v>
      </c>
      <c r="Y18" s="16">
        <v>0</v>
      </c>
      <c r="Z18" s="30">
        <f t="shared" ref="Z18:Z61" si="16">X18+Y18</f>
        <v>0</v>
      </c>
      <c r="AA18" s="29">
        <v>0</v>
      </c>
      <c r="AB18" s="16">
        <v>0</v>
      </c>
      <c r="AC18" s="30">
        <f t="shared" ref="AC18:AC61" si="17">AA18+AB18</f>
        <v>0</v>
      </c>
    </row>
    <row r="19" spans="1:29">
      <c r="A19" s="52" t="s">
        <v>23</v>
      </c>
      <c r="B19" s="29">
        <v>0</v>
      </c>
      <c r="C19" s="16">
        <v>0</v>
      </c>
      <c r="D19" s="30">
        <f t="shared" si="9"/>
        <v>0</v>
      </c>
      <c r="E19" s="86">
        <f>IF(D338&gt;0,ROUND((D19/D338) * 100, 4), "")</f>
        <v>0</v>
      </c>
      <c r="F19" s="29">
        <v>0</v>
      </c>
      <c r="G19" s="16">
        <v>0</v>
      </c>
      <c r="H19" s="30">
        <f t="shared" si="10"/>
        <v>0</v>
      </c>
      <c r="I19" s="29">
        <v>0</v>
      </c>
      <c r="J19" s="16">
        <v>0</v>
      </c>
      <c r="K19" s="30">
        <f t="shared" si="11"/>
        <v>0</v>
      </c>
      <c r="L19" s="29">
        <v>0</v>
      </c>
      <c r="M19" s="16">
        <v>0</v>
      </c>
      <c r="N19" s="30">
        <f t="shared" si="12"/>
        <v>0</v>
      </c>
      <c r="O19" s="29">
        <v>0</v>
      </c>
      <c r="P19" s="16">
        <v>0</v>
      </c>
      <c r="Q19" s="30">
        <f t="shared" si="13"/>
        <v>0</v>
      </c>
      <c r="R19" s="29">
        <v>0</v>
      </c>
      <c r="S19" s="16">
        <v>0</v>
      </c>
      <c r="T19" s="30">
        <f t="shared" si="14"/>
        <v>0</v>
      </c>
      <c r="U19" s="29">
        <v>0</v>
      </c>
      <c r="V19" s="16">
        <v>0</v>
      </c>
      <c r="W19" s="30">
        <f t="shared" si="15"/>
        <v>0</v>
      </c>
      <c r="X19" s="29">
        <v>0</v>
      </c>
      <c r="Y19" s="16">
        <v>0</v>
      </c>
      <c r="Z19" s="30">
        <f t="shared" si="16"/>
        <v>0</v>
      </c>
      <c r="AA19" s="29">
        <v>0</v>
      </c>
      <c r="AB19" s="16">
        <v>0</v>
      </c>
      <c r="AC19" s="30">
        <f t="shared" si="17"/>
        <v>0</v>
      </c>
    </row>
    <row r="20" spans="1:29">
      <c r="A20" s="52" t="s">
        <v>24</v>
      </c>
      <c r="B20" s="29">
        <v>0</v>
      </c>
      <c r="C20" s="16">
        <v>0</v>
      </c>
      <c r="D20" s="30">
        <f t="shared" si="9"/>
        <v>0</v>
      </c>
      <c r="E20" s="86">
        <f>IF(D338&gt;0,ROUND((D20/D338) * 100, 4), "")</f>
        <v>0</v>
      </c>
      <c r="F20" s="29">
        <v>0</v>
      </c>
      <c r="G20" s="16">
        <v>0</v>
      </c>
      <c r="H20" s="30">
        <f t="shared" si="10"/>
        <v>0</v>
      </c>
      <c r="I20" s="29">
        <v>0</v>
      </c>
      <c r="J20" s="16">
        <v>0</v>
      </c>
      <c r="K20" s="30">
        <f t="shared" si="11"/>
        <v>0</v>
      </c>
      <c r="L20" s="29">
        <v>0</v>
      </c>
      <c r="M20" s="16">
        <v>0</v>
      </c>
      <c r="N20" s="30">
        <f t="shared" si="12"/>
        <v>0</v>
      </c>
      <c r="O20" s="29">
        <v>0</v>
      </c>
      <c r="P20" s="16">
        <v>0</v>
      </c>
      <c r="Q20" s="30">
        <f t="shared" si="13"/>
        <v>0</v>
      </c>
      <c r="R20" s="29">
        <v>0</v>
      </c>
      <c r="S20" s="16">
        <v>0</v>
      </c>
      <c r="T20" s="30">
        <f t="shared" si="14"/>
        <v>0</v>
      </c>
      <c r="U20" s="29">
        <v>0</v>
      </c>
      <c r="V20" s="16">
        <v>0</v>
      </c>
      <c r="W20" s="30">
        <f t="shared" si="15"/>
        <v>0</v>
      </c>
      <c r="X20" s="29">
        <v>0</v>
      </c>
      <c r="Y20" s="16">
        <v>0</v>
      </c>
      <c r="Z20" s="30">
        <f t="shared" si="16"/>
        <v>0</v>
      </c>
      <c r="AA20" s="29">
        <v>0</v>
      </c>
      <c r="AB20" s="16">
        <v>0</v>
      </c>
      <c r="AC20" s="30">
        <f t="shared" si="17"/>
        <v>0</v>
      </c>
    </row>
    <row r="21" spans="1:29">
      <c r="A21" s="52" t="s">
        <v>25</v>
      </c>
      <c r="B21" s="29">
        <v>0</v>
      </c>
      <c r="C21" s="16">
        <v>0</v>
      </c>
      <c r="D21" s="30">
        <f t="shared" si="9"/>
        <v>0</v>
      </c>
      <c r="E21" s="86">
        <f>IF(D338&gt;0,ROUND((D21/D338) * 100, 4), "")</f>
        <v>0</v>
      </c>
      <c r="F21" s="29">
        <v>0</v>
      </c>
      <c r="G21" s="16">
        <v>0</v>
      </c>
      <c r="H21" s="30">
        <f t="shared" si="10"/>
        <v>0</v>
      </c>
      <c r="I21" s="29">
        <v>0</v>
      </c>
      <c r="J21" s="16">
        <v>0</v>
      </c>
      <c r="K21" s="30">
        <f t="shared" si="11"/>
        <v>0</v>
      </c>
      <c r="L21" s="29">
        <v>0</v>
      </c>
      <c r="M21" s="16">
        <v>0</v>
      </c>
      <c r="N21" s="30">
        <f t="shared" si="12"/>
        <v>0</v>
      </c>
      <c r="O21" s="29">
        <v>0</v>
      </c>
      <c r="P21" s="16">
        <v>0</v>
      </c>
      <c r="Q21" s="30">
        <f t="shared" si="13"/>
        <v>0</v>
      </c>
      <c r="R21" s="29">
        <v>0</v>
      </c>
      <c r="S21" s="16">
        <v>0</v>
      </c>
      <c r="T21" s="30">
        <f t="shared" si="14"/>
        <v>0</v>
      </c>
      <c r="U21" s="29">
        <v>0</v>
      </c>
      <c r="V21" s="16">
        <v>0</v>
      </c>
      <c r="W21" s="30">
        <f t="shared" si="15"/>
        <v>0</v>
      </c>
      <c r="X21" s="29">
        <v>0</v>
      </c>
      <c r="Y21" s="16">
        <v>0</v>
      </c>
      <c r="Z21" s="30">
        <f t="shared" si="16"/>
        <v>0</v>
      </c>
      <c r="AA21" s="29">
        <v>0</v>
      </c>
      <c r="AB21" s="16">
        <v>0</v>
      </c>
      <c r="AC21" s="30">
        <f t="shared" si="17"/>
        <v>0</v>
      </c>
    </row>
    <row r="22" spans="1:29">
      <c r="A22" s="52" t="s">
        <v>26</v>
      </c>
      <c r="B22" s="29">
        <v>6</v>
      </c>
      <c r="C22" s="16">
        <v>14</v>
      </c>
      <c r="D22" s="30">
        <f t="shared" si="9"/>
        <v>20</v>
      </c>
      <c r="E22" s="86">
        <f>IF(D338&gt;0,ROUND((D22/D338) * 100, 4), "")</f>
        <v>3.6968999999999999</v>
      </c>
      <c r="F22" s="29">
        <v>4</v>
      </c>
      <c r="G22" s="16">
        <v>13</v>
      </c>
      <c r="H22" s="30">
        <f t="shared" si="10"/>
        <v>17</v>
      </c>
      <c r="I22" s="29">
        <v>0</v>
      </c>
      <c r="J22" s="16">
        <v>4</v>
      </c>
      <c r="K22" s="30">
        <f t="shared" si="11"/>
        <v>4</v>
      </c>
      <c r="L22" s="29">
        <v>1</v>
      </c>
      <c r="M22" s="16">
        <v>0</v>
      </c>
      <c r="N22" s="30">
        <f t="shared" si="12"/>
        <v>1</v>
      </c>
      <c r="O22" s="29">
        <v>0</v>
      </c>
      <c r="P22" s="16">
        <v>0</v>
      </c>
      <c r="Q22" s="30">
        <f t="shared" si="13"/>
        <v>0</v>
      </c>
      <c r="R22" s="29">
        <v>0</v>
      </c>
      <c r="S22" s="16">
        <v>0</v>
      </c>
      <c r="T22" s="30">
        <f t="shared" si="14"/>
        <v>0</v>
      </c>
      <c r="U22" s="29">
        <v>0</v>
      </c>
      <c r="V22" s="16">
        <v>0</v>
      </c>
      <c r="W22" s="30">
        <f t="shared" si="15"/>
        <v>0</v>
      </c>
      <c r="X22" s="29">
        <v>1</v>
      </c>
      <c r="Y22" s="16">
        <v>0</v>
      </c>
      <c r="Z22" s="30">
        <f t="shared" si="16"/>
        <v>1</v>
      </c>
      <c r="AA22" s="29">
        <v>0</v>
      </c>
      <c r="AB22" s="16">
        <v>0</v>
      </c>
      <c r="AC22" s="30">
        <f t="shared" si="17"/>
        <v>0</v>
      </c>
    </row>
    <row r="23" spans="1:29">
      <c r="A23" s="52" t="s">
        <v>27</v>
      </c>
      <c r="B23" s="29">
        <v>0</v>
      </c>
      <c r="C23" s="16">
        <v>0</v>
      </c>
      <c r="D23" s="30">
        <f t="shared" si="9"/>
        <v>0</v>
      </c>
      <c r="E23" s="86">
        <f>IF(D338&gt;0,ROUND((D23/D338) * 100, 4), "")</f>
        <v>0</v>
      </c>
      <c r="F23" s="29">
        <v>0</v>
      </c>
      <c r="G23" s="16">
        <v>0</v>
      </c>
      <c r="H23" s="30">
        <f t="shared" si="10"/>
        <v>0</v>
      </c>
      <c r="I23" s="29">
        <v>0</v>
      </c>
      <c r="J23" s="16">
        <v>0</v>
      </c>
      <c r="K23" s="30">
        <f t="shared" si="11"/>
        <v>0</v>
      </c>
      <c r="L23" s="29">
        <v>0</v>
      </c>
      <c r="M23" s="16">
        <v>0</v>
      </c>
      <c r="N23" s="30">
        <f t="shared" si="12"/>
        <v>0</v>
      </c>
      <c r="O23" s="29">
        <v>0</v>
      </c>
      <c r="P23" s="16">
        <v>0</v>
      </c>
      <c r="Q23" s="30">
        <f t="shared" si="13"/>
        <v>0</v>
      </c>
      <c r="R23" s="29">
        <v>0</v>
      </c>
      <c r="S23" s="16">
        <v>0</v>
      </c>
      <c r="T23" s="30">
        <f t="shared" si="14"/>
        <v>0</v>
      </c>
      <c r="U23" s="29">
        <v>0</v>
      </c>
      <c r="V23" s="16">
        <v>0</v>
      </c>
      <c r="W23" s="30">
        <f t="shared" si="15"/>
        <v>0</v>
      </c>
      <c r="X23" s="29">
        <v>0</v>
      </c>
      <c r="Y23" s="16">
        <v>0</v>
      </c>
      <c r="Z23" s="30">
        <f t="shared" si="16"/>
        <v>0</v>
      </c>
      <c r="AA23" s="29">
        <v>0</v>
      </c>
      <c r="AB23" s="16">
        <v>0</v>
      </c>
      <c r="AC23" s="30">
        <f t="shared" si="17"/>
        <v>0</v>
      </c>
    </row>
    <row r="24" spans="1:29">
      <c r="A24" s="52" t="s">
        <v>28</v>
      </c>
      <c r="B24" s="29">
        <v>0</v>
      </c>
      <c r="C24" s="16">
        <v>0</v>
      </c>
      <c r="D24" s="30">
        <f t="shared" si="9"/>
        <v>0</v>
      </c>
      <c r="E24" s="86">
        <f>IF(D338&gt;0,ROUND((D24/D338) * 100, 4), "")</f>
        <v>0</v>
      </c>
      <c r="F24" s="29">
        <v>0</v>
      </c>
      <c r="G24" s="16">
        <v>0</v>
      </c>
      <c r="H24" s="30">
        <f t="shared" si="10"/>
        <v>0</v>
      </c>
      <c r="I24" s="29">
        <v>0</v>
      </c>
      <c r="J24" s="16">
        <v>0</v>
      </c>
      <c r="K24" s="30">
        <f t="shared" si="11"/>
        <v>0</v>
      </c>
      <c r="L24" s="29">
        <v>0</v>
      </c>
      <c r="M24" s="16">
        <v>0</v>
      </c>
      <c r="N24" s="30">
        <f t="shared" si="12"/>
        <v>0</v>
      </c>
      <c r="O24" s="29">
        <v>0</v>
      </c>
      <c r="P24" s="16">
        <v>0</v>
      </c>
      <c r="Q24" s="30">
        <f t="shared" si="13"/>
        <v>0</v>
      </c>
      <c r="R24" s="29">
        <v>0</v>
      </c>
      <c r="S24" s="16">
        <v>0</v>
      </c>
      <c r="T24" s="30">
        <f t="shared" si="14"/>
        <v>0</v>
      </c>
      <c r="U24" s="29">
        <v>0</v>
      </c>
      <c r="V24" s="16">
        <v>0</v>
      </c>
      <c r="W24" s="30">
        <f t="shared" si="15"/>
        <v>0</v>
      </c>
      <c r="X24" s="29">
        <v>0</v>
      </c>
      <c r="Y24" s="16">
        <v>0</v>
      </c>
      <c r="Z24" s="30">
        <f t="shared" si="16"/>
        <v>0</v>
      </c>
      <c r="AA24" s="29">
        <v>0</v>
      </c>
      <c r="AB24" s="16">
        <v>0</v>
      </c>
      <c r="AC24" s="30">
        <f t="shared" si="17"/>
        <v>0</v>
      </c>
    </row>
    <row r="25" spans="1:29">
      <c r="A25" s="52" t="s">
        <v>29</v>
      </c>
      <c r="B25" s="29">
        <v>0</v>
      </c>
      <c r="C25" s="16">
        <v>3</v>
      </c>
      <c r="D25" s="30">
        <f t="shared" si="9"/>
        <v>3</v>
      </c>
      <c r="E25" s="86">
        <f>IF(D338&gt;0,ROUND((D25/D338) * 100, 4), "")</f>
        <v>0.55449999999999999</v>
      </c>
      <c r="F25" s="29">
        <v>0</v>
      </c>
      <c r="G25" s="16">
        <v>1</v>
      </c>
      <c r="H25" s="30">
        <f t="shared" si="10"/>
        <v>1</v>
      </c>
      <c r="I25" s="29">
        <v>0</v>
      </c>
      <c r="J25" s="16">
        <v>0</v>
      </c>
      <c r="K25" s="30">
        <f t="shared" si="11"/>
        <v>0</v>
      </c>
      <c r="L25" s="29">
        <v>0</v>
      </c>
      <c r="M25" s="16">
        <v>0</v>
      </c>
      <c r="N25" s="30">
        <f t="shared" si="12"/>
        <v>0</v>
      </c>
      <c r="O25" s="29">
        <v>0</v>
      </c>
      <c r="P25" s="16">
        <v>0</v>
      </c>
      <c r="Q25" s="30">
        <f t="shared" si="13"/>
        <v>0</v>
      </c>
      <c r="R25" s="29">
        <v>0</v>
      </c>
      <c r="S25" s="16">
        <v>0</v>
      </c>
      <c r="T25" s="30">
        <f t="shared" si="14"/>
        <v>0</v>
      </c>
      <c r="U25" s="29">
        <v>0</v>
      </c>
      <c r="V25" s="16">
        <v>0</v>
      </c>
      <c r="W25" s="30">
        <f t="shared" si="15"/>
        <v>0</v>
      </c>
      <c r="X25" s="29">
        <v>0</v>
      </c>
      <c r="Y25" s="16">
        <v>0</v>
      </c>
      <c r="Z25" s="30">
        <f t="shared" si="16"/>
        <v>0</v>
      </c>
      <c r="AA25" s="29">
        <v>0</v>
      </c>
      <c r="AB25" s="16">
        <v>0</v>
      </c>
      <c r="AC25" s="30">
        <f t="shared" si="17"/>
        <v>0</v>
      </c>
    </row>
    <row r="26" spans="1:29">
      <c r="A26" s="52" t="s">
        <v>30</v>
      </c>
      <c r="B26" s="29">
        <v>19</v>
      </c>
      <c r="C26" s="16">
        <v>10</v>
      </c>
      <c r="D26" s="30">
        <f t="shared" si="9"/>
        <v>29</v>
      </c>
      <c r="E26" s="86">
        <f>IF(D338&gt;0,ROUND((D26/D338) * 100, 4), "")</f>
        <v>5.3604000000000003</v>
      </c>
      <c r="F26" s="29">
        <v>11</v>
      </c>
      <c r="G26" s="16">
        <v>8</v>
      </c>
      <c r="H26" s="30">
        <f t="shared" si="10"/>
        <v>19</v>
      </c>
      <c r="I26" s="29">
        <v>1</v>
      </c>
      <c r="J26" s="16">
        <v>1</v>
      </c>
      <c r="K26" s="30">
        <f t="shared" si="11"/>
        <v>2</v>
      </c>
      <c r="L26" s="29">
        <v>4</v>
      </c>
      <c r="M26" s="16">
        <v>0</v>
      </c>
      <c r="N26" s="30">
        <f t="shared" si="12"/>
        <v>4</v>
      </c>
      <c r="O26" s="29">
        <v>0</v>
      </c>
      <c r="P26" s="16">
        <v>0</v>
      </c>
      <c r="Q26" s="30">
        <f t="shared" si="13"/>
        <v>0</v>
      </c>
      <c r="R26" s="29">
        <v>0</v>
      </c>
      <c r="S26" s="16">
        <v>0</v>
      </c>
      <c r="T26" s="30">
        <f t="shared" si="14"/>
        <v>0</v>
      </c>
      <c r="U26" s="29">
        <v>0</v>
      </c>
      <c r="V26" s="16">
        <v>0</v>
      </c>
      <c r="W26" s="30">
        <f t="shared" si="15"/>
        <v>0</v>
      </c>
      <c r="X26" s="29">
        <v>0</v>
      </c>
      <c r="Y26" s="16">
        <v>0</v>
      </c>
      <c r="Z26" s="30">
        <f t="shared" si="16"/>
        <v>0</v>
      </c>
      <c r="AA26" s="29">
        <v>1</v>
      </c>
      <c r="AB26" s="16">
        <v>0</v>
      </c>
      <c r="AC26" s="30">
        <f t="shared" si="17"/>
        <v>1</v>
      </c>
    </row>
    <row r="27" spans="1:29">
      <c r="A27" s="52" t="s">
        <v>31</v>
      </c>
      <c r="B27" s="29">
        <v>0</v>
      </c>
      <c r="C27" s="16">
        <v>0</v>
      </c>
      <c r="D27" s="30">
        <f t="shared" si="9"/>
        <v>0</v>
      </c>
      <c r="E27" s="86">
        <f>IF(D338&gt;0,ROUND((D27/D338) * 100, 4), "")</f>
        <v>0</v>
      </c>
      <c r="F27" s="29">
        <v>0</v>
      </c>
      <c r="G27" s="16">
        <v>0</v>
      </c>
      <c r="H27" s="30">
        <f t="shared" si="10"/>
        <v>0</v>
      </c>
      <c r="I27" s="29">
        <v>0</v>
      </c>
      <c r="J27" s="16">
        <v>0</v>
      </c>
      <c r="K27" s="30">
        <f t="shared" si="11"/>
        <v>0</v>
      </c>
      <c r="L27" s="29">
        <v>0</v>
      </c>
      <c r="M27" s="16">
        <v>0</v>
      </c>
      <c r="N27" s="30">
        <f t="shared" si="12"/>
        <v>0</v>
      </c>
      <c r="O27" s="29">
        <v>0</v>
      </c>
      <c r="P27" s="16">
        <v>0</v>
      </c>
      <c r="Q27" s="30">
        <f t="shared" si="13"/>
        <v>0</v>
      </c>
      <c r="R27" s="29">
        <v>0</v>
      </c>
      <c r="S27" s="16">
        <v>0</v>
      </c>
      <c r="T27" s="30">
        <f t="shared" si="14"/>
        <v>0</v>
      </c>
      <c r="U27" s="29">
        <v>0</v>
      </c>
      <c r="V27" s="16">
        <v>0</v>
      </c>
      <c r="W27" s="30">
        <f t="shared" si="15"/>
        <v>0</v>
      </c>
      <c r="X27" s="29">
        <v>0</v>
      </c>
      <c r="Y27" s="16">
        <v>0</v>
      </c>
      <c r="Z27" s="30">
        <f t="shared" si="16"/>
        <v>0</v>
      </c>
      <c r="AA27" s="29">
        <v>0</v>
      </c>
      <c r="AB27" s="16">
        <v>0</v>
      </c>
      <c r="AC27" s="30">
        <f t="shared" si="17"/>
        <v>0</v>
      </c>
    </row>
    <row r="28" spans="1:29">
      <c r="A28" s="52" t="s">
        <v>32</v>
      </c>
      <c r="B28" s="29">
        <v>2</v>
      </c>
      <c r="C28" s="16">
        <v>0</v>
      </c>
      <c r="D28" s="30">
        <f t="shared" si="9"/>
        <v>2</v>
      </c>
      <c r="E28" s="86">
        <f>IF(D338&gt;0,ROUND((D28/D338) * 100, 4), "")</f>
        <v>0.36969999999999997</v>
      </c>
      <c r="F28" s="29">
        <v>2</v>
      </c>
      <c r="G28" s="16">
        <v>0</v>
      </c>
      <c r="H28" s="30">
        <f t="shared" si="10"/>
        <v>2</v>
      </c>
      <c r="I28" s="29">
        <v>0</v>
      </c>
      <c r="J28" s="16">
        <v>0</v>
      </c>
      <c r="K28" s="30">
        <f t="shared" si="11"/>
        <v>0</v>
      </c>
      <c r="L28" s="29">
        <v>0</v>
      </c>
      <c r="M28" s="16">
        <v>0</v>
      </c>
      <c r="N28" s="30">
        <f t="shared" si="12"/>
        <v>0</v>
      </c>
      <c r="O28" s="29">
        <v>0</v>
      </c>
      <c r="P28" s="16">
        <v>0</v>
      </c>
      <c r="Q28" s="30">
        <f t="shared" si="13"/>
        <v>0</v>
      </c>
      <c r="R28" s="29">
        <v>0</v>
      </c>
      <c r="S28" s="16">
        <v>0</v>
      </c>
      <c r="T28" s="30">
        <f t="shared" si="14"/>
        <v>0</v>
      </c>
      <c r="U28" s="29">
        <v>0</v>
      </c>
      <c r="V28" s="16">
        <v>0</v>
      </c>
      <c r="W28" s="30">
        <f t="shared" si="15"/>
        <v>0</v>
      </c>
      <c r="X28" s="29">
        <v>0</v>
      </c>
      <c r="Y28" s="16">
        <v>0</v>
      </c>
      <c r="Z28" s="30">
        <f t="shared" si="16"/>
        <v>0</v>
      </c>
      <c r="AA28" s="29">
        <v>0</v>
      </c>
      <c r="AB28" s="16">
        <v>0</v>
      </c>
      <c r="AC28" s="30">
        <f t="shared" si="17"/>
        <v>0</v>
      </c>
    </row>
    <row r="29" spans="1:29">
      <c r="A29" s="52" t="s">
        <v>33</v>
      </c>
      <c r="B29" s="29">
        <v>3</v>
      </c>
      <c r="C29" s="16">
        <v>2</v>
      </c>
      <c r="D29" s="30">
        <f t="shared" si="9"/>
        <v>5</v>
      </c>
      <c r="E29" s="86">
        <f>IF(D338&gt;0,ROUND((D29/D338) * 100, 4), "")</f>
        <v>0.92420000000000002</v>
      </c>
      <c r="F29" s="29">
        <v>1</v>
      </c>
      <c r="G29" s="16">
        <v>0</v>
      </c>
      <c r="H29" s="30">
        <f t="shared" si="10"/>
        <v>1</v>
      </c>
      <c r="I29" s="29">
        <v>0</v>
      </c>
      <c r="J29" s="16">
        <v>0</v>
      </c>
      <c r="K29" s="30">
        <f t="shared" si="11"/>
        <v>0</v>
      </c>
      <c r="L29" s="29">
        <v>1</v>
      </c>
      <c r="M29" s="16">
        <v>1</v>
      </c>
      <c r="N29" s="30">
        <f t="shared" si="12"/>
        <v>2</v>
      </c>
      <c r="O29" s="29">
        <v>0</v>
      </c>
      <c r="P29" s="16">
        <v>0</v>
      </c>
      <c r="Q29" s="30">
        <f t="shared" si="13"/>
        <v>0</v>
      </c>
      <c r="R29" s="29">
        <v>0</v>
      </c>
      <c r="S29" s="16">
        <v>0</v>
      </c>
      <c r="T29" s="30">
        <f t="shared" si="14"/>
        <v>0</v>
      </c>
      <c r="U29" s="29">
        <v>0</v>
      </c>
      <c r="V29" s="16">
        <v>0</v>
      </c>
      <c r="W29" s="30">
        <f t="shared" si="15"/>
        <v>0</v>
      </c>
      <c r="X29" s="29">
        <v>0</v>
      </c>
      <c r="Y29" s="16">
        <v>0</v>
      </c>
      <c r="Z29" s="30">
        <f t="shared" si="16"/>
        <v>0</v>
      </c>
      <c r="AA29" s="29">
        <v>0</v>
      </c>
      <c r="AB29" s="16">
        <v>0</v>
      </c>
      <c r="AC29" s="30">
        <f t="shared" si="17"/>
        <v>0</v>
      </c>
    </row>
    <row r="30" spans="1:29">
      <c r="A30" s="52" t="s">
        <v>34</v>
      </c>
      <c r="B30" s="29">
        <v>0</v>
      </c>
      <c r="C30" s="16">
        <v>0</v>
      </c>
      <c r="D30" s="30">
        <f t="shared" si="9"/>
        <v>0</v>
      </c>
      <c r="E30" s="86">
        <f>IF(D338&gt;0,ROUND((D30/D338) * 100, 4), "")</f>
        <v>0</v>
      </c>
      <c r="F30" s="29">
        <v>0</v>
      </c>
      <c r="G30" s="16">
        <v>0</v>
      </c>
      <c r="H30" s="30">
        <f t="shared" si="10"/>
        <v>0</v>
      </c>
      <c r="I30" s="29">
        <v>0</v>
      </c>
      <c r="J30" s="16">
        <v>0</v>
      </c>
      <c r="K30" s="30">
        <f t="shared" si="11"/>
        <v>0</v>
      </c>
      <c r="L30" s="29">
        <v>0</v>
      </c>
      <c r="M30" s="16">
        <v>0</v>
      </c>
      <c r="N30" s="30">
        <f t="shared" si="12"/>
        <v>0</v>
      </c>
      <c r="O30" s="29">
        <v>0</v>
      </c>
      <c r="P30" s="16">
        <v>0</v>
      </c>
      <c r="Q30" s="30">
        <f t="shared" si="13"/>
        <v>0</v>
      </c>
      <c r="R30" s="29">
        <v>0</v>
      </c>
      <c r="S30" s="16">
        <v>0</v>
      </c>
      <c r="T30" s="30">
        <f t="shared" si="14"/>
        <v>0</v>
      </c>
      <c r="U30" s="29">
        <v>0</v>
      </c>
      <c r="V30" s="16">
        <v>0</v>
      </c>
      <c r="W30" s="30">
        <f t="shared" si="15"/>
        <v>0</v>
      </c>
      <c r="X30" s="29">
        <v>0</v>
      </c>
      <c r="Y30" s="16">
        <v>0</v>
      </c>
      <c r="Z30" s="30">
        <f t="shared" si="16"/>
        <v>0</v>
      </c>
      <c r="AA30" s="29">
        <v>0</v>
      </c>
      <c r="AB30" s="16">
        <v>0</v>
      </c>
      <c r="AC30" s="30">
        <f t="shared" si="17"/>
        <v>0</v>
      </c>
    </row>
    <row r="31" spans="1:29">
      <c r="A31" s="52" t="s">
        <v>35</v>
      </c>
      <c r="B31" s="29">
        <v>0</v>
      </c>
      <c r="C31" s="16">
        <v>0</v>
      </c>
      <c r="D31" s="30">
        <f t="shared" si="9"/>
        <v>0</v>
      </c>
      <c r="E31" s="86">
        <f>IF(D338&gt;0,ROUND((D31/D338) * 100, 4), "")</f>
        <v>0</v>
      </c>
      <c r="F31" s="29">
        <v>0</v>
      </c>
      <c r="G31" s="16">
        <v>0</v>
      </c>
      <c r="H31" s="30">
        <f t="shared" si="10"/>
        <v>0</v>
      </c>
      <c r="I31" s="29">
        <v>0</v>
      </c>
      <c r="J31" s="16">
        <v>0</v>
      </c>
      <c r="K31" s="30">
        <f t="shared" si="11"/>
        <v>0</v>
      </c>
      <c r="L31" s="29">
        <v>0</v>
      </c>
      <c r="M31" s="16">
        <v>0</v>
      </c>
      <c r="N31" s="30">
        <f t="shared" si="12"/>
        <v>0</v>
      </c>
      <c r="O31" s="29">
        <v>0</v>
      </c>
      <c r="P31" s="16">
        <v>0</v>
      </c>
      <c r="Q31" s="30">
        <f t="shared" si="13"/>
        <v>0</v>
      </c>
      <c r="R31" s="29">
        <v>0</v>
      </c>
      <c r="S31" s="16">
        <v>0</v>
      </c>
      <c r="T31" s="30">
        <f t="shared" si="14"/>
        <v>0</v>
      </c>
      <c r="U31" s="29">
        <v>0</v>
      </c>
      <c r="V31" s="16">
        <v>0</v>
      </c>
      <c r="W31" s="30">
        <f t="shared" si="15"/>
        <v>0</v>
      </c>
      <c r="X31" s="29">
        <v>0</v>
      </c>
      <c r="Y31" s="16">
        <v>0</v>
      </c>
      <c r="Z31" s="30">
        <f t="shared" si="16"/>
        <v>0</v>
      </c>
      <c r="AA31" s="29">
        <v>0</v>
      </c>
      <c r="AB31" s="16">
        <v>0</v>
      </c>
      <c r="AC31" s="30">
        <f t="shared" si="17"/>
        <v>0</v>
      </c>
    </row>
    <row r="32" spans="1:29">
      <c r="A32" s="52" t="s">
        <v>36</v>
      </c>
      <c r="B32" s="29">
        <v>0</v>
      </c>
      <c r="C32" s="16">
        <v>0</v>
      </c>
      <c r="D32" s="30">
        <f t="shared" si="9"/>
        <v>0</v>
      </c>
      <c r="E32" s="86">
        <f>IF(D338&gt;0,ROUND((D32/D338) * 100, 4), "")</f>
        <v>0</v>
      </c>
      <c r="F32" s="29">
        <v>0</v>
      </c>
      <c r="G32" s="16">
        <v>0</v>
      </c>
      <c r="H32" s="30">
        <f t="shared" si="10"/>
        <v>0</v>
      </c>
      <c r="I32" s="29">
        <v>0</v>
      </c>
      <c r="J32" s="16">
        <v>0</v>
      </c>
      <c r="K32" s="30">
        <f t="shared" si="11"/>
        <v>0</v>
      </c>
      <c r="L32" s="29">
        <v>0</v>
      </c>
      <c r="M32" s="16">
        <v>0</v>
      </c>
      <c r="N32" s="30">
        <f t="shared" si="12"/>
        <v>0</v>
      </c>
      <c r="O32" s="29">
        <v>0</v>
      </c>
      <c r="P32" s="16">
        <v>0</v>
      </c>
      <c r="Q32" s="30">
        <f t="shared" si="13"/>
        <v>0</v>
      </c>
      <c r="R32" s="29">
        <v>0</v>
      </c>
      <c r="S32" s="16">
        <v>0</v>
      </c>
      <c r="T32" s="30">
        <f t="shared" si="14"/>
        <v>0</v>
      </c>
      <c r="U32" s="29">
        <v>0</v>
      </c>
      <c r="V32" s="16">
        <v>0</v>
      </c>
      <c r="W32" s="30">
        <f t="shared" si="15"/>
        <v>0</v>
      </c>
      <c r="X32" s="29">
        <v>0</v>
      </c>
      <c r="Y32" s="16">
        <v>0</v>
      </c>
      <c r="Z32" s="30">
        <f t="shared" si="16"/>
        <v>0</v>
      </c>
      <c r="AA32" s="29">
        <v>0</v>
      </c>
      <c r="AB32" s="16">
        <v>0</v>
      </c>
      <c r="AC32" s="30">
        <f t="shared" si="17"/>
        <v>0</v>
      </c>
    </row>
    <row r="33" spans="1:29">
      <c r="A33" s="52" t="s">
        <v>37</v>
      </c>
      <c r="B33" s="29">
        <v>0</v>
      </c>
      <c r="C33" s="16">
        <v>1</v>
      </c>
      <c r="D33" s="30">
        <f t="shared" si="9"/>
        <v>1</v>
      </c>
      <c r="E33" s="86">
        <f>IF(D338&gt;0,ROUND((D33/D338) * 100, 4), "")</f>
        <v>0.18479999999999999</v>
      </c>
      <c r="F33" s="29">
        <v>0</v>
      </c>
      <c r="G33" s="16">
        <v>0</v>
      </c>
      <c r="H33" s="30">
        <f t="shared" si="10"/>
        <v>0</v>
      </c>
      <c r="I33" s="29">
        <v>0</v>
      </c>
      <c r="J33" s="16">
        <v>0</v>
      </c>
      <c r="K33" s="30">
        <f t="shared" si="11"/>
        <v>0</v>
      </c>
      <c r="L33" s="29">
        <v>0</v>
      </c>
      <c r="M33" s="16">
        <v>0</v>
      </c>
      <c r="N33" s="30">
        <f t="shared" si="12"/>
        <v>0</v>
      </c>
      <c r="O33" s="29">
        <v>0</v>
      </c>
      <c r="P33" s="16">
        <v>0</v>
      </c>
      <c r="Q33" s="30">
        <f t="shared" si="13"/>
        <v>0</v>
      </c>
      <c r="R33" s="29">
        <v>0</v>
      </c>
      <c r="S33" s="16">
        <v>0</v>
      </c>
      <c r="T33" s="30">
        <f t="shared" si="14"/>
        <v>0</v>
      </c>
      <c r="U33" s="29">
        <v>0</v>
      </c>
      <c r="V33" s="16">
        <v>0</v>
      </c>
      <c r="W33" s="30">
        <f t="shared" si="15"/>
        <v>0</v>
      </c>
      <c r="X33" s="29">
        <v>0</v>
      </c>
      <c r="Y33" s="16">
        <v>0</v>
      </c>
      <c r="Z33" s="30">
        <f t="shared" si="16"/>
        <v>0</v>
      </c>
      <c r="AA33" s="29">
        <v>0</v>
      </c>
      <c r="AB33" s="16">
        <v>0</v>
      </c>
      <c r="AC33" s="30">
        <f t="shared" si="17"/>
        <v>0</v>
      </c>
    </row>
    <row r="34" spans="1:29">
      <c r="A34" s="52" t="s">
        <v>38</v>
      </c>
      <c r="B34" s="29">
        <v>0</v>
      </c>
      <c r="C34" s="16">
        <v>0</v>
      </c>
      <c r="D34" s="30">
        <f t="shared" si="9"/>
        <v>0</v>
      </c>
      <c r="E34" s="86">
        <f>IF(D338&gt;0,ROUND((D34/D338) * 100, 4), "")</f>
        <v>0</v>
      </c>
      <c r="F34" s="29">
        <v>0</v>
      </c>
      <c r="G34" s="16">
        <v>0</v>
      </c>
      <c r="H34" s="30">
        <f t="shared" si="10"/>
        <v>0</v>
      </c>
      <c r="I34" s="29">
        <v>0</v>
      </c>
      <c r="J34" s="16">
        <v>0</v>
      </c>
      <c r="K34" s="30">
        <f t="shared" si="11"/>
        <v>0</v>
      </c>
      <c r="L34" s="29">
        <v>0</v>
      </c>
      <c r="M34" s="16">
        <v>0</v>
      </c>
      <c r="N34" s="30">
        <f t="shared" si="12"/>
        <v>0</v>
      </c>
      <c r="O34" s="29">
        <v>0</v>
      </c>
      <c r="P34" s="16">
        <v>0</v>
      </c>
      <c r="Q34" s="30">
        <f t="shared" si="13"/>
        <v>0</v>
      </c>
      <c r="R34" s="29">
        <v>0</v>
      </c>
      <c r="S34" s="16">
        <v>0</v>
      </c>
      <c r="T34" s="30">
        <f t="shared" si="14"/>
        <v>0</v>
      </c>
      <c r="U34" s="29">
        <v>0</v>
      </c>
      <c r="V34" s="16">
        <v>0</v>
      </c>
      <c r="W34" s="30">
        <f t="shared" si="15"/>
        <v>0</v>
      </c>
      <c r="X34" s="29">
        <v>0</v>
      </c>
      <c r="Y34" s="16">
        <v>0</v>
      </c>
      <c r="Z34" s="30">
        <f t="shared" si="16"/>
        <v>0</v>
      </c>
      <c r="AA34" s="29">
        <v>0</v>
      </c>
      <c r="AB34" s="16">
        <v>0</v>
      </c>
      <c r="AC34" s="30">
        <f t="shared" si="17"/>
        <v>0</v>
      </c>
    </row>
    <row r="35" spans="1:29">
      <c r="A35" s="52" t="s">
        <v>39</v>
      </c>
      <c r="B35" s="29">
        <v>0</v>
      </c>
      <c r="C35" s="16">
        <v>0</v>
      </c>
      <c r="D35" s="30">
        <f t="shared" si="9"/>
        <v>0</v>
      </c>
      <c r="E35" s="86">
        <f>IF(D338&gt;0,ROUND((D35/D338) * 100, 4), "")</f>
        <v>0</v>
      </c>
      <c r="F35" s="29">
        <v>0</v>
      </c>
      <c r="G35" s="16">
        <v>0</v>
      </c>
      <c r="H35" s="30">
        <f t="shared" si="10"/>
        <v>0</v>
      </c>
      <c r="I35" s="29">
        <v>0</v>
      </c>
      <c r="J35" s="16">
        <v>0</v>
      </c>
      <c r="K35" s="30">
        <f t="shared" si="11"/>
        <v>0</v>
      </c>
      <c r="L35" s="29">
        <v>0</v>
      </c>
      <c r="M35" s="16">
        <v>0</v>
      </c>
      <c r="N35" s="30">
        <f t="shared" si="12"/>
        <v>0</v>
      </c>
      <c r="O35" s="29">
        <v>0</v>
      </c>
      <c r="P35" s="16">
        <v>0</v>
      </c>
      <c r="Q35" s="30">
        <f t="shared" si="13"/>
        <v>0</v>
      </c>
      <c r="R35" s="29">
        <v>0</v>
      </c>
      <c r="S35" s="16">
        <v>0</v>
      </c>
      <c r="T35" s="30">
        <f t="shared" si="14"/>
        <v>0</v>
      </c>
      <c r="U35" s="29">
        <v>0</v>
      </c>
      <c r="V35" s="16">
        <v>0</v>
      </c>
      <c r="W35" s="30">
        <f t="shared" si="15"/>
        <v>0</v>
      </c>
      <c r="X35" s="29">
        <v>0</v>
      </c>
      <c r="Y35" s="16">
        <v>0</v>
      </c>
      <c r="Z35" s="30">
        <f t="shared" si="16"/>
        <v>0</v>
      </c>
      <c r="AA35" s="29">
        <v>0</v>
      </c>
      <c r="AB35" s="16">
        <v>0</v>
      </c>
      <c r="AC35" s="30">
        <f t="shared" si="17"/>
        <v>0</v>
      </c>
    </row>
    <row r="36" spans="1:29">
      <c r="A36" s="52" t="s">
        <v>40</v>
      </c>
      <c r="B36" s="29">
        <v>0</v>
      </c>
      <c r="C36" s="16">
        <v>0</v>
      </c>
      <c r="D36" s="30">
        <f t="shared" si="9"/>
        <v>0</v>
      </c>
      <c r="E36" s="86">
        <f>IF(D338&gt;0,ROUND((D36/D338) * 100, 4), "")</f>
        <v>0</v>
      </c>
      <c r="F36" s="29">
        <v>0</v>
      </c>
      <c r="G36" s="16">
        <v>0</v>
      </c>
      <c r="H36" s="30">
        <f t="shared" si="10"/>
        <v>0</v>
      </c>
      <c r="I36" s="29">
        <v>0</v>
      </c>
      <c r="J36" s="16">
        <v>0</v>
      </c>
      <c r="K36" s="30">
        <f t="shared" si="11"/>
        <v>0</v>
      </c>
      <c r="L36" s="29">
        <v>0</v>
      </c>
      <c r="M36" s="16">
        <v>0</v>
      </c>
      <c r="N36" s="30">
        <f t="shared" si="12"/>
        <v>0</v>
      </c>
      <c r="O36" s="29">
        <v>0</v>
      </c>
      <c r="P36" s="16">
        <v>0</v>
      </c>
      <c r="Q36" s="30">
        <f t="shared" si="13"/>
        <v>0</v>
      </c>
      <c r="R36" s="29">
        <v>0</v>
      </c>
      <c r="S36" s="16">
        <v>0</v>
      </c>
      <c r="T36" s="30">
        <f t="shared" si="14"/>
        <v>0</v>
      </c>
      <c r="U36" s="29">
        <v>0</v>
      </c>
      <c r="V36" s="16">
        <v>0</v>
      </c>
      <c r="W36" s="30">
        <f t="shared" si="15"/>
        <v>0</v>
      </c>
      <c r="X36" s="29">
        <v>0</v>
      </c>
      <c r="Y36" s="16">
        <v>0</v>
      </c>
      <c r="Z36" s="30">
        <f t="shared" si="16"/>
        <v>0</v>
      </c>
      <c r="AA36" s="29">
        <v>0</v>
      </c>
      <c r="AB36" s="16">
        <v>0</v>
      </c>
      <c r="AC36" s="30">
        <f t="shared" si="17"/>
        <v>0</v>
      </c>
    </row>
    <row r="37" spans="1:29">
      <c r="A37" s="52" t="s">
        <v>41</v>
      </c>
      <c r="B37" s="29">
        <v>0</v>
      </c>
      <c r="C37" s="16">
        <v>0</v>
      </c>
      <c r="D37" s="30">
        <f t="shared" si="9"/>
        <v>0</v>
      </c>
      <c r="E37" s="86">
        <f>IF(D338&gt;0,ROUND((D37/D338) * 100, 4), "")</f>
        <v>0</v>
      </c>
      <c r="F37" s="29">
        <v>0</v>
      </c>
      <c r="G37" s="16">
        <v>0</v>
      </c>
      <c r="H37" s="30">
        <f t="shared" si="10"/>
        <v>0</v>
      </c>
      <c r="I37" s="29">
        <v>0</v>
      </c>
      <c r="J37" s="16">
        <v>0</v>
      </c>
      <c r="K37" s="30">
        <f t="shared" si="11"/>
        <v>0</v>
      </c>
      <c r="L37" s="29">
        <v>0</v>
      </c>
      <c r="M37" s="16">
        <v>0</v>
      </c>
      <c r="N37" s="30">
        <f t="shared" si="12"/>
        <v>0</v>
      </c>
      <c r="O37" s="29">
        <v>0</v>
      </c>
      <c r="P37" s="16">
        <v>0</v>
      </c>
      <c r="Q37" s="30">
        <f t="shared" si="13"/>
        <v>0</v>
      </c>
      <c r="R37" s="29">
        <v>0</v>
      </c>
      <c r="S37" s="16">
        <v>0</v>
      </c>
      <c r="T37" s="30">
        <f t="shared" si="14"/>
        <v>0</v>
      </c>
      <c r="U37" s="29">
        <v>0</v>
      </c>
      <c r="V37" s="16">
        <v>0</v>
      </c>
      <c r="W37" s="30">
        <f t="shared" si="15"/>
        <v>0</v>
      </c>
      <c r="X37" s="29">
        <v>0</v>
      </c>
      <c r="Y37" s="16">
        <v>0</v>
      </c>
      <c r="Z37" s="30">
        <f t="shared" si="16"/>
        <v>0</v>
      </c>
      <c r="AA37" s="29">
        <v>0</v>
      </c>
      <c r="AB37" s="16">
        <v>0</v>
      </c>
      <c r="AC37" s="30">
        <f t="shared" si="17"/>
        <v>0</v>
      </c>
    </row>
    <row r="38" spans="1:29">
      <c r="A38" s="52" t="s">
        <v>42</v>
      </c>
      <c r="B38" s="29">
        <v>0</v>
      </c>
      <c r="C38" s="16">
        <v>0</v>
      </c>
      <c r="D38" s="30">
        <f t="shared" si="9"/>
        <v>0</v>
      </c>
      <c r="E38" s="86">
        <f>IF(D338&gt;0,ROUND((D38/D338) * 100, 4), "")</f>
        <v>0</v>
      </c>
      <c r="F38" s="29">
        <v>0</v>
      </c>
      <c r="G38" s="16">
        <v>0</v>
      </c>
      <c r="H38" s="30">
        <f t="shared" si="10"/>
        <v>0</v>
      </c>
      <c r="I38" s="29">
        <v>0</v>
      </c>
      <c r="J38" s="16">
        <v>0</v>
      </c>
      <c r="K38" s="30">
        <f t="shared" si="11"/>
        <v>0</v>
      </c>
      <c r="L38" s="29">
        <v>0</v>
      </c>
      <c r="M38" s="16">
        <v>0</v>
      </c>
      <c r="N38" s="30">
        <f t="shared" si="12"/>
        <v>0</v>
      </c>
      <c r="O38" s="29">
        <v>0</v>
      </c>
      <c r="P38" s="16">
        <v>0</v>
      </c>
      <c r="Q38" s="30">
        <f t="shared" si="13"/>
        <v>0</v>
      </c>
      <c r="R38" s="29">
        <v>0</v>
      </c>
      <c r="S38" s="16">
        <v>0</v>
      </c>
      <c r="T38" s="30">
        <f t="shared" si="14"/>
        <v>0</v>
      </c>
      <c r="U38" s="29">
        <v>0</v>
      </c>
      <c r="V38" s="16">
        <v>0</v>
      </c>
      <c r="W38" s="30">
        <f t="shared" si="15"/>
        <v>0</v>
      </c>
      <c r="X38" s="29">
        <v>0</v>
      </c>
      <c r="Y38" s="16">
        <v>0</v>
      </c>
      <c r="Z38" s="30">
        <f t="shared" si="16"/>
        <v>0</v>
      </c>
      <c r="AA38" s="29">
        <v>0</v>
      </c>
      <c r="AB38" s="16">
        <v>0</v>
      </c>
      <c r="AC38" s="30">
        <f t="shared" si="17"/>
        <v>0</v>
      </c>
    </row>
    <row r="39" spans="1:29">
      <c r="A39" s="52" t="s">
        <v>43</v>
      </c>
      <c r="B39" s="29">
        <v>0</v>
      </c>
      <c r="C39" s="16">
        <v>0</v>
      </c>
      <c r="D39" s="30">
        <f t="shared" si="9"/>
        <v>0</v>
      </c>
      <c r="E39" s="86">
        <f>IF(D338&gt;0,ROUND((D39/D338) * 100, 4), "")</f>
        <v>0</v>
      </c>
      <c r="F39" s="29">
        <v>0</v>
      </c>
      <c r="G39" s="16">
        <v>0</v>
      </c>
      <c r="H39" s="30">
        <f t="shared" si="10"/>
        <v>0</v>
      </c>
      <c r="I39" s="29">
        <v>0</v>
      </c>
      <c r="J39" s="16">
        <v>0</v>
      </c>
      <c r="K39" s="30">
        <f t="shared" si="11"/>
        <v>0</v>
      </c>
      <c r="L39" s="29">
        <v>0</v>
      </c>
      <c r="M39" s="16">
        <v>0</v>
      </c>
      <c r="N39" s="30">
        <f t="shared" si="12"/>
        <v>0</v>
      </c>
      <c r="O39" s="29">
        <v>0</v>
      </c>
      <c r="P39" s="16">
        <v>0</v>
      </c>
      <c r="Q39" s="30">
        <f t="shared" si="13"/>
        <v>0</v>
      </c>
      <c r="R39" s="29">
        <v>0</v>
      </c>
      <c r="S39" s="16">
        <v>0</v>
      </c>
      <c r="T39" s="30">
        <f t="shared" si="14"/>
        <v>0</v>
      </c>
      <c r="U39" s="29">
        <v>0</v>
      </c>
      <c r="V39" s="16">
        <v>0</v>
      </c>
      <c r="W39" s="30">
        <f t="shared" si="15"/>
        <v>0</v>
      </c>
      <c r="X39" s="29">
        <v>0</v>
      </c>
      <c r="Y39" s="16">
        <v>0</v>
      </c>
      <c r="Z39" s="30">
        <f t="shared" si="16"/>
        <v>0</v>
      </c>
      <c r="AA39" s="29">
        <v>0</v>
      </c>
      <c r="AB39" s="16">
        <v>0</v>
      </c>
      <c r="AC39" s="30">
        <f t="shared" si="17"/>
        <v>0</v>
      </c>
    </row>
    <row r="40" spans="1:29">
      <c r="A40" s="52" t="s">
        <v>44</v>
      </c>
      <c r="B40" s="29">
        <v>0</v>
      </c>
      <c r="C40" s="16">
        <v>0</v>
      </c>
      <c r="D40" s="30">
        <f t="shared" si="9"/>
        <v>0</v>
      </c>
      <c r="E40" s="86">
        <f>IF(D338&gt;0,ROUND((D40/D338) * 100, 4), "")</f>
        <v>0</v>
      </c>
      <c r="F40" s="29">
        <v>0</v>
      </c>
      <c r="G40" s="16">
        <v>0</v>
      </c>
      <c r="H40" s="30">
        <f t="shared" si="10"/>
        <v>0</v>
      </c>
      <c r="I40" s="29">
        <v>0</v>
      </c>
      <c r="J40" s="16">
        <v>0</v>
      </c>
      <c r="K40" s="30">
        <f t="shared" si="11"/>
        <v>0</v>
      </c>
      <c r="L40" s="29">
        <v>0</v>
      </c>
      <c r="M40" s="16">
        <v>0</v>
      </c>
      <c r="N40" s="30">
        <f t="shared" si="12"/>
        <v>0</v>
      </c>
      <c r="O40" s="29">
        <v>0</v>
      </c>
      <c r="P40" s="16">
        <v>0</v>
      </c>
      <c r="Q40" s="30">
        <f t="shared" si="13"/>
        <v>0</v>
      </c>
      <c r="R40" s="29">
        <v>0</v>
      </c>
      <c r="S40" s="16">
        <v>0</v>
      </c>
      <c r="T40" s="30">
        <f t="shared" si="14"/>
        <v>0</v>
      </c>
      <c r="U40" s="29">
        <v>0</v>
      </c>
      <c r="V40" s="16">
        <v>0</v>
      </c>
      <c r="W40" s="30">
        <f t="shared" si="15"/>
        <v>0</v>
      </c>
      <c r="X40" s="29">
        <v>0</v>
      </c>
      <c r="Y40" s="16">
        <v>0</v>
      </c>
      <c r="Z40" s="30">
        <f t="shared" si="16"/>
        <v>0</v>
      </c>
      <c r="AA40" s="29">
        <v>0</v>
      </c>
      <c r="AB40" s="16">
        <v>0</v>
      </c>
      <c r="AC40" s="30">
        <f t="shared" si="17"/>
        <v>0</v>
      </c>
    </row>
    <row r="41" spans="1:29">
      <c r="A41" s="52" t="s">
        <v>45</v>
      </c>
      <c r="B41" s="29">
        <v>0</v>
      </c>
      <c r="C41" s="16">
        <v>0</v>
      </c>
      <c r="D41" s="30">
        <f t="shared" si="9"/>
        <v>0</v>
      </c>
      <c r="E41" s="86">
        <f>IF(D338&gt;0,ROUND((D41/D338) * 100, 4), "")</f>
        <v>0</v>
      </c>
      <c r="F41" s="29">
        <v>0</v>
      </c>
      <c r="G41" s="16">
        <v>0</v>
      </c>
      <c r="H41" s="30">
        <f t="shared" si="10"/>
        <v>0</v>
      </c>
      <c r="I41" s="29">
        <v>0</v>
      </c>
      <c r="J41" s="16">
        <v>0</v>
      </c>
      <c r="K41" s="30">
        <f t="shared" si="11"/>
        <v>0</v>
      </c>
      <c r="L41" s="29">
        <v>0</v>
      </c>
      <c r="M41" s="16">
        <v>0</v>
      </c>
      <c r="N41" s="30">
        <f t="shared" si="12"/>
        <v>0</v>
      </c>
      <c r="O41" s="29">
        <v>0</v>
      </c>
      <c r="P41" s="16">
        <v>0</v>
      </c>
      <c r="Q41" s="30">
        <f t="shared" si="13"/>
        <v>0</v>
      </c>
      <c r="R41" s="29">
        <v>0</v>
      </c>
      <c r="S41" s="16">
        <v>0</v>
      </c>
      <c r="T41" s="30">
        <f t="shared" si="14"/>
        <v>0</v>
      </c>
      <c r="U41" s="29">
        <v>0</v>
      </c>
      <c r="V41" s="16">
        <v>0</v>
      </c>
      <c r="W41" s="30">
        <f t="shared" si="15"/>
        <v>0</v>
      </c>
      <c r="X41" s="29">
        <v>0</v>
      </c>
      <c r="Y41" s="16">
        <v>0</v>
      </c>
      <c r="Z41" s="30">
        <f t="shared" si="16"/>
        <v>0</v>
      </c>
      <c r="AA41" s="29">
        <v>0</v>
      </c>
      <c r="AB41" s="16">
        <v>0</v>
      </c>
      <c r="AC41" s="30">
        <f t="shared" si="17"/>
        <v>0</v>
      </c>
    </row>
    <row r="42" spans="1:29">
      <c r="A42" s="52" t="s">
        <v>46</v>
      </c>
      <c r="B42" s="29">
        <v>0</v>
      </c>
      <c r="C42" s="16">
        <v>0</v>
      </c>
      <c r="D42" s="30">
        <f t="shared" si="9"/>
        <v>0</v>
      </c>
      <c r="E42" s="86">
        <f>IF(D338&gt;0,ROUND((D42/D338) * 100, 4), "")</f>
        <v>0</v>
      </c>
      <c r="F42" s="29">
        <v>0</v>
      </c>
      <c r="G42" s="16">
        <v>0</v>
      </c>
      <c r="H42" s="30">
        <f t="shared" si="10"/>
        <v>0</v>
      </c>
      <c r="I42" s="29">
        <v>0</v>
      </c>
      <c r="J42" s="16">
        <v>0</v>
      </c>
      <c r="K42" s="30">
        <f t="shared" si="11"/>
        <v>0</v>
      </c>
      <c r="L42" s="29">
        <v>0</v>
      </c>
      <c r="M42" s="16">
        <v>0</v>
      </c>
      <c r="N42" s="30">
        <f t="shared" si="12"/>
        <v>0</v>
      </c>
      <c r="O42" s="29">
        <v>0</v>
      </c>
      <c r="P42" s="16">
        <v>0</v>
      </c>
      <c r="Q42" s="30">
        <f t="shared" si="13"/>
        <v>0</v>
      </c>
      <c r="R42" s="29">
        <v>0</v>
      </c>
      <c r="S42" s="16">
        <v>0</v>
      </c>
      <c r="T42" s="30">
        <f t="shared" si="14"/>
        <v>0</v>
      </c>
      <c r="U42" s="29">
        <v>0</v>
      </c>
      <c r="V42" s="16">
        <v>0</v>
      </c>
      <c r="W42" s="30">
        <f t="shared" si="15"/>
        <v>0</v>
      </c>
      <c r="X42" s="29">
        <v>0</v>
      </c>
      <c r="Y42" s="16">
        <v>0</v>
      </c>
      <c r="Z42" s="30">
        <f t="shared" si="16"/>
        <v>0</v>
      </c>
      <c r="AA42" s="29">
        <v>0</v>
      </c>
      <c r="AB42" s="16">
        <v>0</v>
      </c>
      <c r="AC42" s="30">
        <f t="shared" si="17"/>
        <v>0</v>
      </c>
    </row>
    <row r="43" spans="1:29">
      <c r="A43" s="52" t="s">
        <v>47</v>
      </c>
      <c r="B43" s="29">
        <v>0</v>
      </c>
      <c r="C43" s="16">
        <v>0</v>
      </c>
      <c r="D43" s="30">
        <f t="shared" si="9"/>
        <v>0</v>
      </c>
      <c r="E43" s="86">
        <f>IF(D338&gt;0,ROUND((D43/D338) * 100, 4), "")</f>
        <v>0</v>
      </c>
      <c r="F43" s="29">
        <v>0</v>
      </c>
      <c r="G43" s="16">
        <v>0</v>
      </c>
      <c r="H43" s="30">
        <f t="shared" si="10"/>
        <v>0</v>
      </c>
      <c r="I43" s="29">
        <v>0</v>
      </c>
      <c r="J43" s="16">
        <v>0</v>
      </c>
      <c r="K43" s="30">
        <f t="shared" si="11"/>
        <v>0</v>
      </c>
      <c r="L43" s="29">
        <v>0</v>
      </c>
      <c r="M43" s="16">
        <v>0</v>
      </c>
      <c r="N43" s="30">
        <f t="shared" si="12"/>
        <v>0</v>
      </c>
      <c r="O43" s="29">
        <v>0</v>
      </c>
      <c r="P43" s="16">
        <v>0</v>
      </c>
      <c r="Q43" s="30">
        <f t="shared" si="13"/>
        <v>0</v>
      </c>
      <c r="R43" s="29">
        <v>0</v>
      </c>
      <c r="S43" s="16">
        <v>0</v>
      </c>
      <c r="T43" s="30">
        <f t="shared" si="14"/>
        <v>0</v>
      </c>
      <c r="U43" s="29">
        <v>0</v>
      </c>
      <c r="V43" s="16">
        <v>0</v>
      </c>
      <c r="W43" s="30">
        <f t="shared" si="15"/>
        <v>0</v>
      </c>
      <c r="X43" s="29">
        <v>0</v>
      </c>
      <c r="Y43" s="16">
        <v>0</v>
      </c>
      <c r="Z43" s="30">
        <f t="shared" si="16"/>
        <v>0</v>
      </c>
      <c r="AA43" s="29">
        <v>0</v>
      </c>
      <c r="AB43" s="16">
        <v>0</v>
      </c>
      <c r="AC43" s="30">
        <f t="shared" si="17"/>
        <v>0</v>
      </c>
    </row>
    <row r="44" spans="1:29">
      <c r="A44" s="52" t="s">
        <v>48</v>
      </c>
      <c r="B44" s="29">
        <v>0</v>
      </c>
      <c r="C44" s="16">
        <v>0</v>
      </c>
      <c r="D44" s="30">
        <f t="shared" si="9"/>
        <v>0</v>
      </c>
      <c r="E44" s="86">
        <f>IF(D338&gt;0,ROUND((D44/D338) * 100, 4), "")</f>
        <v>0</v>
      </c>
      <c r="F44" s="29">
        <v>0</v>
      </c>
      <c r="G44" s="16">
        <v>0</v>
      </c>
      <c r="H44" s="30">
        <f t="shared" si="10"/>
        <v>0</v>
      </c>
      <c r="I44" s="29">
        <v>0</v>
      </c>
      <c r="J44" s="16">
        <v>0</v>
      </c>
      <c r="K44" s="30">
        <f t="shared" si="11"/>
        <v>0</v>
      </c>
      <c r="L44" s="29">
        <v>0</v>
      </c>
      <c r="M44" s="16">
        <v>0</v>
      </c>
      <c r="N44" s="30">
        <f t="shared" si="12"/>
        <v>0</v>
      </c>
      <c r="O44" s="29">
        <v>0</v>
      </c>
      <c r="P44" s="16">
        <v>0</v>
      </c>
      <c r="Q44" s="30">
        <f t="shared" si="13"/>
        <v>0</v>
      </c>
      <c r="R44" s="29">
        <v>0</v>
      </c>
      <c r="S44" s="16">
        <v>0</v>
      </c>
      <c r="T44" s="30">
        <f t="shared" si="14"/>
        <v>0</v>
      </c>
      <c r="U44" s="29">
        <v>0</v>
      </c>
      <c r="V44" s="16">
        <v>0</v>
      </c>
      <c r="W44" s="30">
        <f t="shared" si="15"/>
        <v>0</v>
      </c>
      <c r="X44" s="29">
        <v>0</v>
      </c>
      <c r="Y44" s="16">
        <v>0</v>
      </c>
      <c r="Z44" s="30">
        <f t="shared" si="16"/>
        <v>0</v>
      </c>
      <c r="AA44" s="29">
        <v>0</v>
      </c>
      <c r="AB44" s="16">
        <v>0</v>
      </c>
      <c r="AC44" s="30">
        <f t="shared" si="17"/>
        <v>0</v>
      </c>
    </row>
    <row r="45" spans="1:29">
      <c r="A45" s="52" t="s">
        <v>49</v>
      </c>
      <c r="B45" s="29">
        <v>0</v>
      </c>
      <c r="C45" s="16">
        <v>0</v>
      </c>
      <c r="D45" s="30">
        <f t="shared" si="9"/>
        <v>0</v>
      </c>
      <c r="E45" s="86">
        <f>IF(D338&gt;0,ROUND((D45/D338) * 100, 4), "")</f>
        <v>0</v>
      </c>
      <c r="F45" s="29">
        <v>0</v>
      </c>
      <c r="G45" s="16">
        <v>0</v>
      </c>
      <c r="H45" s="30">
        <f t="shared" si="10"/>
        <v>0</v>
      </c>
      <c r="I45" s="29">
        <v>0</v>
      </c>
      <c r="J45" s="16">
        <v>0</v>
      </c>
      <c r="K45" s="30">
        <f t="shared" si="11"/>
        <v>0</v>
      </c>
      <c r="L45" s="29">
        <v>0</v>
      </c>
      <c r="M45" s="16">
        <v>0</v>
      </c>
      <c r="N45" s="30">
        <f t="shared" si="12"/>
        <v>0</v>
      </c>
      <c r="O45" s="29">
        <v>0</v>
      </c>
      <c r="P45" s="16">
        <v>0</v>
      </c>
      <c r="Q45" s="30">
        <f t="shared" si="13"/>
        <v>0</v>
      </c>
      <c r="R45" s="29">
        <v>0</v>
      </c>
      <c r="S45" s="16">
        <v>0</v>
      </c>
      <c r="T45" s="30">
        <f t="shared" si="14"/>
        <v>0</v>
      </c>
      <c r="U45" s="29">
        <v>0</v>
      </c>
      <c r="V45" s="16">
        <v>0</v>
      </c>
      <c r="W45" s="30">
        <f t="shared" si="15"/>
        <v>0</v>
      </c>
      <c r="X45" s="29">
        <v>0</v>
      </c>
      <c r="Y45" s="16">
        <v>0</v>
      </c>
      <c r="Z45" s="30">
        <f t="shared" si="16"/>
        <v>0</v>
      </c>
      <c r="AA45" s="29">
        <v>0</v>
      </c>
      <c r="AB45" s="16">
        <v>0</v>
      </c>
      <c r="AC45" s="30">
        <f t="shared" si="17"/>
        <v>0</v>
      </c>
    </row>
    <row r="46" spans="1:29">
      <c r="A46" s="52" t="s">
        <v>50</v>
      </c>
      <c r="B46" s="29">
        <v>0</v>
      </c>
      <c r="C46" s="16">
        <v>0</v>
      </c>
      <c r="D46" s="30">
        <f t="shared" si="9"/>
        <v>0</v>
      </c>
      <c r="E46" s="86">
        <f>IF(D338&gt;0,ROUND((D46/D338) * 100, 4), "")</f>
        <v>0</v>
      </c>
      <c r="F46" s="29">
        <v>0</v>
      </c>
      <c r="G46" s="16">
        <v>0</v>
      </c>
      <c r="H46" s="30">
        <f t="shared" si="10"/>
        <v>0</v>
      </c>
      <c r="I46" s="29">
        <v>0</v>
      </c>
      <c r="J46" s="16">
        <v>0</v>
      </c>
      <c r="K46" s="30">
        <f t="shared" si="11"/>
        <v>0</v>
      </c>
      <c r="L46" s="29">
        <v>0</v>
      </c>
      <c r="M46" s="16">
        <v>0</v>
      </c>
      <c r="N46" s="30">
        <f t="shared" si="12"/>
        <v>0</v>
      </c>
      <c r="O46" s="29">
        <v>0</v>
      </c>
      <c r="P46" s="16">
        <v>0</v>
      </c>
      <c r="Q46" s="30">
        <f t="shared" si="13"/>
        <v>0</v>
      </c>
      <c r="R46" s="29">
        <v>0</v>
      </c>
      <c r="S46" s="16">
        <v>0</v>
      </c>
      <c r="T46" s="30">
        <f t="shared" si="14"/>
        <v>0</v>
      </c>
      <c r="U46" s="29">
        <v>0</v>
      </c>
      <c r="V46" s="16">
        <v>0</v>
      </c>
      <c r="W46" s="30">
        <f t="shared" si="15"/>
        <v>0</v>
      </c>
      <c r="X46" s="29">
        <v>0</v>
      </c>
      <c r="Y46" s="16">
        <v>0</v>
      </c>
      <c r="Z46" s="30">
        <f t="shared" si="16"/>
        <v>0</v>
      </c>
      <c r="AA46" s="29">
        <v>0</v>
      </c>
      <c r="AB46" s="16">
        <v>0</v>
      </c>
      <c r="AC46" s="30">
        <f t="shared" si="17"/>
        <v>0</v>
      </c>
    </row>
    <row r="47" spans="1:29">
      <c r="A47" s="52" t="s">
        <v>51</v>
      </c>
      <c r="B47" s="29">
        <v>0</v>
      </c>
      <c r="C47" s="16">
        <v>0</v>
      </c>
      <c r="D47" s="30">
        <f t="shared" si="9"/>
        <v>0</v>
      </c>
      <c r="E47" s="86">
        <f>IF(D338&gt;0,ROUND((D47/D338) * 100, 4), "")</f>
        <v>0</v>
      </c>
      <c r="F47" s="29">
        <v>0</v>
      </c>
      <c r="G47" s="16">
        <v>0</v>
      </c>
      <c r="H47" s="30">
        <f t="shared" si="10"/>
        <v>0</v>
      </c>
      <c r="I47" s="29">
        <v>0</v>
      </c>
      <c r="J47" s="16">
        <v>0</v>
      </c>
      <c r="K47" s="30">
        <f t="shared" si="11"/>
        <v>0</v>
      </c>
      <c r="L47" s="29">
        <v>0</v>
      </c>
      <c r="M47" s="16">
        <v>0</v>
      </c>
      <c r="N47" s="30">
        <f t="shared" si="12"/>
        <v>0</v>
      </c>
      <c r="O47" s="29">
        <v>0</v>
      </c>
      <c r="P47" s="16">
        <v>0</v>
      </c>
      <c r="Q47" s="30">
        <f t="shared" si="13"/>
        <v>0</v>
      </c>
      <c r="R47" s="29">
        <v>0</v>
      </c>
      <c r="S47" s="16">
        <v>0</v>
      </c>
      <c r="T47" s="30">
        <f t="shared" si="14"/>
        <v>0</v>
      </c>
      <c r="U47" s="29">
        <v>0</v>
      </c>
      <c r="V47" s="16">
        <v>0</v>
      </c>
      <c r="W47" s="30">
        <f t="shared" si="15"/>
        <v>0</v>
      </c>
      <c r="X47" s="29">
        <v>0</v>
      </c>
      <c r="Y47" s="16">
        <v>0</v>
      </c>
      <c r="Z47" s="30">
        <f t="shared" si="16"/>
        <v>0</v>
      </c>
      <c r="AA47" s="29">
        <v>0</v>
      </c>
      <c r="AB47" s="16">
        <v>0</v>
      </c>
      <c r="AC47" s="30">
        <f t="shared" si="17"/>
        <v>0</v>
      </c>
    </row>
    <row r="48" spans="1:29">
      <c r="A48" s="52" t="s">
        <v>52</v>
      </c>
      <c r="B48" s="29">
        <v>0</v>
      </c>
      <c r="C48" s="16">
        <v>0</v>
      </c>
      <c r="D48" s="30">
        <f t="shared" si="9"/>
        <v>0</v>
      </c>
      <c r="E48" s="86">
        <f>IF(D338&gt;0,ROUND((D48/D338) * 100, 4), "")</f>
        <v>0</v>
      </c>
      <c r="F48" s="29">
        <v>0</v>
      </c>
      <c r="G48" s="16">
        <v>0</v>
      </c>
      <c r="H48" s="30">
        <f t="shared" si="10"/>
        <v>0</v>
      </c>
      <c r="I48" s="29">
        <v>0</v>
      </c>
      <c r="J48" s="16">
        <v>0</v>
      </c>
      <c r="K48" s="30">
        <f t="shared" si="11"/>
        <v>0</v>
      </c>
      <c r="L48" s="29">
        <v>0</v>
      </c>
      <c r="M48" s="16">
        <v>0</v>
      </c>
      <c r="N48" s="30">
        <f t="shared" si="12"/>
        <v>0</v>
      </c>
      <c r="O48" s="29">
        <v>0</v>
      </c>
      <c r="P48" s="16">
        <v>0</v>
      </c>
      <c r="Q48" s="30">
        <f t="shared" si="13"/>
        <v>0</v>
      </c>
      <c r="R48" s="29">
        <v>0</v>
      </c>
      <c r="S48" s="16">
        <v>0</v>
      </c>
      <c r="T48" s="30">
        <f t="shared" si="14"/>
        <v>0</v>
      </c>
      <c r="U48" s="29">
        <v>0</v>
      </c>
      <c r="V48" s="16">
        <v>0</v>
      </c>
      <c r="W48" s="30">
        <f t="shared" si="15"/>
        <v>0</v>
      </c>
      <c r="X48" s="29">
        <v>0</v>
      </c>
      <c r="Y48" s="16">
        <v>0</v>
      </c>
      <c r="Z48" s="30">
        <f t="shared" si="16"/>
        <v>0</v>
      </c>
      <c r="AA48" s="29">
        <v>0</v>
      </c>
      <c r="AB48" s="16">
        <v>0</v>
      </c>
      <c r="AC48" s="30">
        <f t="shared" si="17"/>
        <v>0</v>
      </c>
    </row>
    <row r="49" spans="1:29">
      <c r="A49" s="52" t="s">
        <v>53</v>
      </c>
      <c r="B49" s="29">
        <v>0</v>
      </c>
      <c r="C49" s="16">
        <v>1</v>
      </c>
      <c r="D49" s="30">
        <f t="shared" si="9"/>
        <v>1</v>
      </c>
      <c r="E49" s="86">
        <f>IF(D338&gt;0,ROUND((D49/D338) * 100, 4), "")</f>
        <v>0.18479999999999999</v>
      </c>
      <c r="F49" s="29">
        <v>0</v>
      </c>
      <c r="G49" s="16">
        <v>0</v>
      </c>
      <c r="H49" s="30">
        <f t="shared" si="10"/>
        <v>0</v>
      </c>
      <c r="I49" s="29">
        <v>0</v>
      </c>
      <c r="J49" s="16">
        <v>1</v>
      </c>
      <c r="K49" s="30">
        <f t="shared" si="11"/>
        <v>1</v>
      </c>
      <c r="L49" s="29">
        <v>0</v>
      </c>
      <c r="M49" s="16">
        <v>0</v>
      </c>
      <c r="N49" s="30">
        <f t="shared" si="12"/>
        <v>0</v>
      </c>
      <c r="O49" s="29">
        <v>0</v>
      </c>
      <c r="P49" s="16">
        <v>0</v>
      </c>
      <c r="Q49" s="30">
        <f t="shared" si="13"/>
        <v>0</v>
      </c>
      <c r="R49" s="29">
        <v>0</v>
      </c>
      <c r="S49" s="16">
        <v>0</v>
      </c>
      <c r="T49" s="30">
        <f t="shared" si="14"/>
        <v>0</v>
      </c>
      <c r="U49" s="29">
        <v>0</v>
      </c>
      <c r="V49" s="16">
        <v>0</v>
      </c>
      <c r="W49" s="30">
        <f t="shared" si="15"/>
        <v>0</v>
      </c>
      <c r="X49" s="29">
        <v>0</v>
      </c>
      <c r="Y49" s="16">
        <v>0</v>
      </c>
      <c r="Z49" s="30">
        <f t="shared" si="16"/>
        <v>0</v>
      </c>
      <c r="AA49" s="29">
        <v>0</v>
      </c>
      <c r="AB49" s="16">
        <v>0</v>
      </c>
      <c r="AC49" s="30">
        <f t="shared" si="17"/>
        <v>0</v>
      </c>
    </row>
    <row r="50" spans="1:29">
      <c r="A50" s="52" t="s">
        <v>54</v>
      </c>
      <c r="B50" s="29">
        <v>0</v>
      </c>
      <c r="C50" s="16">
        <v>1</v>
      </c>
      <c r="D50" s="30">
        <f t="shared" si="9"/>
        <v>1</v>
      </c>
      <c r="E50" s="86">
        <f>IF(D338&gt;0,ROUND((D50/D338) * 100, 4), "")</f>
        <v>0.18479999999999999</v>
      </c>
      <c r="F50" s="29">
        <v>0</v>
      </c>
      <c r="G50" s="16">
        <v>1</v>
      </c>
      <c r="H50" s="30">
        <f t="shared" si="10"/>
        <v>1</v>
      </c>
      <c r="I50" s="29">
        <v>0</v>
      </c>
      <c r="J50" s="16">
        <v>0</v>
      </c>
      <c r="K50" s="30">
        <f t="shared" si="11"/>
        <v>0</v>
      </c>
      <c r="L50" s="29">
        <v>0</v>
      </c>
      <c r="M50" s="16">
        <v>0</v>
      </c>
      <c r="N50" s="30">
        <f t="shared" si="12"/>
        <v>0</v>
      </c>
      <c r="O50" s="29">
        <v>0</v>
      </c>
      <c r="P50" s="16">
        <v>0</v>
      </c>
      <c r="Q50" s="30">
        <f t="shared" si="13"/>
        <v>0</v>
      </c>
      <c r="R50" s="29">
        <v>0</v>
      </c>
      <c r="S50" s="16">
        <v>0</v>
      </c>
      <c r="T50" s="30">
        <f t="shared" si="14"/>
        <v>0</v>
      </c>
      <c r="U50" s="29">
        <v>0</v>
      </c>
      <c r="V50" s="16">
        <v>0</v>
      </c>
      <c r="W50" s="30">
        <f t="shared" si="15"/>
        <v>0</v>
      </c>
      <c r="X50" s="29">
        <v>0</v>
      </c>
      <c r="Y50" s="16">
        <v>0</v>
      </c>
      <c r="Z50" s="30">
        <f t="shared" si="16"/>
        <v>0</v>
      </c>
      <c r="AA50" s="29">
        <v>0</v>
      </c>
      <c r="AB50" s="16">
        <v>0</v>
      </c>
      <c r="AC50" s="30">
        <f t="shared" si="17"/>
        <v>0</v>
      </c>
    </row>
    <row r="51" spans="1:29">
      <c r="A51" s="52" t="s">
        <v>55</v>
      </c>
      <c r="B51" s="29">
        <v>0</v>
      </c>
      <c r="C51" s="16">
        <v>0</v>
      </c>
      <c r="D51" s="30">
        <f t="shared" si="9"/>
        <v>0</v>
      </c>
      <c r="E51" s="86">
        <f>IF(D338&gt;0,ROUND((D51/D338) * 100, 4), "")</f>
        <v>0</v>
      </c>
      <c r="F51" s="29">
        <v>0</v>
      </c>
      <c r="G51" s="16">
        <v>0</v>
      </c>
      <c r="H51" s="30">
        <f t="shared" si="10"/>
        <v>0</v>
      </c>
      <c r="I51" s="29">
        <v>1</v>
      </c>
      <c r="J51" s="16">
        <v>0</v>
      </c>
      <c r="K51" s="30">
        <f t="shared" si="11"/>
        <v>1</v>
      </c>
      <c r="L51" s="29">
        <v>0</v>
      </c>
      <c r="M51" s="16">
        <v>0</v>
      </c>
      <c r="N51" s="30">
        <f t="shared" si="12"/>
        <v>0</v>
      </c>
      <c r="O51" s="29">
        <v>0</v>
      </c>
      <c r="P51" s="16">
        <v>0</v>
      </c>
      <c r="Q51" s="30">
        <f t="shared" si="13"/>
        <v>0</v>
      </c>
      <c r="R51" s="29">
        <v>0</v>
      </c>
      <c r="S51" s="16">
        <v>0</v>
      </c>
      <c r="T51" s="30">
        <f t="shared" si="14"/>
        <v>0</v>
      </c>
      <c r="U51" s="29">
        <v>0</v>
      </c>
      <c r="V51" s="16">
        <v>0</v>
      </c>
      <c r="W51" s="30">
        <f t="shared" si="15"/>
        <v>0</v>
      </c>
      <c r="X51" s="29">
        <v>0</v>
      </c>
      <c r="Y51" s="16">
        <v>0</v>
      </c>
      <c r="Z51" s="30">
        <f t="shared" si="16"/>
        <v>0</v>
      </c>
      <c r="AA51" s="29">
        <v>0</v>
      </c>
      <c r="AB51" s="16">
        <v>0</v>
      </c>
      <c r="AC51" s="30">
        <f t="shared" si="17"/>
        <v>0</v>
      </c>
    </row>
    <row r="52" spans="1:29">
      <c r="A52" s="52" t="s">
        <v>56</v>
      </c>
      <c r="B52" s="29">
        <v>0</v>
      </c>
      <c r="C52" s="16">
        <v>0</v>
      </c>
      <c r="D52" s="30">
        <f t="shared" si="9"/>
        <v>0</v>
      </c>
      <c r="E52" s="86">
        <f>IF(D338&gt;0,ROUND((D52/D338) * 100, 4), "")</f>
        <v>0</v>
      </c>
      <c r="F52" s="29">
        <v>0</v>
      </c>
      <c r="G52" s="16">
        <v>0</v>
      </c>
      <c r="H52" s="30">
        <f t="shared" si="10"/>
        <v>0</v>
      </c>
      <c r="I52" s="29">
        <v>0</v>
      </c>
      <c r="J52" s="16">
        <v>0</v>
      </c>
      <c r="K52" s="30">
        <f t="shared" si="11"/>
        <v>0</v>
      </c>
      <c r="L52" s="29">
        <v>0</v>
      </c>
      <c r="M52" s="16">
        <v>0</v>
      </c>
      <c r="N52" s="30">
        <f t="shared" si="12"/>
        <v>0</v>
      </c>
      <c r="O52" s="29">
        <v>0</v>
      </c>
      <c r="P52" s="16">
        <v>0</v>
      </c>
      <c r="Q52" s="30">
        <f t="shared" si="13"/>
        <v>0</v>
      </c>
      <c r="R52" s="29">
        <v>0</v>
      </c>
      <c r="S52" s="16">
        <v>0</v>
      </c>
      <c r="T52" s="30">
        <f t="shared" si="14"/>
        <v>0</v>
      </c>
      <c r="U52" s="29">
        <v>0</v>
      </c>
      <c r="V52" s="16">
        <v>0</v>
      </c>
      <c r="W52" s="30">
        <f t="shared" si="15"/>
        <v>0</v>
      </c>
      <c r="X52" s="29">
        <v>0</v>
      </c>
      <c r="Y52" s="16">
        <v>0</v>
      </c>
      <c r="Z52" s="30">
        <f t="shared" si="16"/>
        <v>0</v>
      </c>
      <c r="AA52" s="29">
        <v>0</v>
      </c>
      <c r="AB52" s="16">
        <v>0</v>
      </c>
      <c r="AC52" s="30">
        <f t="shared" si="17"/>
        <v>0</v>
      </c>
    </row>
    <row r="53" spans="1:29">
      <c r="A53" s="52" t="s">
        <v>57</v>
      </c>
      <c r="B53" s="29">
        <v>0</v>
      </c>
      <c r="C53" s="16">
        <v>0</v>
      </c>
      <c r="D53" s="30">
        <f t="shared" si="9"/>
        <v>0</v>
      </c>
      <c r="E53" s="86">
        <f>IF(D338&gt;0,ROUND((D53/D338) * 100, 4), "")</f>
        <v>0</v>
      </c>
      <c r="F53" s="29">
        <v>0</v>
      </c>
      <c r="G53" s="16">
        <v>0</v>
      </c>
      <c r="H53" s="30">
        <f t="shared" si="10"/>
        <v>0</v>
      </c>
      <c r="I53" s="29">
        <v>0</v>
      </c>
      <c r="J53" s="16">
        <v>0</v>
      </c>
      <c r="K53" s="30">
        <f t="shared" si="11"/>
        <v>0</v>
      </c>
      <c r="L53" s="29">
        <v>0</v>
      </c>
      <c r="M53" s="16">
        <v>0</v>
      </c>
      <c r="N53" s="30">
        <f t="shared" si="12"/>
        <v>0</v>
      </c>
      <c r="O53" s="29">
        <v>0</v>
      </c>
      <c r="P53" s="16">
        <v>0</v>
      </c>
      <c r="Q53" s="30">
        <f t="shared" si="13"/>
        <v>0</v>
      </c>
      <c r="R53" s="29">
        <v>0</v>
      </c>
      <c r="S53" s="16">
        <v>0</v>
      </c>
      <c r="T53" s="30">
        <f t="shared" si="14"/>
        <v>0</v>
      </c>
      <c r="U53" s="29">
        <v>0</v>
      </c>
      <c r="V53" s="16">
        <v>0</v>
      </c>
      <c r="W53" s="30">
        <f t="shared" si="15"/>
        <v>0</v>
      </c>
      <c r="X53" s="29">
        <v>0</v>
      </c>
      <c r="Y53" s="16">
        <v>0</v>
      </c>
      <c r="Z53" s="30">
        <f t="shared" si="16"/>
        <v>0</v>
      </c>
      <c r="AA53" s="29">
        <v>0</v>
      </c>
      <c r="AB53" s="16">
        <v>0</v>
      </c>
      <c r="AC53" s="30">
        <f t="shared" si="17"/>
        <v>0</v>
      </c>
    </row>
    <row r="54" spans="1:29">
      <c r="A54" s="52" t="s">
        <v>58</v>
      </c>
      <c r="B54" s="29">
        <v>0</v>
      </c>
      <c r="C54" s="16">
        <v>0</v>
      </c>
      <c r="D54" s="30">
        <f t="shared" si="9"/>
        <v>0</v>
      </c>
      <c r="E54" s="86">
        <f>IF(D338&gt;0,ROUND((D54/D338) * 100, 4), "")</f>
        <v>0</v>
      </c>
      <c r="F54" s="29">
        <v>0</v>
      </c>
      <c r="G54" s="16">
        <v>0</v>
      </c>
      <c r="H54" s="30">
        <f t="shared" si="10"/>
        <v>0</v>
      </c>
      <c r="I54" s="29">
        <v>0</v>
      </c>
      <c r="J54" s="16">
        <v>0</v>
      </c>
      <c r="K54" s="30">
        <f t="shared" si="11"/>
        <v>0</v>
      </c>
      <c r="L54" s="29">
        <v>0</v>
      </c>
      <c r="M54" s="16">
        <v>0</v>
      </c>
      <c r="N54" s="30">
        <f t="shared" si="12"/>
        <v>0</v>
      </c>
      <c r="O54" s="29">
        <v>0</v>
      </c>
      <c r="P54" s="16">
        <v>0</v>
      </c>
      <c r="Q54" s="30">
        <f t="shared" si="13"/>
        <v>0</v>
      </c>
      <c r="R54" s="29">
        <v>0</v>
      </c>
      <c r="S54" s="16">
        <v>0</v>
      </c>
      <c r="T54" s="30">
        <f t="shared" si="14"/>
        <v>0</v>
      </c>
      <c r="U54" s="29">
        <v>0</v>
      </c>
      <c r="V54" s="16">
        <v>0</v>
      </c>
      <c r="W54" s="30">
        <f t="shared" si="15"/>
        <v>0</v>
      </c>
      <c r="X54" s="29">
        <v>0</v>
      </c>
      <c r="Y54" s="16">
        <v>0</v>
      </c>
      <c r="Z54" s="30">
        <f t="shared" si="16"/>
        <v>0</v>
      </c>
      <c r="AA54" s="29">
        <v>0</v>
      </c>
      <c r="AB54" s="16">
        <v>0</v>
      </c>
      <c r="AC54" s="30">
        <f t="shared" si="17"/>
        <v>0</v>
      </c>
    </row>
    <row r="55" spans="1:29">
      <c r="A55" s="52" t="s">
        <v>59</v>
      </c>
      <c r="B55" s="29">
        <v>0</v>
      </c>
      <c r="C55" s="16">
        <v>0</v>
      </c>
      <c r="D55" s="30">
        <f t="shared" si="9"/>
        <v>0</v>
      </c>
      <c r="E55" s="86">
        <f>IF(D338&gt;0,ROUND((D55/D338) * 100, 4), "")</f>
        <v>0</v>
      </c>
      <c r="F55" s="29">
        <v>0</v>
      </c>
      <c r="G55" s="16">
        <v>0</v>
      </c>
      <c r="H55" s="30">
        <f t="shared" si="10"/>
        <v>0</v>
      </c>
      <c r="I55" s="29">
        <v>0</v>
      </c>
      <c r="J55" s="16">
        <v>0</v>
      </c>
      <c r="K55" s="30">
        <f t="shared" si="11"/>
        <v>0</v>
      </c>
      <c r="L55" s="29">
        <v>0</v>
      </c>
      <c r="M55" s="16">
        <v>0</v>
      </c>
      <c r="N55" s="30">
        <f t="shared" si="12"/>
        <v>0</v>
      </c>
      <c r="O55" s="29">
        <v>0</v>
      </c>
      <c r="P55" s="16">
        <v>0</v>
      </c>
      <c r="Q55" s="30">
        <f t="shared" si="13"/>
        <v>0</v>
      </c>
      <c r="R55" s="29">
        <v>0</v>
      </c>
      <c r="S55" s="16">
        <v>0</v>
      </c>
      <c r="T55" s="30">
        <f t="shared" si="14"/>
        <v>0</v>
      </c>
      <c r="U55" s="29">
        <v>0</v>
      </c>
      <c r="V55" s="16">
        <v>0</v>
      </c>
      <c r="W55" s="30">
        <f t="shared" si="15"/>
        <v>0</v>
      </c>
      <c r="X55" s="29">
        <v>0</v>
      </c>
      <c r="Y55" s="16">
        <v>0</v>
      </c>
      <c r="Z55" s="30">
        <f t="shared" si="16"/>
        <v>0</v>
      </c>
      <c r="AA55" s="29">
        <v>0</v>
      </c>
      <c r="AB55" s="16">
        <v>0</v>
      </c>
      <c r="AC55" s="30">
        <f t="shared" si="17"/>
        <v>0</v>
      </c>
    </row>
    <row r="56" spans="1:29">
      <c r="A56" s="52" t="s">
        <v>60</v>
      </c>
      <c r="B56" s="29">
        <v>0</v>
      </c>
      <c r="C56" s="16">
        <v>0</v>
      </c>
      <c r="D56" s="30">
        <f t="shared" si="9"/>
        <v>0</v>
      </c>
      <c r="E56" s="86">
        <f>IF(D338&gt;0,ROUND((D56/D338) * 100, 4), "")</f>
        <v>0</v>
      </c>
      <c r="F56" s="29">
        <v>0</v>
      </c>
      <c r="G56" s="16">
        <v>0</v>
      </c>
      <c r="H56" s="30">
        <f t="shared" si="10"/>
        <v>0</v>
      </c>
      <c r="I56" s="29">
        <v>0</v>
      </c>
      <c r="J56" s="16">
        <v>0</v>
      </c>
      <c r="K56" s="30">
        <f t="shared" si="11"/>
        <v>0</v>
      </c>
      <c r="L56" s="29">
        <v>0</v>
      </c>
      <c r="M56" s="16">
        <v>0</v>
      </c>
      <c r="N56" s="30">
        <f t="shared" si="12"/>
        <v>0</v>
      </c>
      <c r="O56" s="29">
        <v>0</v>
      </c>
      <c r="P56" s="16">
        <v>0</v>
      </c>
      <c r="Q56" s="30">
        <f t="shared" si="13"/>
        <v>0</v>
      </c>
      <c r="R56" s="29">
        <v>0</v>
      </c>
      <c r="S56" s="16">
        <v>0</v>
      </c>
      <c r="T56" s="30">
        <f t="shared" si="14"/>
        <v>0</v>
      </c>
      <c r="U56" s="29">
        <v>0</v>
      </c>
      <c r="V56" s="16">
        <v>0</v>
      </c>
      <c r="W56" s="30">
        <f t="shared" si="15"/>
        <v>0</v>
      </c>
      <c r="X56" s="29">
        <v>0</v>
      </c>
      <c r="Y56" s="16">
        <v>0</v>
      </c>
      <c r="Z56" s="30">
        <f t="shared" si="16"/>
        <v>0</v>
      </c>
      <c r="AA56" s="29">
        <v>0</v>
      </c>
      <c r="AB56" s="16">
        <v>0</v>
      </c>
      <c r="AC56" s="30">
        <f t="shared" si="17"/>
        <v>0</v>
      </c>
    </row>
    <row r="57" spans="1:29">
      <c r="A57" s="52" t="s">
        <v>61</v>
      </c>
      <c r="B57" s="29">
        <v>2</v>
      </c>
      <c r="C57" s="16">
        <v>0</v>
      </c>
      <c r="D57" s="30">
        <f t="shared" si="9"/>
        <v>2</v>
      </c>
      <c r="E57" s="86">
        <f>IF(D338&gt;0,ROUND((D57/D338) * 100, 4), "")</f>
        <v>0.36969999999999997</v>
      </c>
      <c r="F57" s="29">
        <v>3</v>
      </c>
      <c r="G57" s="16">
        <v>0</v>
      </c>
      <c r="H57" s="30">
        <f t="shared" si="10"/>
        <v>3</v>
      </c>
      <c r="I57" s="29">
        <v>0</v>
      </c>
      <c r="J57" s="16">
        <v>0</v>
      </c>
      <c r="K57" s="30">
        <f t="shared" si="11"/>
        <v>0</v>
      </c>
      <c r="L57" s="29">
        <v>0</v>
      </c>
      <c r="M57" s="16">
        <v>0</v>
      </c>
      <c r="N57" s="30">
        <f t="shared" si="12"/>
        <v>0</v>
      </c>
      <c r="O57" s="29">
        <v>0</v>
      </c>
      <c r="P57" s="16">
        <v>0</v>
      </c>
      <c r="Q57" s="30">
        <f t="shared" si="13"/>
        <v>0</v>
      </c>
      <c r="R57" s="29">
        <v>0</v>
      </c>
      <c r="S57" s="16">
        <v>0</v>
      </c>
      <c r="T57" s="30">
        <f t="shared" si="14"/>
        <v>0</v>
      </c>
      <c r="U57" s="29">
        <v>0</v>
      </c>
      <c r="V57" s="16">
        <v>0</v>
      </c>
      <c r="W57" s="30">
        <f t="shared" si="15"/>
        <v>0</v>
      </c>
      <c r="X57" s="29">
        <v>0</v>
      </c>
      <c r="Y57" s="16">
        <v>0</v>
      </c>
      <c r="Z57" s="30">
        <f t="shared" si="16"/>
        <v>0</v>
      </c>
      <c r="AA57" s="29">
        <v>0</v>
      </c>
      <c r="AB57" s="16">
        <v>0</v>
      </c>
      <c r="AC57" s="30">
        <f t="shared" si="17"/>
        <v>0</v>
      </c>
    </row>
    <row r="58" spans="1:29">
      <c r="A58" s="52" t="s">
        <v>62</v>
      </c>
      <c r="B58" s="29">
        <v>1</v>
      </c>
      <c r="C58" s="16">
        <v>0</v>
      </c>
      <c r="D58" s="30">
        <f t="shared" si="9"/>
        <v>1</v>
      </c>
      <c r="E58" s="86">
        <f>IF(D338&gt;0,ROUND((D58/D338) * 100, 4), "")</f>
        <v>0.18479999999999999</v>
      </c>
      <c r="F58" s="29">
        <v>0</v>
      </c>
      <c r="G58" s="16">
        <v>0</v>
      </c>
      <c r="H58" s="30">
        <f t="shared" si="10"/>
        <v>0</v>
      </c>
      <c r="I58" s="29">
        <v>0</v>
      </c>
      <c r="J58" s="16">
        <v>0</v>
      </c>
      <c r="K58" s="30">
        <f t="shared" si="11"/>
        <v>0</v>
      </c>
      <c r="L58" s="29">
        <v>1</v>
      </c>
      <c r="M58" s="16">
        <v>0</v>
      </c>
      <c r="N58" s="30">
        <f t="shared" si="12"/>
        <v>1</v>
      </c>
      <c r="O58" s="29">
        <v>0</v>
      </c>
      <c r="P58" s="16">
        <v>0</v>
      </c>
      <c r="Q58" s="30">
        <f t="shared" si="13"/>
        <v>0</v>
      </c>
      <c r="R58" s="29">
        <v>0</v>
      </c>
      <c r="S58" s="16">
        <v>0</v>
      </c>
      <c r="T58" s="30">
        <f t="shared" si="14"/>
        <v>0</v>
      </c>
      <c r="U58" s="29">
        <v>0</v>
      </c>
      <c r="V58" s="16">
        <v>0</v>
      </c>
      <c r="W58" s="30">
        <f t="shared" si="15"/>
        <v>0</v>
      </c>
      <c r="X58" s="29">
        <v>0</v>
      </c>
      <c r="Y58" s="16">
        <v>0</v>
      </c>
      <c r="Z58" s="30">
        <f t="shared" si="16"/>
        <v>0</v>
      </c>
      <c r="AA58" s="29">
        <v>0</v>
      </c>
      <c r="AB58" s="16">
        <v>0</v>
      </c>
      <c r="AC58" s="30">
        <f t="shared" si="17"/>
        <v>0</v>
      </c>
    </row>
    <row r="59" spans="1:29">
      <c r="A59" s="52" t="s">
        <v>63</v>
      </c>
      <c r="B59" s="29">
        <v>0</v>
      </c>
      <c r="C59" s="16">
        <v>0</v>
      </c>
      <c r="D59" s="30">
        <f t="shared" si="9"/>
        <v>0</v>
      </c>
      <c r="E59" s="86">
        <f>IF(D338&gt;0,ROUND((D59/D338) * 100, 4), "")</f>
        <v>0</v>
      </c>
      <c r="F59" s="29">
        <v>0</v>
      </c>
      <c r="G59" s="16">
        <v>0</v>
      </c>
      <c r="H59" s="30">
        <f t="shared" si="10"/>
        <v>0</v>
      </c>
      <c r="I59" s="29">
        <v>0</v>
      </c>
      <c r="J59" s="16">
        <v>0</v>
      </c>
      <c r="K59" s="30">
        <f t="shared" si="11"/>
        <v>0</v>
      </c>
      <c r="L59" s="29">
        <v>0</v>
      </c>
      <c r="M59" s="16">
        <v>0</v>
      </c>
      <c r="N59" s="30">
        <f t="shared" si="12"/>
        <v>0</v>
      </c>
      <c r="O59" s="29">
        <v>0</v>
      </c>
      <c r="P59" s="16">
        <v>0</v>
      </c>
      <c r="Q59" s="30">
        <f t="shared" si="13"/>
        <v>0</v>
      </c>
      <c r="R59" s="29">
        <v>0</v>
      </c>
      <c r="S59" s="16">
        <v>0</v>
      </c>
      <c r="T59" s="30">
        <f t="shared" si="14"/>
        <v>0</v>
      </c>
      <c r="U59" s="29">
        <v>0</v>
      </c>
      <c r="V59" s="16">
        <v>0</v>
      </c>
      <c r="W59" s="30">
        <f t="shared" si="15"/>
        <v>0</v>
      </c>
      <c r="X59" s="29">
        <v>0</v>
      </c>
      <c r="Y59" s="16">
        <v>0</v>
      </c>
      <c r="Z59" s="30">
        <f t="shared" si="16"/>
        <v>0</v>
      </c>
      <c r="AA59" s="29">
        <v>0</v>
      </c>
      <c r="AB59" s="16">
        <v>0</v>
      </c>
      <c r="AC59" s="30">
        <f t="shared" si="17"/>
        <v>0</v>
      </c>
    </row>
    <row r="60" spans="1:29">
      <c r="A60" s="52" t="s">
        <v>64</v>
      </c>
      <c r="B60" s="29">
        <v>0</v>
      </c>
      <c r="C60" s="16">
        <v>1</v>
      </c>
      <c r="D60" s="30">
        <f t="shared" si="9"/>
        <v>1</v>
      </c>
      <c r="E60" s="86">
        <f>IF(D338&gt;0,ROUND((D60/D338) * 100, 4), "")</f>
        <v>0.18479999999999999</v>
      </c>
      <c r="F60" s="29">
        <v>0</v>
      </c>
      <c r="G60" s="16">
        <v>0</v>
      </c>
      <c r="H60" s="30">
        <f t="shared" si="10"/>
        <v>0</v>
      </c>
      <c r="I60" s="29">
        <v>0</v>
      </c>
      <c r="J60" s="16">
        <v>0</v>
      </c>
      <c r="K60" s="30">
        <f t="shared" si="11"/>
        <v>0</v>
      </c>
      <c r="L60" s="29">
        <v>0</v>
      </c>
      <c r="M60" s="16">
        <v>2</v>
      </c>
      <c r="N60" s="30">
        <f t="shared" si="12"/>
        <v>2</v>
      </c>
      <c r="O60" s="29">
        <v>0</v>
      </c>
      <c r="P60" s="16">
        <v>0</v>
      </c>
      <c r="Q60" s="30">
        <f t="shared" si="13"/>
        <v>0</v>
      </c>
      <c r="R60" s="29">
        <v>0</v>
      </c>
      <c r="S60" s="16">
        <v>0</v>
      </c>
      <c r="T60" s="30">
        <f t="shared" si="14"/>
        <v>0</v>
      </c>
      <c r="U60" s="29">
        <v>0</v>
      </c>
      <c r="V60" s="16">
        <v>0</v>
      </c>
      <c r="W60" s="30">
        <f t="shared" si="15"/>
        <v>0</v>
      </c>
      <c r="X60" s="29">
        <v>0</v>
      </c>
      <c r="Y60" s="16">
        <v>0</v>
      </c>
      <c r="Z60" s="30">
        <f t="shared" si="16"/>
        <v>0</v>
      </c>
      <c r="AA60" s="29">
        <v>0</v>
      </c>
      <c r="AB60" s="16">
        <v>0</v>
      </c>
      <c r="AC60" s="30">
        <f t="shared" si="17"/>
        <v>0</v>
      </c>
    </row>
    <row r="61" spans="1:29">
      <c r="A61" s="52" t="s">
        <v>65</v>
      </c>
      <c r="B61" s="29">
        <v>0</v>
      </c>
      <c r="C61" s="16">
        <v>0</v>
      </c>
      <c r="D61" s="30">
        <f t="shared" si="9"/>
        <v>0</v>
      </c>
      <c r="E61" s="86">
        <f>IF(D338&gt;0,ROUND((D61/D338) * 100, 4), "")</f>
        <v>0</v>
      </c>
      <c r="F61" s="29">
        <v>0</v>
      </c>
      <c r="G61" s="16">
        <v>0</v>
      </c>
      <c r="H61" s="30">
        <f t="shared" si="10"/>
        <v>0</v>
      </c>
      <c r="I61" s="29">
        <v>0</v>
      </c>
      <c r="J61" s="16">
        <v>0</v>
      </c>
      <c r="K61" s="30">
        <f t="shared" si="11"/>
        <v>0</v>
      </c>
      <c r="L61" s="29">
        <v>0</v>
      </c>
      <c r="M61" s="16">
        <v>0</v>
      </c>
      <c r="N61" s="30">
        <f t="shared" si="12"/>
        <v>0</v>
      </c>
      <c r="O61" s="29">
        <v>0</v>
      </c>
      <c r="P61" s="16">
        <v>0</v>
      </c>
      <c r="Q61" s="30">
        <f t="shared" si="13"/>
        <v>0</v>
      </c>
      <c r="R61" s="29">
        <v>0</v>
      </c>
      <c r="S61" s="16">
        <v>0</v>
      </c>
      <c r="T61" s="30">
        <f t="shared" si="14"/>
        <v>0</v>
      </c>
      <c r="U61" s="29">
        <v>0</v>
      </c>
      <c r="V61" s="16">
        <v>0</v>
      </c>
      <c r="W61" s="30">
        <f t="shared" si="15"/>
        <v>0</v>
      </c>
      <c r="X61" s="29">
        <v>0</v>
      </c>
      <c r="Y61" s="16">
        <v>0</v>
      </c>
      <c r="Z61" s="30">
        <f t="shared" si="16"/>
        <v>0</v>
      </c>
      <c r="AA61" s="29">
        <v>0</v>
      </c>
      <c r="AB61" s="16">
        <v>0</v>
      </c>
      <c r="AC61" s="30">
        <f t="shared" si="17"/>
        <v>0</v>
      </c>
    </row>
    <row r="62" spans="1:29" s="18" customFormat="1">
      <c r="A62" s="61"/>
      <c r="B62" s="64"/>
      <c r="C62" s="64"/>
      <c r="D62" s="64"/>
      <c r="E62" s="65"/>
      <c r="F62" s="64"/>
      <c r="G62" s="64"/>
      <c r="H62" s="64"/>
      <c r="I62" s="64"/>
      <c r="J62" s="64"/>
      <c r="K62" s="64"/>
      <c r="L62" s="64"/>
      <c r="M62" s="64"/>
      <c r="N62" s="64"/>
      <c r="O62" s="64"/>
      <c r="P62" s="64"/>
      <c r="Q62" s="64"/>
      <c r="R62" s="64"/>
      <c r="S62" s="64"/>
      <c r="T62" s="64"/>
      <c r="U62" s="64"/>
      <c r="V62" s="64"/>
      <c r="W62" s="64"/>
      <c r="X62" s="64"/>
      <c r="Y62" s="64"/>
      <c r="Z62" s="64"/>
      <c r="AA62" s="64"/>
      <c r="AB62" s="64"/>
      <c r="AC62" s="64"/>
    </row>
    <row r="63" spans="1:29" s="77" customFormat="1">
      <c r="A63" s="143" t="s">
        <v>66</v>
      </c>
      <c r="B63" s="143" t="s">
        <v>66</v>
      </c>
      <c r="C63" s="143" t="s">
        <v>66</v>
      </c>
      <c r="D63" s="143" t="s">
        <v>66</v>
      </c>
      <c r="E63" s="143" t="s">
        <v>66</v>
      </c>
      <c r="F63" s="143" t="s">
        <v>66</v>
      </c>
      <c r="G63" s="143" t="s">
        <v>66</v>
      </c>
      <c r="H63" s="143" t="s">
        <v>66</v>
      </c>
      <c r="I63" s="143" t="s">
        <v>66</v>
      </c>
      <c r="J63" s="143" t="s">
        <v>66</v>
      </c>
      <c r="K63" s="143" t="s">
        <v>66</v>
      </c>
      <c r="L63" s="143" t="s">
        <v>66</v>
      </c>
      <c r="M63" s="143" t="s">
        <v>66</v>
      </c>
      <c r="N63" s="143" t="s">
        <v>66</v>
      </c>
      <c r="O63" s="143" t="s">
        <v>66</v>
      </c>
      <c r="P63" s="143" t="s">
        <v>66</v>
      </c>
      <c r="Q63" s="143" t="s">
        <v>66</v>
      </c>
      <c r="R63" s="143" t="s">
        <v>66</v>
      </c>
      <c r="S63" s="143" t="s">
        <v>66</v>
      </c>
      <c r="T63" s="143" t="s">
        <v>66</v>
      </c>
      <c r="U63" s="143" t="s">
        <v>66</v>
      </c>
      <c r="V63" s="143" t="s">
        <v>66</v>
      </c>
      <c r="W63" s="143" t="s">
        <v>66</v>
      </c>
      <c r="X63" s="143" t="s">
        <v>66</v>
      </c>
      <c r="Y63" s="143" t="s">
        <v>66</v>
      </c>
      <c r="Z63" s="143" t="s">
        <v>66</v>
      </c>
      <c r="AA63" s="143" t="s">
        <v>66</v>
      </c>
      <c r="AB63" s="143" t="s">
        <v>66</v>
      </c>
      <c r="AC63" s="143" t="s">
        <v>66</v>
      </c>
    </row>
    <row r="64" spans="1:29">
      <c r="A64" s="52" t="s">
        <v>67</v>
      </c>
      <c r="B64" s="29">
        <v>0</v>
      </c>
      <c r="C64" s="16">
        <v>0</v>
      </c>
      <c r="D64" s="30">
        <f t="shared" ref="D64:D72" si="18">B64+C64</f>
        <v>0</v>
      </c>
      <c r="E64" s="86">
        <f>IF(D338&gt;0,ROUND((D64/D338) * 100, 4), "")</f>
        <v>0</v>
      </c>
      <c r="F64" s="29">
        <v>0</v>
      </c>
      <c r="G64" s="16">
        <v>0</v>
      </c>
      <c r="H64" s="30">
        <f t="shared" ref="H64:H72" si="19">F64+G64</f>
        <v>0</v>
      </c>
      <c r="I64" s="29">
        <v>0</v>
      </c>
      <c r="J64" s="16">
        <v>0</v>
      </c>
      <c r="K64" s="30">
        <f t="shared" ref="K64:K72" si="20">I64+J64</f>
        <v>0</v>
      </c>
      <c r="L64" s="29">
        <v>0</v>
      </c>
      <c r="M64" s="16">
        <v>0</v>
      </c>
      <c r="N64" s="30">
        <f t="shared" ref="N64:N72" si="21">L64+M64</f>
        <v>0</v>
      </c>
      <c r="O64" s="29">
        <v>0</v>
      </c>
      <c r="P64" s="16">
        <v>0</v>
      </c>
      <c r="Q64" s="30">
        <f t="shared" ref="Q64:Q72" si="22">O64+P64</f>
        <v>0</v>
      </c>
      <c r="R64" s="29">
        <v>0</v>
      </c>
      <c r="S64" s="16">
        <v>0</v>
      </c>
      <c r="T64" s="30">
        <f t="shared" ref="T64:T72" si="23">R64+S64</f>
        <v>0</v>
      </c>
      <c r="U64" s="29">
        <v>0</v>
      </c>
      <c r="V64" s="16">
        <v>0</v>
      </c>
      <c r="W64" s="30">
        <f t="shared" ref="W64:W72" si="24">U64+V64</f>
        <v>0</v>
      </c>
      <c r="X64" s="29">
        <v>0</v>
      </c>
      <c r="Y64" s="16">
        <v>0</v>
      </c>
      <c r="Z64" s="30">
        <f t="shared" ref="Z64:Z72" si="25">X64+Y64</f>
        <v>0</v>
      </c>
      <c r="AA64" s="29">
        <v>0</v>
      </c>
      <c r="AB64" s="16">
        <v>0</v>
      </c>
      <c r="AC64" s="30">
        <f t="shared" ref="AC64:AC72" si="26">AA64+AB64</f>
        <v>0</v>
      </c>
    </row>
    <row r="65" spans="1:29">
      <c r="A65" s="52" t="s">
        <v>68</v>
      </c>
      <c r="B65" s="29">
        <v>0</v>
      </c>
      <c r="C65" s="16">
        <v>0</v>
      </c>
      <c r="D65" s="30">
        <f t="shared" si="18"/>
        <v>0</v>
      </c>
      <c r="E65" s="86">
        <f>IF(D338&gt;0,ROUND((D65/D338) * 100, 4), "")</f>
        <v>0</v>
      </c>
      <c r="F65" s="29">
        <v>0</v>
      </c>
      <c r="G65" s="16">
        <v>0</v>
      </c>
      <c r="H65" s="30">
        <f t="shared" si="19"/>
        <v>0</v>
      </c>
      <c r="I65" s="29">
        <v>0</v>
      </c>
      <c r="J65" s="16">
        <v>0</v>
      </c>
      <c r="K65" s="30">
        <f t="shared" si="20"/>
        <v>0</v>
      </c>
      <c r="L65" s="29">
        <v>0</v>
      </c>
      <c r="M65" s="16">
        <v>0</v>
      </c>
      <c r="N65" s="30">
        <f t="shared" si="21"/>
        <v>0</v>
      </c>
      <c r="O65" s="29">
        <v>0</v>
      </c>
      <c r="P65" s="16">
        <v>0</v>
      </c>
      <c r="Q65" s="30">
        <f t="shared" si="22"/>
        <v>0</v>
      </c>
      <c r="R65" s="29">
        <v>0</v>
      </c>
      <c r="S65" s="16">
        <v>0</v>
      </c>
      <c r="T65" s="30">
        <f t="shared" si="23"/>
        <v>0</v>
      </c>
      <c r="U65" s="29">
        <v>0</v>
      </c>
      <c r="V65" s="16">
        <v>0</v>
      </c>
      <c r="W65" s="30">
        <f t="shared" si="24"/>
        <v>0</v>
      </c>
      <c r="X65" s="29">
        <v>0</v>
      </c>
      <c r="Y65" s="16">
        <v>0</v>
      </c>
      <c r="Z65" s="30">
        <f t="shared" si="25"/>
        <v>0</v>
      </c>
      <c r="AA65" s="29">
        <v>0</v>
      </c>
      <c r="AB65" s="16">
        <v>0</v>
      </c>
      <c r="AC65" s="30">
        <f t="shared" si="26"/>
        <v>0</v>
      </c>
    </row>
    <row r="66" spans="1:29">
      <c r="A66" s="52" t="s">
        <v>69</v>
      </c>
      <c r="B66" s="29">
        <v>3</v>
      </c>
      <c r="C66" s="16">
        <v>2</v>
      </c>
      <c r="D66" s="30">
        <f t="shared" si="18"/>
        <v>5</v>
      </c>
      <c r="E66" s="86">
        <f>IF(D338&gt;0,ROUND((D66/D338) * 100, 4), "")</f>
        <v>0.92420000000000002</v>
      </c>
      <c r="F66" s="29">
        <v>2</v>
      </c>
      <c r="G66" s="16">
        <v>2</v>
      </c>
      <c r="H66" s="30">
        <f t="shared" si="19"/>
        <v>4</v>
      </c>
      <c r="I66" s="29">
        <v>0</v>
      </c>
      <c r="J66" s="16">
        <v>0</v>
      </c>
      <c r="K66" s="30">
        <f t="shared" si="20"/>
        <v>0</v>
      </c>
      <c r="L66" s="29">
        <v>0</v>
      </c>
      <c r="M66" s="16">
        <v>0</v>
      </c>
      <c r="N66" s="30">
        <f t="shared" si="21"/>
        <v>0</v>
      </c>
      <c r="O66" s="29">
        <v>0</v>
      </c>
      <c r="P66" s="16">
        <v>0</v>
      </c>
      <c r="Q66" s="30">
        <f t="shared" si="22"/>
        <v>0</v>
      </c>
      <c r="R66" s="29">
        <v>0</v>
      </c>
      <c r="S66" s="16">
        <v>0</v>
      </c>
      <c r="T66" s="30">
        <f t="shared" si="23"/>
        <v>0</v>
      </c>
      <c r="U66" s="29">
        <v>1</v>
      </c>
      <c r="V66" s="16">
        <v>0</v>
      </c>
      <c r="W66" s="30">
        <f t="shared" si="24"/>
        <v>1</v>
      </c>
      <c r="X66" s="29">
        <v>0</v>
      </c>
      <c r="Y66" s="16">
        <v>0</v>
      </c>
      <c r="Z66" s="30">
        <f t="shared" si="25"/>
        <v>0</v>
      </c>
      <c r="AA66" s="29">
        <v>0</v>
      </c>
      <c r="AB66" s="16">
        <v>0</v>
      </c>
      <c r="AC66" s="30">
        <f t="shared" si="26"/>
        <v>0</v>
      </c>
    </row>
    <row r="67" spans="1:29">
      <c r="A67" s="52" t="s">
        <v>70</v>
      </c>
      <c r="B67" s="29">
        <v>0</v>
      </c>
      <c r="C67" s="16">
        <v>0</v>
      </c>
      <c r="D67" s="30">
        <f t="shared" si="18"/>
        <v>0</v>
      </c>
      <c r="E67" s="86">
        <f>IF(D338&gt;0,ROUND((D67/D338) * 100, 4), "")</f>
        <v>0</v>
      </c>
      <c r="F67" s="29">
        <v>0</v>
      </c>
      <c r="G67" s="16">
        <v>0</v>
      </c>
      <c r="H67" s="30">
        <f t="shared" si="19"/>
        <v>0</v>
      </c>
      <c r="I67" s="29">
        <v>0</v>
      </c>
      <c r="J67" s="16">
        <v>0</v>
      </c>
      <c r="K67" s="30">
        <f t="shared" si="20"/>
        <v>0</v>
      </c>
      <c r="L67" s="29">
        <v>0</v>
      </c>
      <c r="M67" s="16">
        <v>0</v>
      </c>
      <c r="N67" s="30">
        <f t="shared" si="21"/>
        <v>0</v>
      </c>
      <c r="O67" s="29">
        <v>0</v>
      </c>
      <c r="P67" s="16">
        <v>0</v>
      </c>
      <c r="Q67" s="30">
        <f t="shared" si="22"/>
        <v>0</v>
      </c>
      <c r="R67" s="29">
        <v>0</v>
      </c>
      <c r="S67" s="16">
        <v>0</v>
      </c>
      <c r="T67" s="30">
        <f t="shared" si="23"/>
        <v>0</v>
      </c>
      <c r="U67" s="29">
        <v>0</v>
      </c>
      <c r="V67" s="16">
        <v>0</v>
      </c>
      <c r="W67" s="30">
        <f t="shared" si="24"/>
        <v>0</v>
      </c>
      <c r="X67" s="29">
        <v>0</v>
      </c>
      <c r="Y67" s="16">
        <v>0</v>
      </c>
      <c r="Z67" s="30">
        <f t="shared" si="25"/>
        <v>0</v>
      </c>
      <c r="AA67" s="29">
        <v>0</v>
      </c>
      <c r="AB67" s="16">
        <v>0</v>
      </c>
      <c r="AC67" s="30">
        <f t="shared" si="26"/>
        <v>0</v>
      </c>
    </row>
    <row r="68" spans="1:29">
      <c r="A68" s="52" t="s">
        <v>71</v>
      </c>
      <c r="B68" s="29">
        <v>0</v>
      </c>
      <c r="C68" s="16">
        <v>0</v>
      </c>
      <c r="D68" s="30">
        <f t="shared" si="18"/>
        <v>0</v>
      </c>
      <c r="E68" s="86">
        <f>IF(D338&gt;0,ROUND((D68/D338) * 100, 4), "")</f>
        <v>0</v>
      </c>
      <c r="F68" s="29">
        <v>0</v>
      </c>
      <c r="G68" s="16">
        <v>0</v>
      </c>
      <c r="H68" s="30">
        <f t="shared" si="19"/>
        <v>0</v>
      </c>
      <c r="I68" s="29">
        <v>0</v>
      </c>
      <c r="J68" s="16">
        <v>0</v>
      </c>
      <c r="K68" s="30">
        <f t="shared" si="20"/>
        <v>0</v>
      </c>
      <c r="L68" s="29">
        <v>0</v>
      </c>
      <c r="M68" s="16">
        <v>0</v>
      </c>
      <c r="N68" s="30">
        <f t="shared" si="21"/>
        <v>0</v>
      </c>
      <c r="O68" s="29">
        <v>0</v>
      </c>
      <c r="P68" s="16">
        <v>0</v>
      </c>
      <c r="Q68" s="30">
        <f t="shared" si="22"/>
        <v>0</v>
      </c>
      <c r="R68" s="29">
        <v>0</v>
      </c>
      <c r="S68" s="16">
        <v>0</v>
      </c>
      <c r="T68" s="30">
        <f t="shared" si="23"/>
        <v>0</v>
      </c>
      <c r="U68" s="29">
        <v>0</v>
      </c>
      <c r="V68" s="16">
        <v>0</v>
      </c>
      <c r="W68" s="30">
        <f t="shared" si="24"/>
        <v>0</v>
      </c>
      <c r="X68" s="29">
        <v>0</v>
      </c>
      <c r="Y68" s="16">
        <v>0</v>
      </c>
      <c r="Z68" s="30">
        <f t="shared" si="25"/>
        <v>0</v>
      </c>
      <c r="AA68" s="29">
        <v>0</v>
      </c>
      <c r="AB68" s="16">
        <v>0</v>
      </c>
      <c r="AC68" s="30">
        <f t="shared" si="26"/>
        <v>0</v>
      </c>
    </row>
    <row r="69" spans="1:29">
      <c r="A69" s="52" t="s">
        <v>72</v>
      </c>
      <c r="B69" s="29">
        <v>0</v>
      </c>
      <c r="C69" s="16">
        <v>5</v>
      </c>
      <c r="D69" s="30">
        <f t="shared" si="18"/>
        <v>5</v>
      </c>
      <c r="E69" s="86">
        <f>IF(D338&gt;0,ROUND((D69/D338) * 100, 4), "")</f>
        <v>0.92420000000000002</v>
      </c>
      <c r="F69" s="29">
        <v>0</v>
      </c>
      <c r="G69" s="16">
        <v>5</v>
      </c>
      <c r="H69" s="30">
        <f t="shared" si="19"/>
        <v>5</v>
      </c>
      <c r="I69" s="29">
        <v>0</v>
      </c>
      <c r="J69" s="16">
        <v>0</v>
      </c>
      <c r="K69" s="30">
        <f t="shared" si="20"/>
        <v>0</v>
      </c>
      <c r="L69" s="29">
        <v>0</v>
      </c>
      <c r="M69" s="16">
        <v>0</v>
      </c>
      <c r="N69" s="30">
        <f t="shared" si="21"/>
        <v>0</v>
      </c>
      <c r="O69" s="29">
        <v>0</v>
      </c>
      <c r="P69" s="16">
        <v>0</v>
      </c>
      <c r="Q69" s="30">
        <f t="shared" si="22"/>
        <v>0</v>
      </c>
      <c r="R69" s="29">
        <v>0</v>
      </c>
      <c r="S69" s="16">
        <v>0</v>
      </c>
      <c r="T69" s="30">
        <f t="shared" si="23"/>
        <v>0</v>
      </c>
      <c r="U69" s="29">
        <v>0</v>
      </c>
      <c r="V69" s="16">
        <v>0</v>
      </c>
      <c r="W69" s="30">
        <f t="shared" si="24"/>
        <v>0</v>
      </c>
      <c r="X69" s="29">
        <v>0</v>
      </c>
      <c r="Y69" s="16">
        <v>0</v>
      </c>
      <c r="Z69" s="30">
        <f t="shared" si="25"/>
        <v>0</v>
      </c>
      <c r="AA69" s="29">
        <v>0</v>
      </c>
      <c r="AB69" s="16">
        <v>0</v>
      </c>
      <c r="AC69" s="30">
        <f t="shared" si="26"/>
        <v>0</v>
      </c>
    </row>
    <row r="70" spans="1:29">
      <c r="A70" s="52" t="s">
        <v>73</v>
      </c>
      <c r="B70" s="29">
        <v>0</v>
      </c>
      <c r="C70" s="16">
        <v>0</v>
      </c>
      <c r="D70" s="30">
        <f t="shared" si="18"/>
        <v>0</v>
      </c>
      <c r="E70" s="86">
        <f>IF(D338&gt;0,ROUND((D70/D338) * 100, 4), "")</f>
        <v>0</v>
      </c>
      <c r="F70" s="29">
        <v>0</v>
      </c>
      <c r="G70" s="16">
        <v>0</v>
      </c>
      <c r="H70" s="30">
        <f t="shared" si="19"/>
        <v>0</v>
      </c>
      <c r="I70" s="29">
        <v>0</v>
      </c>
      <c r="J70" s="16">
        <v>0</v>
      </c>
      <c r="K70" s="30">
        <f t="shared" si="20"/>
        <v>0</v>
      </c>
      <c r="L70" s="29">
        <v>0</v>
      </c>
      <c r="M70" s="16">
        <v>0</v>
      </c>
      <c r="N70" s="30">
        <f t="shared" si="21"/>
        <v>0</v>
      </c>
      <c r="O70" s="29">
        <v>0</v>
      </c>
      <c r="P70" s="16">
        <v>0</v>
      </c>
      <c r="Q70" s="30">
        <f t="shared" si="22"/>
        <v>0</v>
      </c>
      <c r="R70" s="29">
        <v>0</v>
      </c>
      <c r="S70" s="16">
        <v>0</v>
      </c>
      <c r="T70" s="30">
        <f t="shared" si="23"/>
        <v>0</v>
      </c>
      <c r="U70" s="29">
        <v>0</v>
      </c>
      <c r="V70" s="16">
        <v>0</v>
      </c>
      <c r="W70" s="30">
        <f t="shared" si="24"/>
        <v>0</v>
      </c>
      <c r="X70" s="29">
        <v>0</v>
      </c>
      <c r="Y70" s="16">
        <v>0</v>
      </c>
      <c r="Z70" s="30">
        <f t="shared" si="25"/>
        <v>0</v>
      </c>
      <c r="AA70" s="29">
        <v>0</v>
      </c>
      <c r="AB70" s="16">
        <v>0</v>
      </c>
      <c r="AC70" s="30">
        <f t="shared" si="26"/>
        <v>0</v>
      </c>
    </row>
    <row r="71" spans="1:29">
      <c r="A71" s="52" t="s">
        <v>74</v>
      </c>
      <c r="B71" s="29">
        <v>0</v>
      </c>
      <c r="C71" s="16">
        <v>2</v>
      </c>
      <c r="D71" s="30">
        <f t="shared" si="18"/>
        <v>2</v>
      </c>
      <c r="E71" s="86">
        <f>IF(D338&gt;0,ROUND((D71/D338) * 100, 4), "")</f>
        <v>0.36969999999999997</v>
      </c>
      <c r="F71" s="29">
        <v>0</v>
      </c>
      <c r="G71" s="16">
        <v>2</v>
      </c>
      <c r="H71" s="30">
        <f t="shared" si="19"/>
        <v>2</v>
      </c>
      <c r="I71" s="29">
        <v>0</v>
      </c>
      <c r="J71" s="16">
        <v>0</v>
      </c>
      <c r="K71" s="30">
        <f t="shared" si="20"/>
        <v>0</v>
      </c>
      <c r="L71" s="29">
        <v>0</v>
      </c>
      <c r="M71" s="16">
        <v>0</v>
      </c>
      <c r="N71" s="30">
        <f t="shared" si="21"/>
        <v>0</v>
      </c>
      <c r="O71" s="29">
        <v>0</v>
      </c>
      <c r="P71" s="16">
        <v>0</v>
      </c>
      <c r="Q71" s="30">
        <f t="shared" si="22"/>
        <v>0</v>
      </c>
      <c r="R71" s="29">
        <v>0</v>
      </c>
      <c r="S71" s="16">
        <v>0</v>
      </c>
      <c r="T71" s="30">
        <f t="shared" si="23"/>
        <v>0</v>
      </c>
      <c r="U71" s="29">
        <v>0</v>
      </c>
      <c r="V71" s="16">
        <v>0</v>
      </c>
      <c r="W71" s="30">
        <f t="shared" si="24"/>
        <v>0</v>
      </c>
      <c r="X71" s="29">
        <v>0</v>
      </c>
      <c r="Y71" s="16">
        <v>0</v>
      </c>
      <c r="Z71" s="30">
        <f t="shared" si="25"/>
        <v>0</v>
      </c>
      <c r="AA71" s="29">
        <v>0</v>
      </c>
      <c r="AB71" s="16">
        <v>0</v>
      </c>
      <c r="AC71" s="30">
        <f t="shared" si="26"/>
        <v>0</v>
      </c>
    </row>
    <row r="72" spans="1:29">
      <c r="A72" s="52" t="s">
        <v>75</v>
      </c>
      <c r="B72" s="29">
        <v>0</v>
      </c>
      <c r="C72" s="16">
        <v>0</v>
      </c>
      <c r="D72" s="30">
        <f t="shared" si="18"/>
        <v>0</v>
      </c>
      <c r="E72" s="86">
        <f>IF(D338&gt;0,ROUND((D72/D338) * 100, 4), "")</f>
        <v>0</v>
      </c>
      <c r="F72" s="29">
        <v>0</v>
      </c>
      <c r="G72" s="16">
        <v>0</v>
      </c>
      <c r="H72" s="30">
        <f t="shared" si="19"/>
        <v>0</v>
      </c>
      <c r="I72" s="29">
        <v>0</v>
      </c>
      <c r="J72" s="16">
        <v>0</v>
      </c>
      <c r="K72" s="30">
        <f t="shared" si="20"/>
        <v>0</v>
      </c>
      <c r="L72" s="29">
        <v>0</v>
      </c>
      <c r="M72" s="16">
        <v>0</v>
      </c>
      <c r="N72" s="30">
        <f t="shared" si="21"/>
        <v>0</v>
      </c>
      <c r="O72" s="29">
        <v>0</v>
      </c>
      <c r="P72" s="16">
        <v>0</v>
      </c>
      <c r="Q72" s="30">
        <f t="shared" si="22"/>
        <v>0</v>
      </c>
      <c r="R72" s="29">
        <v>0</v>
      </c>
      <c r="S72" s="16">
        <v>0</v>
      </c>
      <c r="T72" s="30">
        <f t="shared" si="23"/>
        <v>0</v>
      </c>
      <c r="U72" s="29">
        <v>0</v>
      </c>
      <c r="V72" s="16">
        <v>0</v>
      </c>
      <c r="W72" s="30">
        <f t="shared" si="24"/>
        <v>0</v>
      </c>
      <c r="X72" s="29">
        <v>0</v>
      </c>
      <c r="Y72" s="16">
        <v>0</v>
      </c>
      <c r="Z72" s="30">
        <f t="shared" si="25"/>
        <v>0</v>
      </c>
      <c r="AA72" s="29">
        <v>0</v>
      </c>
      <c r="AB72" s="16">
        <v>0</v>
      </c>
      <c r="AC72" s="30">
        <f t="shared" si="26"/>
        <v>0</v>
      </c>
    </row>
    <row r="73" spans="1:29" s="18" customFormat="1">
      <c r="A73" s="61"/>
      <c r="B73" s="64"/>
      <c r="C73" s="64"/>
      <c r="D73" s="64"/>
      <c r="E73" s="65"/>
      <c r="F73" s="64"/>
      <c r="G73" s="64"/>
      <c r="H73" s="64"/>
      <c r="I73" s="64"/>
      <c r="J73" s="64"/>
      <c r="K73" s="64"/>
      <c r="L73" s="64"/>
      <c r="M73" s="64"/>
      <c r="N73" s="64"/>
      <c r="O73" s="64"/>
      <c r="P73" s="64"/>
      <c r="Q73" s="64"/>
      <c r="R73" s="64"/>
      <c r="S73" s="64"/>
      <c r="T73" s="64"/>
      <c r="U73" s="64"/>
      <c r="V73" s="64"/>
      <c r="W73" s="64"/>
      <c r="X73" s="64"/>
      <c r="Y73" s="64"/>
      <c r="Z73" s="64"/>
      <c r="AA73" s="64"/>
      <c r="AB73" s="64"/>
      <c r="AC73" s="64"/>
    </row>
    <row r="74" spans="1:29" s="77" customFormat="1">
      <c r="A74" s="143" t="s">
        <v>76</v>
      </c>
      <c r="B74" s="143" t="s">
        <v>76</v>
      </c>
      <c r="C74" s="143" t="s">
        <v>76</v>
      </c>
      <c r="D74" s="143" t="s">
        <v>76</v>
      </c>
      <c r="E74" s="143" t="s">
        <v>76</v>
      </c>
      <c r="F74" s="143" t="s">
        <v>76</v>
      </c>
      <c r="G74" s="143" t="s">
        <v>76</v>
      </c>
      <c r="H74" s="143" t="s">
        <v>76</v>
      </c>
      <c r="I74" s="143" t="s">
        <v>76</v>
      </c>
      <c r="J74" s="143" t="s">
        <v>76</v>
      </c>
      <c r="K74" s="143" t="s">
        <v>76</v>
      </c>
      <c r="L74" s="143" t="s">
        <v>76</v>
      </c>
      <c r="M74" s="143" t="s">
        <v>76</v>
      </c>
      <c r="N74" s="143" t="s">
        <v>76</v>
      </c>
      <c r="O74" s="143" t="s">
        <v>76</v>
      </c>
      <c r="P74" s="143" t="s">
        <v>76</v>
      </c>
      <c r="Q74" s="143" t="s">
        <v>76</v>
      </c>
      <c r="R74" s="143" t="s">
        <v>76</v>
      </c>
      <c r="S74" s="143" t="s">
        <v>76</v>
      </c>
      <c r="T74" s="143" t="s">
        <v>76</v>
      </c>
      <c r="U74" s="143" t="s">
        <v>76</v>
      </c>
      <c r="V74" s="143" t="s">
        <v>76</v>
      </c>
      <c r="W74" s="143" t="s">
        <v>76</v>
      </c>
      <c r="X74" s="143" t="s">
        <v>76</v>
      </c>
      <c r="Y74" s="143" t="s">
        <v>76</v>
      </c>
      <c r="Z74" s="143" t="s">
        <v>76</v>
      </c>
      <c r="AA74" s="143" t="s">
        <v>76</v>
      </c>
      <c r="AB74" s="143" t="s">
        <v>76</v>
      </c>
      <c r="AC74" s="143" t="s">
        <v>76</v>
      </c>
    </row>
    <row r="75" spans="1:29">
      <c r="A75" s="52" t="s">
        <v>77</v>
      </c>
      <c r="B75" s="29">
        <v>0</v>
      </c>
      <c r="C75" s="16">
        <v>0</v>
      </c>
      <c r="D75" s="30">
        <f t="shared" ref="D75:D97" si="27">B75+C75</f>
        <v>0</v>
      </c>
      <c r="E75" s="86">
        <f>IF(D338&gt;0,ROUND((D75/D338) * 100, 4), "")</f>
        <v>0</v>
      </c>
      <c r="F75" s="29">
        <v>0</v>
      </c>
      <c r="G75" s="16">
        <v>0</v>
      </c>
      <c r="H75" s="30">
        <f t="shared" ref="H75:H97" si="28">F75+G75</f>
        <v>0</v>
      </c>
      <c r="I75" s="29">
        <v>0</v>
      </c>
      <c r="J75" s="16">
        <v>0</v>
      </c>
      <c r="K75" s="30">
        <f t="shared" ref="K75:K97" si="29">I75+J75</f>
        <v>0</v>
      </c>
      <c r="L75" s="29">
        <v>0</v>
      </c>
      <c r="M75" s="16">
        <v>0</v>
      </c>
      <c r="N75" s="30">
        <f t="shared" ref="N75:N97" si="30">L75+M75</f>
        <v>0</v>
      </c>
      <c r="O75" s="29">
        <v>0</v>
      </c>
      <c r="P75" s="16">
        <v>0</v>
      </c>
      <c r="Q75" s="30">
        <f t="shared" ref="Q75:Q97" si="31">O75+P75</f>
        <v>0</v>
      </c>
      <c r="R75" s="29">
        <v>0</v>
      </c>
      <c r="S75" s="16">
        <v>0</v>
      </c>
      <c r="T75" s="30">
        <f t="shared" ref="T75:T97" si="32">R75+S75</f>
        <v>0</v>
      </c>
      <c r="U75" s="29">
        <v>0</v>
      </c>
      <c r="V75" s="16">
        <v>0</v>
      </c>
      <c r="W75" s="30">
        <f t="shared" ref="W75:W97" si="33">U75+V75</f>
        <v>0</v>
      </c>
      <c r="X75" s="29">
        <v>0</v>
      </c>
      <c r="Y75" s="16">
        <v>0</v>
      </c>
      <c r="Z75" s="30">
        <f t="shared" ref="Z75:Z97" si="34">X75+Y75</f>
        <v>0</v>
      </c>
      <c r="AA75" s="29">
        <v>0</v>
      </c>
      <c r="AB75" s="16">
        <v>0</v>
      </c>
      <c r="AC75" s="30">
        <f t="shared" ref="AC75:AC97" si="35">AA75+AB75</f>
        <v>0</v>
      </c>
    </row>
    <row r="76" spans="1:29">
      <c r="A76" s="52" t="s">
        <v>78</v>
      </c>
      <c r="B76" s="29">
        <v>0</v>
      </c>
      <c r="C76" s="16">
        <v>0</v>
      </c>
      <c r="D76" s="30">
        <f t="shared" si="27"/>
        <v>0</v>
      </c>
      <c r="E76" s="86">
        <f>IF(D338&gt;0,ROUND((D76/D338) * 100, 4), "")</f>
        <v>0</v>
      </c>
      <c r="F76" s="29">
        <v>0</v>
      </c>
      <c r="G76" s="16">
        <v>0</v>
      </c>
      <c r="H76" s="30">
        <f t="shared" si="28"/>
        <v>0</v>
      </c>
      <c r="I76" s="29">
        <v>0</v>
      </c>
      <c r="J76" s="16">
        <v>0</v>
      </c>
      <c r="K76" s="30">
        <f t="shared" si="29"/>
        <v>0</v>
      </c>
      <c r="L76" s="29">
        <v>0</v>
      </c>
      <c r="M76" s="16">
        <v>0</v>
      </c>
      <c r="N76" s="30">
        <f t="shared" si="30"/>
        <v>0</v>
      </c>
      <c r="O76" s="29">
        <v>0</v>
      </c>
      <c r="P76" s="16">
        <v>0</v>
      </c>
      <c r="Q76" s="30">
        <f t="shared" si="31"/>
        <v>0</v>
      </c>
      <c r="R76" s="29">
        <v>0</v>
      </c>
      <c r="S76" s="16">
        <v>0</v>
      </c>
      <c r="T76" s="30">
        <f t="shared" si="32"/>
        <v>0</v>
      </c>
      <c r="U76" s="29">
        <v>0</v>
      </c>
      <c r="V76" s="16">
        <v>0</v>
      </c>
      <c r="W76" s="30">
        <f t="shared" si="33"/>
        <v>0</v>
      </c>
      <c r="X76" s="29">
        <v>0</v>
      </c>
      <c r="Y76" s="16">
        <v>0</v>
      </c>
      <c r="Z76" s="30">
        <f t="shared" si="34"/>
        <v>0</v>
      </c>
      <c r="AA76" s="29">
        <v>0</v>
      </c>
      <c r="AB76" s="16">
        <v>0</v>
      </c>
      <c r="AC76" s="30">
        <f t="shared" si="35"/>
        <v>0</v>
      </c>
    </row>
    <row r="77" spans="1:29">
      <c r="A77" s="52" t="s">
        <v>79</v>
      </c>
      <c r="B77" s="29">
        <v>0</v>
      </c>
      <c r="C77" s="16">
        <v>0</v>
      </c>
      <c r="D77" s="30">
        <f t="shared" si="27"/>
        <v>0</v>
      </c>
      <c r="E77" s="86">
        <f>IF(D338&gt;0,ROUND((D77/D338) * 100, 4), "")</f>
        <v>0</v>
      </c>
      <c r="F77" s="29">
        <v>0</v>
      </c>
      <c r="G77" s="16">
        <v>0</v>
      </c>
      <c r="H77" s="30">
        <f t="shared" si="28"/>
        <v>0</v>
      </c>
      <c r="I77" s="29">
        <v>0</v>
      </c>
      <c r="J77" s="16">
        <v>0</v>
      </c>
      <c r="K77" s="30">
        <f t="shared" si="29"/>
        <v>0</v>
      </c>
      <c r="L77" s="29">
        <v>0</v>
      </c>
      <c r="M77" s="16">
        <v>0</v>
      </c>
      <c r="N77" s="30">
        <f t="shared" si="30"/>
        <v>0</v>
      </c>
      <c r="O77" s="29">
        <v>0</v>
      </c>
      <c r="P77" s="16">
        <v>0</v>
      </c>
      <c r="Q77" s="30">
        <f t="shared" si="31"/>
        <v>0</v>
      </c>
      <c r="R77" s="29">
        <v>0</v>
      </c>
      <c r="S77" s="16">
        <v>0</v>
      </c>
      <c r="T77" s="30">
        <f t="shared" si="32"/>
        <v>0</v>
      </c>
      <c r="U77" s="29">
        <v>0</v>
      </c>
      <c r="V77" s="16">
        <v>0</v>
      </c>
      <c r="W77" s="30">
        <f t="shared" si="33"/>
        <v>0</v>
      </c>
      <c r="X77" s="29">
        <v>0</v>
      </c>
      <c r="Y77" s="16">
        <v>0</v>
      </c>
      <c r="Z77" s="30">
        <f t="shared" si="34"/>
        <v>0</v>
      </c>
      <c r="AA77" s="29">
        <v>0</v>
      </c>
      <c r="AB77" s="16">
        <v>0</v>
      </c>
      <c r="AC77" s="30">
        <f t="shared" si="35"/>
        <v>0</v>
      </c>
    </row>
    <row r="78" spans="1:29">
      <c r="A78" s="52" t="s">
        <v>80</v>
      </c>
      <c r="B78" s="29">
        <v>0</v>
      </c>
      <c r="C78" s="16">
        <v>0</v>
      </c>
      <c r="D78" s="30">
        <f t="shared" si="27"/>
        <v>0</v>
      </c>
      <c r="E78" s="86">
        <f>IF(D338&gt;0,ROUND((D78/D338) * 100, 4), "")</f>
        <v>0</v>
      </c>
      <c r="F78" s="29">
        <v>0</v>
      </c>
      <c r="G78" s="16">
        <v>0</v>
      </c>
      <c r="H78" s="30">
        <f t="shared" si="28"/>
        <v>0</v>
      </c>
      <c r="I78" s="29">
        <v>0</v>
      </c>
      <c r="J78" s="16">
        <v>0</v>
      </c>
      <c r="K78" s="30">
        <f t="shared" si="29"/>
        <v>0</v>
      </c>
      <c r="L78" s="29">
        <v>0</v>
      </c>
      <c r="M78" s="16">
        <v>0</v>
      </c>
      <c r="N78" s="30">
        <f t="shared" si="30"/>
        <v>0</v>
      </c>
      <c r="O78" s="29">
        <v>0</v>
      </c>
      <c r="P78" s="16">
        <v>0</v>
      </c>
      <c r="Q78" s="30">
        <f t="shared" si="31"/>
        <v>0</v>
      </c>
      <c r="R78" s="29">
        <v>0</v>
      </c>
      <c r="S78" s="16">
        <v>0</v>
      </c>
      <c r="T78" s="30">
        <f t="shared" si="32"/>
        <v>0</v>
      </c>
      <c r="U78" s="29">
        <v>0</v>
      </c>
      <c r="V78" s="16">
        <v>0</v>
      </c>
      <c r="W78" s="30">
        <f t="shared" si="33"/>
        <v>0</v>
      </c>
      <c r="X78" s="29">
        <v>0</v>
      </c>
      <c r="Y78" s="16">
        <v>0</v>
      </c>
      <c r="Z78" s="30">
        <f t="shared" si="34"/>
        <v>0</v>
      </c>
      <c r="AA78" s="29">
        <v>0</v>
      </c>
      <c r="AB78" s="16">
        <v>0</v>
      </c>
      <c r="AC78" s="30">
        <f t="shared" si="35"/>
        <v>0</v>
      </c>
    </row>
    <row r="79" spans="1:29">
      <c r="A79" s="52" t="s">
        <v>81</v>
      </c>
      <c r="B79" s="29">
        <v>0</v>
      </c>
      <c r="C79" s="16">
        <v>1</v>
      </c>
      <c r="D79" s="30">
        <f t="shared" si="27"/>
        <v>1</v>
      </c>
      <c r="E79" s="86">
        <f>IF(D338&gt;0,ROUND((D79/D338) * 100, 4), "")</f>
        <v>0.18479999999999999</v>
      </c>
      <c r="F79" s="29">
        <v>0</v>
      </c>
      <c r="G79" s="16">
        <v>1</v>
      </c>
      <c r="H79" s="30">
        <f t="shared" si="28"/>
        <v>1</v>
      </c>
      <c r="I79" s="29">
        <v>0</v>
      </c>
      <c r="J79" s="16">
        <v>0</v>
      </c>
      <c r="K79" s="30">
        <f t="shared" si="29"/>
        <v>0</v>
      </c>
      <c r="L79" s="29">
        <v>0</v>
      </c>
      <c r="M79" s="16">
        <v>0</v>
      </c>
      <c r="N79" s="30">
        <f t="shared" si="30"/>
        <v>0</v>
      </c>
      <c r="O79" s="29">
        <v>0</v>
      </c>
      <c r="P79" s="16">
        <v>0</v>
      </c>
      <c r="Q79" s="30">
        <f t="shared" si="31"/>
        <v>0</v>
      </c>
      <c r="R79" s="29">
        <v>0</v>
      </c>
      <c r="S79" s="16">
        <v>0</v>
      </c>
      <c r="T79" s="30">
        <f t="shared" si="32"/>
        <v>0</v>
      </c>
      <c r="U79" s="29">
        <v>0</v>
      </c>
      <c r="V79" s="16">
        <v>0</v>
      </c>
      <c r="W79" s="30">
        <f t="shared" si="33"/>
        <v>0</v>
      </c>
      <c r="X79" s="29">
        <v>0</v>
      </c>
      <c r="Y79" s="16">
        <v>0</v>
      </c>
      <c r="Z79" s="30">
        <f t="shared" si="34"/>
        <v>0</v>
      </c>
      <c r="AA79" s="29">
        <v>0</v>
      </c>
      <c r="AB79" s="16">
        <v>0</v>
      </c>
      <c r="AC79" s="30">
        <f t="shared" si="35"/>
        <v>0</v>
      </c>
    </row>
    <row r="80" spans="1:29">
      <c r="A80" s="52" t="s">
        <v>82</v>
      </c>
      <c r="B80" s="29">
        <v>0</v>
      </c>
      <c r="C80" s="16">
        <v>0</v>
      </c>
      <c r="D80" s="30">
        <f t="shared" si="27"/>
        <v>0</v>
      </c>
      <c r="E80" s="86">
        <f>IF(D338&gt;0,ROUND((D80/D338) * 100, 4), "")</f>
        <v>0</v>
      </c>
      <c r="F80" s="29">
        <v>0</v>
      </c>
      <c r="G80" s="16">
        <v>0</v>
      </c>
      <c r="H80" s="30">
        <f t="shared" si="28"/>
        <v>0</v>
      </c>
      <c r="I80" s="29">
        <v>0</v>
      </c>
      <c r="J80" s="16">
        <v>0</v>
      </c>
      <c r="K80" s="30">
        <f t="shared" si="29"/>
        <v>0</v>
      </c>
      <c r="L80" s="29">
        <v>0</v>
      </c>
      <c r="M80" s="16">
        <v>0</v>
      </c>
      <c r="N80" s="30">
        <f t="shared" si="30"/>
        <v>0</v>
      </c>
      <c r="O80" s="29">
        <v>0</v>
      </c>
      <c r="P80" s="16">
        <v>0</v>
      </c>
      <c r="Q80" s="30">
        <f t="shared" si="31"/>
        <v>0</v>
      </c>
      <c r="R80" s="29">
        <v>0</v>
      </c>
      <c r="S80" s="16">
        <v>0</v>
      </c>
      <c r="T80" s="30">
        <f t="shared" si="32"/>
        <v>0</v>
      </c>
      <c r="U80" s="29">
        <v>0</v>
      </c>
      <c r="V80" s="16">
        <v>0</v>
      </c>
      <c r="W80" s="30">
        <f t="shared" si="33"/>
        <v>0</v>
      </c>
      <c r="X80" s="29">
        <v>0</v>
      </c>
      <c r="Y80" s="16">
        <v>0</v>
      </c>
      <c r="Z80" s="30">
        <f t="shared" si="34"/>
        <v>0</v>
      </c>
      <c r="AA80" s="29">
        <v>0</v>
      </c>
      <c r="AB80" s="16">
        <v>0</v>
      </c>
      <c r="AC80" s="30">
        <f t="shared" si="35"/>
        <v>0</v>
      </c>
    </row>
    <row r="81" spans="1:29">
      <c r="A81" s="52" t="s">
        <v>83</v>
      </c>
      <c r="B81" s="29">
        <v>0</v>
      </c>
      <c r="C81" s="16">
        <v>0</v>
      </c>
      <c r="D81" s="30">
        <f t="shared" si="27"/>
        <v>0</v>
      </c>
      <c r="E81" s="86">
        <f>IF(D338&gt;0,ROUND((D81/D338) * 100, 4), "")</f>
        <v>0</v>
      </c>
      <c r="F81" s="29">
        <v>0</v>
      </c>
      <c r="G81" s="16">
        <v>0</v>
      </c>
      <c r="H81" s="30">
        <f t="shared" si="28"/>
        <v>0</v>
      </c>
      <c r="I81" s="29">
        <v>0</v>
      </c>
      <c r="J81" s="16">
        <v>0</v>
      </c>
      <c r="K81" s="30">
        <f t="shared" si="29"/>
        <v>0</v>
      </c>
      <c r="L81" s="29">
        <v>0</v>
      </c>
      <c r="M81" s="16">
        <v>0</v>
      </c>
      <c r="N81" s="30">
        <f t="shared" si="30"/>
        <v>0</v>
      </c>
      <c r="O81" s="29">
        <v>0</v>
      </c>
      <c r="P81" s="16">
        <v>0</v>
      </c>
      <c r="Q81" s="30">
        <f t="shared" si="31"/>
        <v>0</v>
      </c>
      <c r="R81" s="29">
        <v>0</v>
      </c>
      <c r="S81" s="16">
        <v>0</v>
      </c>
      <c r="T81" s="30">
        <f t="shared" si="32"/>
        <v>0</v>
      </c>
      <c r="U81" s="29">
        <v>0</v>
      </c>
      <c r="V81" s="16">
        <v>0</v>
      </c>
      <c r="W81" s="30">
        <f t="shared" si="33"/>
        <v>0</v>
      </c>
      <c r="X81" s="29">
        <v>0</v>
      </c>
      <c r="Y81" s="16">
        <v>0</v>
      </c>
      <c r="Z81" s="30">
        <f t="shared" si="34"/>
        <v>0</v>
      </c>
      <c r="AA81" s="29">
        <v>0</v>
      </c>
      <c r="AB81" s="16">
        <v>0</v>
      </c>
      <c r="AC81" s="30">
        <f t="shared" si="35"/>
        <v>0</v>
      </c>
    </row>
    <row r="82" spans="1:29">
      <c r="A82" s="52" t="s">
        <v>84</v>
      </c>
      <c r="B82" s="29">
        <v>0</v>
      </c>
      <c r="C82" s="16">
        <v>0</v>
      </c>
      <c r="D82" s="30">
        <f t="shared" si="27"/>
        <v>0</v>
      </c>
      <c r="E82" s="86">
        <f>IF(D338&gt;0,ROUND((D82/D338) * 100, 4), "")</f>
        <v>0</v>
      </c>
      <c r="F82" s="29">
        <v>0</v>
      </c>
      <c r="G82" s="16">
        <v>0</v>
      </c>
      <c r="H82" s="30">
        <f t="shared" si="28"/>
        <v>0</v>
      </c>
      <c r="I82" s="29">
        <v>0</v>
      </c>
      <c r="J82" s="16">
        <v>0</v>
      </c>
      <c r="K82" s="30">
        <f t="shared" si="29"/>
        <v>0</v>
      </c>
      <c r="L82" s="29">
        <v>0</v>
      </c>
      <c r="M82" s="16">
        <v>0</v>
      </c>
      <c r="N82" s="30">
        <f t="shared" si="30"/>
        <v>0</v>
      </c>
      <c r="O82" s="29">
        <v>0</v>
      </c>
      <c r="P82" s="16">
        <v>0</v>
      </c>
      <c r="Q82" s="30">
        <f t="shared" si="31"/>
        <v>0</v>
      </c>
      <c r="R82" s="29">
        <v>0</v>
      </c>
      <c r="S82" s="16">
        <v>0</v>
      </c>
      <c r="T82" s="30">
        <f t="shared" si="32"/>
        <v>0</v>
      </c>
      <c r="U82" s="29">
        <v>0</v>
      </c>
      <c r="V82" s="16">
        <v>0</v>
      </c>
      <c r="W82" s="30">
        <f t="shared" si="33"/>
        <v>0</v>
      </c>
      <c r="X82" s="29">
        <v>0</v>
      </c>
      <c r="Y82" s="16">
        <v>0</v>
      </c>
      <c r="Z82" s="30">
        <f t="shared" si="34"/>
        <v>0</v>
      </c>
      <c r="AA82" s="29">
        <v>0</v>
      </c>
      <c r="AB82" s="16">
        <v>0</v>
      </c>
      <c r="AC82" s="30">
        <f t="shared" si="35"/>
        <v>0</v>
      </c>
    </row>
    <row r="83" spans="1:29">
      <c r="A83" s="52" t="s">
        <v>85</v>
      </c>
      <c r="B83" s="29">
        <v>14</v>
      </c>
      <c r="C83" s="16">
        <v>11</v>
      </c>
      <c r="D83" s="30">
        <f t="shared" si="27"/>
        <v>25</v>
      </c>
      <c r="E83" s="86">
        <f>IF(D338&gt;0,ROUND((D83/D338) * 100, 4), "")</f>
        <v>4.6211000000000002</v>
      </c>
      <c r="F83" s="29">
        <v>3</v>
      </c>
      <c r="G83" s="16">
        <v>4</v>
      </c>
      <c r="H83" s="30">
        <f t="shared" si="28"/>
        <v>7</v>
      </c>
      <c r="I83" s="29">
        <v>1</v>
      </c>
      <c r="J83" s="16">
        <v>1</v>
      </c>
      <c r="K83" s="30">
        <f t="shared" si="29"/>
        <v>2</v>
      </c>
      <c r="L83" s="29">
        <v>7</v>
      </c>
      <c r="M83" s="16">
        <v>2</v>
      </c>
      <c r="N83" s="30">
        <f t="shared" si="30"/>
        <v>9</v>
      </c>
      <c r="O83" s="29">
        <v>0</v>
      </c>
      <c r="P83" s="16">
        <v>0</v>
      </c>
      <c r="Q83" s="30">
        <f t="shared" si="31"/>
        <v>0</v>
      </c>
      <c r="R83" s="29">
        <v>0</v>
      </c>
      <c r="S83" s="16">
        <v>0</v>
      </c>
      <c r="T83" s="30">
        <f t="shared" si="32"/>
        <v>0</v>
      </c>
      <c r="U83" s="29">
        <v>1</v>
      </c>
      <c r="V83" s="16">
        <v>2</v>
      </c>
      <c r="W83" s="30">
        <f t="shared" si="33"/>
        <v>3</v>
      </c>
      <c r="X83" s="29">
        <v>1</v>
      </c>
      <c r="Y83" s="16">
        <v>2</v>
      </c>
      <c r="Z83" s="30">
        <f t="shared" si="34"/>
        <v>3</v>
      </c>
      <c r="AA83" s="29">
        <v>1</v>
      </c>
      <c r="AB83" s="16">
        <v>0</v>
      </c>
      <c r="AC83" s="30">
        <f t="shared" si="35"/>
        <v>1</v>
      </c>
    </row>
    <row r="84" spans="1:29">
      <c r="A84" s="52" t="s">
        <v>86</v>
      </c>
      <c r="B84" s="29">
        <v>4</v>
      </c>
      <c r="C84" s="16">
        <v>2</v>
      </c>
      <c r="D84" s="30">
        <f t="shared" si="27"/>
        <v>6</v>
      </c>
      <c r="E84" s="86">
        <f>IF(D338&gt;0,ROUND((D84/D338) * 100, 4), "")</f>
        <v>1.1091</v>
      </c>
      <c r="F84" s="29">
        <v>1</v>
      </c>
      <c r="G84" s="16">
        <v>2</v>
      </c>
      <c r="H84" s="30">
        <f t="shared" si="28"/>
        <v>3</v>
      </c>
      <c r="I84" s="29">
        <v>1</v>
      </c>
      <c r="J84" s="16">
        <v>0</v>
      </c>
      <c r="K84" s="30">
        <f t="shared" si="29"/>
        <v>1</v>
      </c>
      <c r="L84" s="29">
        <v>0</v>
      </c>
      <c r="M84" s="16">
        <v>0</v>
      </c>
      <c r="N84" s="30">
        <f t="shared" si="30"/>
        <v>0</v>
      </c>
      <c r="O84" s="29">
        <v>0</v>
      </c>
      <c r="P84" s="16">
        <v>0</v>
      </c>
      <c r="Q84" s="30">
        <f t="shared" si="31"/>
        <v>0</v>
      </c>
      <c r="R84" s="29">
        <v>0</v>
      </c>
      <c r="S84" s="16">
        <v>0</v>
      </c>
      <c r="T84" s="30">
        <f t="shared" si="32"/>
        <v>0</v>
      </c>
      <c r="U84" s="29">
        <v>0</v>
      </c>
      <c r="V84" s="16">
        <v>0</v>
      </c>
      <c r="W84" s="30">
        <f t="shared" si="33"/>
        <v>0</v>
      </c>
      <c r="X84" s="29">
        <v>0</v>
      </c>
      <c r="Y84" s="16">
        <v>0</v>
      </c>
      <c r="Z84" s="30">
        <f t="shared" si="34"/>
        <v>0</v>
      </c>
      <c r="AA84" s="29">
        <v>0</v>
      </c>
      <c r="AB84" s="16">
        <v>0</v>
      </c>
      <c r="AC84" s="30">
        <f t="shared" si="35"/>
        <v>0</v>
      </c>
    </row>
    <row r="85" spans="1:29">
      <c r="A85" s="52" t="s">
        <v>87</v>
      </c>
      <c r="B85" s="29">
        <v>0</v>
      </c>
      <c r="C85" s="16">
        <v>0</v>
      </c>
      <c r="D85" s="30">
        <f t="shared" si="27"/>
        <v>0</v>
      </c>
      <c r="E85" s="86">
        <f>IF(D338&gt;0,ROUND((D85/D338) * 100, 4), "")</f>
        <v>0</v>
      </c>
      <c r="F85" s="29">
        <v>0</v>
      </c>
      <c r="G85" s="16">
        <v>0</v>
      </c>
      <c r="H85" s="30">
        <f t="shared" si="28"/>
        <v>0</v>
      </c>
      <c r="I85" s="29">
        <v>0</v>
      </c>
      <c r="J85" s="16">
        <v>0</v>
      </c>
      <c r="K85" s="30">
        <f t="shared" si="29"/>
        <v>0</v>
      </c>
      <c r="L85" s="29">
        <v>0</v>
      </c>
      <c r="M85" s="16">
        <v>0</v>
      </c>
      <c r="N85" s="30">
        <f t="shared" si="30"/>
        <v>0</v>
      </c>
      <c r="O85" s="29">
        <v>0</v>
      </c>
      <c r="P85" s="16">
        <v>0</v>
      </c>
      <c r="Q85" s="30">
        <f t="shared" si="31"/>
        <v>0</v>
      </c>
      <c r="R85" s="29">
        <v>0</v>
      </c>
      <c r="S85" s="16">
        <v>0</v>
      </c>
      <c r="T85" s="30">
        <f t="shared" si="32"/>
        <v>0</v>
      </c>
      <c r="U85" s="29">
        <v>0</v>
      </c>
      <c r="V85" s="16">
        <v>0</v>
      </c>
      <c r="W85" s="30">
        <f t="shared" si="33"/>
        <v>0</v>
      </c>
      <c r="X85" s="29">
        <v>0</v>
      </c>
      <c r="Y85" s="16">
        <v>0</v>
      </c>
      <c r="Z85" s="30">
        <f t="shared" si="34"/>
        <v>0</v>
      </c>
      <c r="AA85" s="29">
        <v>0</v>
      </c>
      <c r="AB85" s="16">
        <v>0</v>
      </c>
      <c r="AC85" s="30">
        <f t="shared" si="35"/>
        <v>0</v>
      </c>
    </row>
    <row r="86" spans="1:29">
      <c r="A86" s="52" t="s">
        <v>88</v>
      </c>
      <c r="B86" s="29">
        <v>0</v>
      </c>
      <c r="C86" s="16">
        <v>0</v>
      </c>
      <c r="D86" s="30">
        <f t="shared" si="27"/>
        <v>0</v>
      </c>
      <c r="E86" s="86">
        <f>IF(D338&gt;0,ROUND((D86/D338) * 100, 4), "")</f>
        <v>0</v>
      </c>
      <c r="F86" s="29">
        <v>0</v>
      </c>
      <c r="G86" s="16">
        <v>0</v>
      </c>
      <c r="H86" s="30">
        <f t="shared" si="28"/>
        <v>0</v>
      </c>
      <c r="I86" s="29">
        <v>0</v>
      </c>
      <c r="J86" s="16">
        <v>0</v>
      </c>
      <c r="K86" s="30">
        <f t="shared" si="29"/>
        <v>0</v>
      </c>
      <c r="L86" s="29">
        <v>0</v>
      </c>
      <c r="M86" s="16">
        <v>0</v>
      </c>
      <c r="N86" s="30">
        <f t="shared" si="30"/>
        <v>0</v>
      </c>
      <c r="O86" s="29">
        <v>0</v>
      </c>
      <c r="P86" s="16">
        <v>0</v>
      </c>
      <c r="Q86" s="30">
        <f t="shared" si="31"/>
        <v>0</v>
      </c>
      <c r="R86" s="29">
        <v>0</v>
      </c>
      <c r="S86" s="16">
        <v>0</v>
      </c>
      <c r="T86" s="30">
        <f t="shared" si="32"/>
        <v>0</v>
      </c>
      <c r="U86" s="29">
        <v>0</v>
      </c>
      <c r="V86" s="16">
        <v>0</v>
      </c>
      <c r="W86" s="30">
        <f t="shared" si="33"/>
        <v>0</v>
      </c>
      <c r="X86" s="29">
        <v>0</v>
      </c>
      <c r="Y86" s="16">
        <v>0</v>
      </c>
      <c r="Z86" s="30">
        <f t="shared" si="34"/>
        <v>0</v>
      </c>
      <c r="AA86" s="29">
        <v>0</v>
      </c>
      <c r="AB86" s="16">
        <v>0</v>
      </c>
      <c r="AC86" s="30">
        <f t="shared" si="35"/>
        <v>0</v>
      </c>
    </row>
    <row r="87" spans="1:29">
      <c r="A87" s="52" t="s">
        <v>89</v>
      </c>
      <c r="B87" s="29">
        <v>0</v>
      </c>
      <c r="C87" s="16">
        <v>0</v>
      </c>
      <c r="D87" s="30">
        <f t="shared" si="27"/>
        <v>0</v>
      </c>
      <c r="E87" s="86">
        <f>IF(D338&gt;0,ROUND((D87/D338) * 100, 4), "")</f>
        <v>0</v>
      </c>
      <c r="F87" s="29">
        <v>0</v>
      </c>
      <c r="G87" s="16">
        <v>0</v>
      </c>
      <c r="H87" s="30">
        <f t="shared" si="28"/>
        <v>0</v>
      </c>
      <c r="I87" s="29">
        <v>0</v>
      </c>
      <c r="J87" s="16">
        <v>0</v>
      </c>
      <c r="K87" s="30">
        <f t="shared" si="29"/>
        <v>0</v>
      </c>
      <c r="L87" s="29">
        <v>0</v>
      </c>
      <c r="M87" s="16">
        <v>0</v>
      </c>
      <c r="N87" s="30">
        <f t="shared" si="30"/>
        <v>0</v>
      </c>
      <c r="O87" s="29">
        <v>0</v>
      </c>
      <c r="P87" s="16">
        <v>0</v>
      </c>
      <c r="Q87" s="30">
        <f t="shared" si="31"/>
        <v>0</v>
      </c>
      <c r="R87" s="29">
        <v>0</v>
      </c>
      <c r="S87" s="16">
        <v>0</v>
      </c>
      <c r="T87" s="30">
        <f t="shared" si="32"/>
        <v>0</v>
      </c>
      <c r="U87" s="29">
        <v>0</v>
      </c>
      <c r="V87" s="16">
        <v>0</v>
      </c>
      <c r="W87" s="30">
        <f t="shared" si="33"/>
        <v>0</v>
      </c>
      <c r="X87" s="29">
        <v>0</v>
      </c>
      <c r="Y87" s="16">
        <v>0</v>
      </c>
      <c r="Z87" s="30">
        <f t="shared" si="34"/>
        <v>0</v>
      </c>
      <c r="AA87" s="29">
        <v>0</v>
      </c>
      <c r="AB87" s="16">
        <v>0</v>
      </c>
      <c r="AC87" s="30">
        <f t="shared" si="35"/>
        <v>0</v>
      </c>
    </row>
    <row r="88" spans="1:29">
      <c r="A88" s="52" t="s">
        <v>90</v>
      </c>
      <c r="B88" s="29">
        <v>0</v>
      </c>
      <c r="C88" s="16">
        <v>0</v>
      </c>
      <c r="D88" s="30">
        <f t="shared" si="27"/>
        <v>0</v>
      </c>
      <c r="E88" s="86">
        <f>IF(D338&gt;0,ROUND((D88/D338) * 100, 4), "")</f>
        <v>0</v>
      </c>
      <c r="F88" s="29">
        <v>0</v>
      </c>
      <c r="G88" s="16">
        <v>0</v>
      </c>
      <c r="H88" s="30">
        <f t="shared" si="28"/>
        <v>0</v>
      </c>
      <c r="I88" s="29">
        <v>0</v>
      </c>
      <c r="J88" s="16">
        <v>0</v>
      </c>
      <c r="K88" s="30">
        <f t="shared" si="29"/>
        <v>0</v>
      </c>
      <c r="L88" s="29">
        <v>0</v>
      </c>
      <c r="M88" s="16">
        <v>0</v>
      </c>
      <c r="N88" s="30">
        <f t="shared" si="30"/>
        <v>0</v>
      </c>
      <c r="O88" s="29">
        <v>0</v>
      </c>
      <c r="P88" s="16">
        <v>0</v>
      </c>
      <c r="Q88" s="30">
        <f t="shared" si="31"/>
        <v>0</v>
      </c>
      <c r="R88" s="29">
        <v>0</v>
      </c>
      <c r="S88" s="16">
        <v>0</v>
      </c>
      <c r="T88" s="30">
        <f t="shared" si="32"/>
        <v>0</v>
      </c>
      <c r="U88" s="29">
        <v>0</v>
      </c>
      <c r="V88" s="16">
        <v>0</v>
      </c>
      <c r="W88" s="30">
        <f t="shared" si="33"/>
        <v>0</v>
      </c>
      <c r="X88" s="29">
        <v>0</v>
      </c>
      <c r="Y88" s="16">
        <v>0</v>
      </c>
      <c r="Z88" s="30">
        <f t="shared" si="34"/>
        <v>0</v>
      </c>
      <c r="AA88" s="29">
        <v>0</v>
      </c>
      <c r="AB88" s="16">
        <v>0</v>
      </c>
      <c r="AC88" s="30">
        <f t="shared" si="35"/>
        <v>0</v>
      </c>
    </row>
    <row r="89" spans="1:29">
      <c r="A89" s="52" t="s">
        <v>91</v>
      </c>
      <c r="B89" s="29">
        <v>0</v>
      </c>
      <c r="C89" s="16">
        <v>0</v>
      </c>
      <c r="D89" s="30">
        <f t="shared" si="27"/>
        <v>0</v>
      </c>
      <c r="E89" s="86">
        <f>IF(D338&gt;0,ROUND((D89/D338) * 100, 4), "")</f>
        <v>0</v>
      </c>
      <c r="F89" s="29">
        <v>0</v>
      </c>
      <c r="G89" s="16">
        <v>0</v>
      </c>
      <c r="H89" s="30">
        <f t="shared" si="28"/>
        <v>0</v>
      </c>
      <c r="I89" s="29">
        <v>0</v>
      </c>
      <c r="J89" s="16">
        <v>0</v>
      </c>
      <c r="K89" s="30">
        <f t="shared" si="29"/>
        <v>0</v>
      </c>
      <c r="L89" s="29">
        <v>0</v>
      </c>
      <c r="M89" s="16">
        <v>0</v>
      </c>
      <c r="N89" s="30">
        <f t="shared" si="30"/>
        <v>0</v>
      </c>
      <c r="O89" s="29">
        <v>0</v>
      </c>
      <c r="P89" s="16">
        <v>0</v>
      </c>
      <c r="Q89" s="30">
        <f t="shared" si="31"/>
        <v>0</v>
      </c>
      <c r="R89" s="29">
        <v>0</v>
      </c>
      <c r="S89" s="16">
        <v>0</v>
      </c>
      <c r="T89" s="30">
        <f t="shared" si="32"/>
        <v>0</v>
      </c>
      <c r="U89" s="29">
        <v>0</v>
      </c>
      <c r="V89" s="16">
        <v>0</v>
      </c>
      <c r="W89" s="30">
        <f t="shared" si="33"/>
        <v>0</v>
      </c>
      <c r="X89" s="29">
        <v>0</v>
      </c>
      <c r="Y89" s="16">
        <v>0</v>
      </c>
      <c r="Z89" s="30">
        <f t="shared" si="34"/>
        <v>0</v>
      </c>
      <c r="AA89" s="29">
        <v>0</v>
      </c>
      <c r="AB89" s="16">
        <v>0</v>
      </c>
      <c r="AC89" s="30">
        <f t="shared" si="35"/>
        <v>0</v>
      </c>
    </row>
    <row r="90" spans="1:29">
      <c r="A90" s="52" t="s">
        <v>92</v>
      </c>
      <c r="B90" s="29">
        <v>0</v>
      </c>
      <c r="C90" s="16">
        <v>0</v>
      </c>
      <c r="D90" s="30">
        <f t="shared" si="27"/>
        <v>0</v>
      </c>
      <c r="E90" s="86">
        <f>IF(D338&gt;0,ROUND((D90/D338) * 100, 4), "")</f>
        <v>0</v>
      </c>
      <c r="F90" s="29">
        <v>0</v>
      </c>
      <c r="G90" s="16">
        <v>0</v>
      </c>
      <c r="H90" s="30">
        <f t="shared" si="28"/>
        <v>0</v>
      </c>
      <c r="I90" s="29">
        <v>0</v>
      </c>
      <c r="J90" s="16">
        <v>0</v>
      </c>
      <c r="K90" s="30">
        <f t="shared" si="29"/>
        <v>0</v>
      </c>
      <c r="L90" s="29">
        <v>0</v>
      </c>
      <c r="M90" s="16">
        <v>0</v>
      </c>
      <c r="N90" s="30">
        <f t="shared" si="30"/>
        <v>0</v>
      </c>
      <c r="O90" s="29">
        <v>0</v>
      </c>
      <c r="P90" s="16">
        <v>0</v>
      </c>
      <c r="Q90" s="30">
        <f t="shared" si="31"/>
        <v>0</v>
      </c>
      <c r="R90" s="29">
        <v>0</v>
      </c>
      <c r="S90" s="16">
        <v>0</v>
      </c>
      <c r="T90" s="30">
        <f t="shared" si="32"/>
        <v>0</v>
      </c>
      <c r="U90" s="29">
        <v>0</v>
      </c>
      <c r="V90" s="16">
        <v>0</v>
      </c>
      <c r="W90" s="30">
        <f t="shared" si="33"/>
        <v>0</v>
      </c>
      <c r="X90" s="29">
        <v>0</v>
      </c>
      <c r="Y90" s="16">
        <v>0</v>
      </c>
      <c r="Z90" s="30">
        <f t="shared" si="34"/>
        <v>0</v>
      </c>
      <c r="AA90" s="29">
        <v>0</v>
      </c>
      <c r="AB90" s="16">
        <v>0</v>
      </c>
      <c r="AC90" s="30">
        <f t="shared" si="35"/>
        <v>0</v>
      </c>
    </row>
    <row r="91" spans="1:29">
      <c r="A91" s="52" t="s">
        <v>93</v>
      </c>
      <c r="B91" s="29">
        <v>0</v>
      </c>
      <c r="C91" s="16">
        <v>0</v>
      </c>
      <c r="D91" s="30">
        <f t="shared" si="27"/>
        <v>0</v>
      </c>
      <c r="E91" s="86">
        <f>IF(D338&gt;0,ROUND((D91/D338) * 100, 4), "")</f>
        <v>0</v>
      </c>
      <c r="F91" s="29">
        <v>0</v>
      </c>
      <c r="G91" s="16">
        <v>0</v>
      </c>
      <c r="H91" s="30">
        <f t="shared" si="28"/>
        <v>0</v>
      </c>
      <c r="I91" s="29">
        <v>0</v>
      </c>
      <c r="J91" s="16">
        <v>0</v>
      </c>
      <c r="K91" s="30">
        <f t="shared" si="29"/>
        <v>0</v>
      </c>
      <c r="L91" s="29">
        <v>0</v>
      </c>
      <c r="M91" s="16">
        <v>0</v>
      </c>
      <c r="N91" s="30">
        <f t="shared" si="30"/>
        <v>0</v>
      </c>
      <c r="O91" s="29">
        <v>0</v>
      </c>
      <c r="P91" s="16">
        <v>0</v>
      </c>
      <c r="Q91" s="30">
        <f t="shared" si="31"/>
        <v>0</v>
      </c>
      <c r="R91" s="29">
        <v>0</v>
      </c>
      <c r="S91" s="16">
        <v>0</v>
      </c>
      <c r="T91" s="30">
        <f t="shared" si="32"/>
        <v>0</v>
      </c>
      <c r="U91" s="29">
        <v>0</v>
      </c>
      <c r="V91" s="16">
        <v>0</v>
      </c>
      <c r="W91" s="30">
        <f t="shared" si="33"/>
        <v>0</v>
      </c>
      <c r="X91" s="29">
        <v>0</v>
      </c>
      <c r="Y91" s="16">
        <v>0</v>
      </c>
      <c r="Z91" s="30">
        <f t="shared" si="34"/>
        <v>0</v>
      </c>
      <c r="AA91" s="29">
        <v>0</v>
      </c>
      <c r="AB91" s="16">
        <v>0</v>
      </c>
      <c r="AC91" s="30">
        <f t="shared" si="35"/>
        <v>0</v>
      </c>
    </row>
    <row r="92" spans="1:29">
      <c r="A92" s="52" t="s">
        <v>94</v>
      </c>
      <c r="B92" s="29">
        <v>0</v>
      </c>
      <c r="C92" s="16">
        <v>0</v>
      </c>
      <c r="D92" s="30">
        <f t="shared" si="27"/>
        <v>0</v>
      </c>
      <c r="E92" s="86">
        <f>IF(D338&gt;0,ROUND((D92/D338) * 100, 4), "")</f>
        <v>0</v>
      </c>
      <c r="F92" s="29">
        <v>0</v>
      </c>
      <c r="G92" s="16">
        <v>0</v>
      </c>
      <c r="H92" s="30">
        <f t="shared" si="28"/>
        <v>0</v>
      </c>
      <c r="I92" s="29">
        <v>0</v>
      </c>
      <c r="J92" s="16">
        <v>0</v>
      </c>
      <c r="K92" s="30">
        <f t="shared" si="29"/>
        <v>0</v>
      </c>
      <c r="L92" s="29">
        <v>0</v>
      </c>
      <c r="M92" s="16">
        <v>0</v>
      </c>
      <c r="N92" s="30">
        <f t="shared" si="30"/>
        <v>0</v>
      </c>
      <c r="O92" s="29">
        <v>0</v>
      </c>
      <c r="P92" s="16">
        <v>0</v>
      </c>
      <c r="Q92" s="30">
        <f t="shared" si="31"/>
        <v>0</v>
      </c>
      <c r="R92" s="29">
        <v>0</v>
      </c>
      <c r="S92" s="16">
        <v>0</v>
      </c>
      <c r="T92" s="30">
        <f t="shared" si="32"/>
        <v>0</v>
      </c>
      <c r="U92" s="29">
        <v>0</v>
      </c>
      <c r="V92" s="16">
        <v>0</v>
      </c>
      <c r="W92" s="30">
        <f t="shared" si="33"/>
        <v>0</v>
      </c>
      <c r="X92" s="29">
        <v>0</v>
      </c>
      <c r="Y92" s="16">
        <v>0</v>
      </c>
      <c r="Z92" s="30">
        <f t="shared" si="34"/>
        <v>0</v>
      </c>
      <c r="AA92" s="29">
        <v>0</v>
      </c>
      <c r="AB92" s="16">
        <v>0</v>
      </c>
      <c r="AC92" s="30">
        <f t="shared" si="35"/>
        <v>0</v>
      </c>
    </row>
    <row r="93" spans="1:29">
      <c r="A93" s="52" t="s">
        <v>95</v>
      </c>
      <c r="B93" s="29">
        <v>0</v>
      </c>
      <c r="C93" s="16">
        <v>0</v>
      </c>
      <c r="D93" s="30">
        <f t="shared" si="27"/>
        <v>0</v>
      </c>
      <c r="E93" s="86">
        <f>IF(D338&gt;0,ROUND((D93/D338) * 100, 4), "")</f>
        <v>0</v>
      </c>
      <c r="F93" s="29">
        <v>0</v>
      </c>
      <c r="G93" s="16">
        <v>0</v>
      </c>
      <c r="H93" s="30">
        <f t="shared" si="28"/>
        <v>0</v>
      </c>
      <c r="I93" s="29">
        <v>0</v>
      </c>
      <c r="J93" s="16">
        <v>0</v>
      </c>
      <c r="K93" s="30">
        <f t="shared" si="29"/>
        <v>0</v>
      </c>
      <c r="L93" s="29">
        <v>0</v>
      </c>
      <c r="M93" s="16">
        <v>0</v>
      </c>
      <c r="N93" s="30">
        <f t="shared" si="30"/>
        <v>0</v>
      </c>
      <c r="O93" s="29">
        <v>0</v>
      </c>
      <c r="P93" s="16">
        <v>0</v>
      </c>
      <c r="Q93" s="30">
        <f t="shared" si="31"/>
        <v>0</v>
      </c>
      <c r="R93" s="29">
        <v>0</v>
      </c>
      <c r="S93" s="16">
        <v>0</v>
      </c>
      <c r="T93" s="30">
        <f t="shared" si="32"/>
        <v>0</v>
      </c>
      <c r="U93" s="29">
        <v>0</v>
      </c>
      <c r="V93" s="16">
        <v>0</v>
      </c>
      <c r="W93" s="30">
        <f t="shared" si="33"/>
        <v>0</v>
      </c>
      <c r="X93" s="29">
        <v>0</v>
      </c>
      <c r="Y93" s="16">
        <v>0</v>
      </c>
      <c r="Z93" s="30">
        <f t="shared" si="34"/>
        <v>0</v>
      </c>
      <c r="AA93" s="29">
        <v>0</v>
      </c>
      <c r="AB93" s="16">
        <v>0</v>
      </c>
      <c r="AC93" s="30">
        <f t="shared" si="35"/>
        <v>0</v>
      </c>
    </row>
    <row r="94" spans="1:29">
      <c r="A94" s="52" t="s">
        <v>96</v>
      </c>
      <c r="B94" s="29">
        <v>0</v>
      </c>
      <c r="C94" s="16">
        <v>0</v>
      </c>
      <c r="D94" s="30">
        <f t="shared" si="27"/>
        <v>0</v>
      </c>
      <c r="E94" s="86">
        <f>IF(D338&gt;0,ROUND((D94/D338) * 100, 4), "")</f>
        <v>0</v>
      </c>
      <c r="F94" s="29">
        <v>0</v>
      </c>
      <c r="G94" s="16">
        <v>0</v>
      </c>
      <c r="H94" s="30">
        <f t="shared" si="28"/>
        <v>0</v>
      </c>
      <c r="I94" s="29">
        <v>0</v>
      </c>
      <c r="J94" s="16">
        <v>0</v>
      </c>
      <c r="K94" s="30">
        <f t="shared" si="29"/>
        <v>0</v>
      </c>
      <c r="L94" s="29">
        <v>0</v>
      </c>
      <c r="M94" s="16">
        <v>0</v>
      </c>
      <c r="N94" s="30">
        <f t="shared" si="30"/>
        <v>0</v>
      </c>
      <c r="O94" s="29">
        <v>0</v>
      </c>
      <c r="P94" s="16">
        <v>0</v>
      </c>
      <c r="Q94" s="30">
        <f t="shared" si="31"/>
        <v>0</v>
      </c>
      <c r="R94" s="29">
        <v>0</v>
      </c>
      <c r="S94" s="16">
        <v>0</v>
      </c>
      <c r="T94" s="30">
        <f t="shared" si="32"/>
        <v>0</v>
      </c>
      <c r="U94" s="29">
        <v>0</v>
      </c>
      <c r="V94" s="16">
        <v>0</v>
      </c>
      <c r="W94" s="30">
        <f t="shared" si="33"/>
        <v>0</v>
      </c>
      <c r="X94" s="29">
        <v>0</v>
      </c>
      <c r="Y94" s="16">
        <v>0</v>
      </c>
      <c r="Z94" s="30">
        <f t="shared" si="34"/>
        <v>0</v>
      </c>
      <c r="AA94" s="29">
        <v>0</v>
      </c>
      <c r="AB94" s="16">
        <v>0</v>
      </c>
      <c r="AC94" s="30">
        <f t="shared" si="35"/>
        <v>0</v>
      </c>
    </row>
    <row r="95" spans="1:29">
      <c r="A95" s="52" t="s">
        <v>97</v>
      </c>
      <c r="B95" s="29">
        <v>0</v>
      </c>
      <c r="C95" s="16">
        <v>0</v>
      </c>
      <c r="D95" s="30">
        <f t="shared" si="27"/>
        <v>0</v>
      </c>
      <c r="E95" s="86">
        <f>IF(D338&gt;0,ROUND((D95/D338) * 100, 4), "")</f>
        <v>0</v>
      </c>
      <c r="F95" s="29">
        <v>0</v>
      </c>
      <c r="G95" s="16">
        <v>0</v>
      </c>
      <c r="H95" s="30">
        <f t="shared" si="28"/>
        <v>0</v>
      </c>
      <c r="I95" s="29">
        <v>0</v>
      </c>
      <c r="J95" s="16">
        <v>0</v>
      </c>
      <c r="K95" s="30">
        <f t="shared" si="29"/>
        <v>0</v>
      </c>
      <c r="L95" s="29">
        <v>0</v>
      </c>
      <c r="M95" s="16">
        <v>0</v>
      </c>
      <c r="N95" s="30">
        <f t="shared" si="30"/>
        <v>0</v>
      </c>
      <c r="O95" s="29">
        <v>0</v>
      </c>
      <c r="P95" s="16">
        <v>0</v>
      </c>
      <c r="Q95" s="30">
        <f t="shared" si="31"/>
        <v>0</v>
      </c>
      <c r="R95" s="29">
        <v>0</v>
      </c>
      <c r="S95" s="16">
        <v>0</v>
      </c>
      <c r="T95" s="30">
        <f t="shared" si="32"/>
        <v>0</v>
      </c>
      <c r="U95" s="29">
        <v>0</v>
      </c>
      <c r="V95" s="16">
        <v>0</v>
      </c>
      <c r="W95" s="30">
        <f t="shared" si="33"/>
        <v>0</v>
      </c>
      <c r="X95" s="29">
        <v>0</v>
      </c>
      <c r="Y95" s="16">
        <v>0</v>
      </c>
      <c r="Z95" s="30">
        <f t="shared" si="34"/>
        <v>0</v>
      </c>
      <c r="AA95" s="29">
        <v>0</v>
      </c>
      <c r="AB95" s="16">
        <v>0</v>
      </c>
      <c r="AC95" s="30">
        <f t="shared" si="35"/>
        <v>0</v>
      </c>
    </row>
    <row r="96" spans="1:29">
      <c r="A96" s="52" t="s">
        <v>98</v>
      </c>
      <c r="B96" s="29">
        <v>0</v>
      </c>
      <c r="C96" s="16">
        <v>0</v>
      </c>
      <c r="D96" s="30">
        <f t="shared" si="27"/>
        <v>0</v>
      </c>
      <c r="E96" s="86">
        <f>IF(D338&gt;0,ROUND((D96/D338) * 100, 4), "")</f>
        <v>0</v>
      </c>
      <c r="F96" s="29">
        <v>0</v>
      </c>
      <c r="G96" s="16">
        <v>0</v>
      </c>
      <c r="H96" s="30">
        <f t="shared" si="28"/>
        <v>0</v>
      </c>
      <c r="I96" s="29">
        <v>0</v>
      </c>
      <c r="J96" s="16">
        <v>0</v>
      </c>
      <c r="K96" s="30">
        <f t="shared" si="29"/>
        <v>0</v>
      </c>
      <c r="L96" s="29">
        <v>0</v>
      </c>
      <c r="M96" s="16">
        <v>0</v>
      </c>
      <c r="N96" s="30">
        <f t="shared" si="30"/>
        <v>0</v>
      </c>
      <c r="O96" s="29">
        <v>0</v>
      </c>
      <c r="P96" s="16">
        <v>0</v>
      </c>
      <c r="Q96" s="30">
        <f t="shared" si="31"/>
        <v>0</v>
      </c>
      <c r="R96" s="29">
        <v>0</v>
      </c>
      <c r="S96" s="16">
        <v>0</v>
      </c>
      <c r="T96" s="30">
        <f t="shared" si="32"/>
        <v>0</v>
      </c>
      <c r="U96" s="29">
        <v>0</v>
      </c>
      <c r="V96" s="16">
        <v>0</v>
      </c>
      <c r="W96" s="30">
        <f t="shared" si="33"/>
        <v>0</v>
      </c>
      <c r="X96" s="29">
        <v>0</v>
      </c>
      <c r="Y96" s="16">
        <v>0</v>
      </c>
      <c r="Z96" s="30">
        <f t="shared" si="34"/>
        <v>0</v>
      </c>
      <c r="AA96" s="29">
        <v>0</v>
      </c>
      <c r="AB96" s="16">
        <v>0</v>
      </c>
      <c r="AC96" s="30">
        <f t="shared" si="35"/>
        <v>0</v>
      </c>
    </row>
    <row r="97" spans="1:29">
      <c r="A97" s="52" t="s">
        <v>99</v>
      </c>
      <c r="B97" s="29">
        <v>0</v>
      </c>
      <c r="C97" s="16">
        <v>0</v>
      </c>
      <c r="D97" s="30">
        <f t="shared" si="27"/>
        <v>0</v>
      </c>
      <c r="E97" s="86">
        <f>IF(D338&gt;0,ROUND((D97/D338) * 100, 4), "")</f>
        <v>0</v>
      </c>
      <c r="F97" s="29">
        <v>0</v>
      </c>
      <c r="G97" s="16">
        <v>0</v>
      </c>
      <c r="H97" s="30">
        <f t="shared" si="28"/>
        <v>0</v>
      </c>
      <c r="I97" s="29">
        <v>0</v>
      </c>
      <c r="J97" s="16">
        <v>0</v>
      </c>
      <c r="K97" s="30">
        <f t="shared" si="29"/>
        <v>0</v>
      </c>
      <c r="L97" s="29">
        <v>0</v>
      </c>
      <c r="M97" s="16">
        <v>0</v>
      </c>
      <c r="N97" s="30">
        <f t="shared" si="30"/>
        <v>0</v>
      </c>
      <c r="O97" s="29">
        <v>0</v>
      </c>
      <c r="P97" s="16">
        <v>0</v>
      </c>
      <c r="Q97" s="30">
        <f t="shared" si="31"/>
        <v>0</v>
      </c>
      <c r="R97" s="29">
        <v>0</v>
      </c>
      <c r="S97" s="16">
        <v>0</v>
      </c>
      <c r="T97" s="30">
        <f t="shared" si="32"/>
        <v>0</v>
      </c>
      <c r="U97" s="29">
        <v>0</v>
      </c>
      <c r="V97" s="16">
        <v>0</v>
      </c>
      <c r="W97" s="30">
        <f t="shared" si="33"/>
        <v>0</v>
      </c>
      <c r="X97" s="29">
        <v>0</v>
      </c>
      <c r="Y97" s="16">
        <v>0</v>
      </c>
      <c r="Z97" s="30">
        <f t="shared" si="34"/>
        <v>0</v>
      </c>
      <c r="AA97" s="29">
        <v>0</v>
      </c>
      <c r="AB97" s="16">
        <v>0</v>
      </c>
      <c r="AC97" s="30">
        <f t="shared" si="35"/>
        <v>0</v>
      </c>
    </row>
    <row r="98" spans="1:29" s="18" customFormat="1">
      <c r="A98" s="61"/>
      <c r="B98" s="64"/>
      <c r="C98" s="64"/>
      <c r="D98" s="64"/>
      <c r="E98" s="65"/>
      <c r="F98" s="64"/>
      <c r="G98" s="64"/>
      <c r="H98" s="64"/>
      <c r="I98" s="64"/>
      <c r="J98" s="64"/>
      <c r="K98" s="64"/>
      <c r="L98" s="64"/>
      <c r="M98" s="64"/>
      <c r="N98" s="64"/>
      <c r="O98" s="64"/>
      <c r="P98" s="64"/>
      <c r="Q98" s="64"/>
      <c r="R98" s="64"/>
      <c r="S98" s="64"/>
      <c r="T98" s="64"/>
      <c r="U98" s="64"/>
      <c r="V98" s="64"/>
      <c r="W98" s="64"/>
      <c r="X98" s="64"/>
      <c r="Y98" s="64"/>
      <c r="Z98" s="64"/>
      <c r="AA98" s="64"/>
      <c r="AB98" s="64"/>
      <c r="AC98" s="64"/>
    </row>
    <row r="99" spans="1:29" s="77" customFormat="1">
      <c r="A99" s="143" t="s">
        <v>100</v>
      </c>
      <c r="B99" s="143" t="s">
        <v>100</v>
      </c>
      <c r="C99" s="143" t="s">
        <v>100</v>
      </c>
      <c r="D99" s="143" t="s">
        <v>100</v>
      </c>
      <c r="E99" s="143" t="s">
        <v>100</v>
      </c>
      <c r="F99" s="143" t="s">
        <v>100</v>
      </c>
      <c r="G99" s="143" t="s">
        <v>100</v>
      </c>
      <c r="H99" s="143" t="s">
        <v>100</v>
      </c>
      <c r="I99" s="143" t="s">
        <v>100</v>
      </c>
      <c r="J99" s="143" t="s">
        <v>100</v>
      </c>
      <c r="K99" s="143" t="s">
        <v>100</v>
      </c>
      <c r="L99" s="143" t="s">
        <v>100</v>
      </c>
      <c r="M99" s="143" t="s">
        <v>100</v>
      </c>
      <c r="N99" s="143" t="s">
        <v>100</v>
      </c>
      <c r="O99" s="143" t="s">
        <v>100</v>
      </c>
      <c r="P99" s="143" t="s">
        <v>100</v>
      </c>
      <c r="Q99" s="143" t="s">
        <v>100</v>
      </c>
      <c r="R99" s="143" t="s">
        <v>100</v>
      </c>
      <c r="S99" s="143" t="s">
        <v>100</v>
      </c>
      <c r="T99" s="143" t="s">
        <v>100</v>
      </c>
      <c r="U99" s="143" t="s">
        <v>100</v>
      </c>
      <c r="V99" s="143" t="s">
        <v>100</v>
      </c>
      <c r="W99" s="143" t="s">
        <v>100</v>
      </c>
      <c r="X99" s="143" t="s">
        <v>100</v>
      </c>
      <c r="Y99" s="143" t="s">
        <v>100</v>
      </c>
      <c r="Z99" s="143" t="s">
        <v>100</v>
      </c>
      <c r="AA99" s="143" t="s">
        <v>100</v>
      </c>
      <c r="AB99" s="143" t="s">
        <v>100</v>
      </c>
      <c r="AC99" s="143" t="s">
        <v>100</v>
      </c>
    </row>
    <row r="100" spans="1:29">
      <c r="A100" s="52" t="s">
        <v>101</v>
      </c>
      <c r="B100" s="29">
        <v>0</v>
      </c>
      <c r="C100" s="16">
        <v>0</v>
      </c>
      <c r="D100" s="30">
        <f t="shared" ref="D100:D110" si="36">B100+C100</f>
        <v>0</v>
      </c>
      <c r="E100" s="86">
        <f>IF(D338&gt;0,ROUND((D100/D338) * 100, 4), "")</f>
        <v>0</v>
      </c>
      <c r="F100" s="29">
        <v>0</v>
      </c>
      <c r="G100" s="16">
        <v>0</v>
      </c>
      <c r="H100" s="30">
        <f t="shared" ref="H100:H110" si="37">F100+G100</f>
        <v>0</v>
      </c>
      <c r="I100" s="29">
        <v>0</v>
      </c>
      <c r="J100" s="16">
        <v>0</v>
      </c>
      <c r="K100" s="30">
        <f t="shared" ref="K100:K110" si="38">I100+J100</f>
        <v>0</v>
      </c>
      <c r="L100" s="29">
        <v>0</v>
      </c>
      <c r="M100" s="16">
        <v>0</v>
      </c>
      <c r="N100" s="30">
        <f t="shared" ref="N100:N110" si="39">L100+M100</f>
        <v>0</v>
      </c>
      <c r="O100" s="29">
        <v>0</v>
      </c>
      <c r="P100" s="16">
        <v>0</v>
      </c>
      <c r="Q100" s="30">
        <f t="shared" ref="Q100:Q110" si="40">O100+P100</f>
        <v>0</v>
      </c>
      <c r="R100" s="29">
        <v>0</v>
      </c>
      <c r="S100" s="16">
        <v>0</v>
      </c>
      <c r="T100" s="30">
        <f t="shared" ref="T100:T110" si="41">R100+S100</f>
        <v>0</v>
      </c>
      <c r="U100" s="29">
        <v>0</v>
      </c>
      <c r="V100" s="16">
        <v>0</v>
      </c>
      <c r="W100" s="30">
        <f t="shared" ref="W100:W110" si="42">U100+V100</f>
        <v>0</v>
      </c>
      <c r="X100" s="29">
        <v>0</v>
      </c>
      <c r="Y100" s="16">
        <v>0</v>
      </c>
      <c r="Z100" s="30">
        <f t="shared" ref="Z100:Z110" si="43">X100+Y100</f>
        <v>0</v>
      </c>
      <c r="AA100" s="29">
        <v>0</v>
      </c>
      <c r="AB100" s="16">
        <v>0</v>
      </c>
      <c r="AC100" s="30">
        <f t="shared" ref="AC100:AC110" si="44">AA100+AB100</f>
        <v>0</v>
      </c>
    </row>
    <row r="101" spans="1:29">
      <c r="A101" s="52" t="s">
        <v>102</v>
      </c>
      <c r="B101" s="29">
        <v>0</v>
      </c>
      <c r="C101" s="16">
        <v>0</v>
      </c>
      <c r="D101" s="30">
        <f t="shared" si="36"/>
        <v>0</v>
      </c>
      <c r="E101" s="86">
        <f>IF(D338&gt;0,ROUND((D101/D338) * 100, 4), "")</f>
        <v>0</v>
      </c>
      <c r="F101" s="29">
        <v>0</v>
      </c>
      <c r="G101" s="16">
        <v>0</v>
      </c>
      <c r="H101" s="30">
        <f t="shared" si="37"/>
        <v>0</v>
      </c>
      <c r="I101" s="29">
        <v>0</v>
      </c>
      <c r="J101" s="16">
        <v>0</v>
      </c>
      <c r="K101" s="30">
        <f t="shared" si="38"/>
        <v>0</v>
      </c>
      <c r="L101" s="29">
        <v>0</v>
      </c>
      <c r="M101" s="16">
        <v>0</v>
      </c>
      <c r="N101" s="30">
        <f t="shared" si="39"/>
        <v>0</v>
      </c>
      <c r="O101" s="29">
        <v>0</v>
      </c>
      <c r="P101" s="16">
        <v>0</v>
      </c>
      <c r="Q101" s="30">
        <f t="shared" si="40"/>
        <v>0</v>
      </c>
      <c r="R101" s="29">
        <v>0</v>
      </c>
      <c r="S101" s="16">
        <v>0</v>
      </c>
      <c r="T101" s="30">
        <f t="shared" si="41"/>
        <v>0</v>
      </c>
      <c r="U101" s="29">
        <v>0</v>
      </c>
      <c r="V101" s="16">
        <v>0</v>
      </c>
      <c r="W101" s="30">
        <f t="shared" si="42"/>
        <v>0</v>
      </c>
      <c r="X101" s="29">
        <v>0</v>
      </c>
      <c r="Y101" s="16">
        <v>0</v>
      </c>
      <c r="Z101" s="30">
        <f t="shared" si="43"/>
        <v>0</v>
      </c>
      <c r="AA101" s="29">
        <v>0</v>
      </c>
      <c r="AB101" s="16">
        <v>0</v>
      </c>
      <c r="AC101" s="30">
        <f t="shared" si="44"/>
        <v>0</v>
      </c>
    </row>
    <row r="102" spans="1:29">
      <c r="A102" s="52" t="s">
        <v>103</v>
      </c>
      <c r="B102" s="29">
        <v>0</v>
      </c>
      <c r="C102" s="16">
        <v>2</v>
      </c>
      <c r="D102" s="30">
        <f t="shared" si="36"/>
        <v>2</v>
      </c>
      <c r="E102" s="86">
        <f>IF(D338&gt;0,ROUND((D102/D338) * 100, 4), "")</f>
        <v>0.36969999999999997</v>
      </c>
      <c r="F102" s="29">
        <v>0</v>
      </c>
      <c r="G102" s="16">
        <v>2</v>
      </c>
      <c r="H102" s="30">
        <f t="shared" si="37"/>
        <v>2</v>
      </c>
      <c r="I102" s="29">
        <v>0</v>
      </c>
      <c r="J102" s="16">
        <v>0</v>
      </c>
      <c r="K102" s="30">
        <f t="shared" si="38"/>
        <v>0</v>
      </c>
      <c r="L102" s="29">
        <v>0</v>
      </c>
      <c r="M102" s="16">
        <v>0</v>
      </c>
      <c r="N102" s="30">
        <f t="shared" si="39"/>
        <v>0</v>
      </c>
      <c r="O102" s="29">
        <v>0</v>
      </c>
      <c r="P102" s="16">
        <v>0</v>
      </c>
      <c r="Q102" s="30">
        <f t="shared" si="40"/>
        <v>0</v>
      </c>
      <c r="R102" s="29">
        <v>0</v>
      </c>
      <c r="S102" s="16">
        <v>0</v>
      </c>
      <c r="T102" s="30">
        <f t="shared" si="41"/>
        <v>0</v>
      </c>
      <c r="U102" s="29">
        <v>0</v>
      </c>
      <c r="V102" s="16">
        <v>0</v>
      </c>
      <c r="W102" s="30">
        <f t="shared" si="42"/>
        <v>0</v>
      </c>
      <c r="X102" s="29">
        <v>0</v>
      </c>
      <c r="Y102" s="16">
        <v>0</v>
      </c>
      <c r="Z102" s="30">
        <f t="shared" si="43"/>
        <v>0</v>
      </c>
      <c r="AA102" s="29">
        <v>0</v>
      </c>
      <c r="AB102" s="16">
        <v>0</v>
      </c>
      <c r="AC102" s="30">
        <f t="shared" si="44"/>
        <v>0</v>
      </c>
    </row>
    <row r="103" spans="1:29">
      <c r="A103" s="52" t="s">
        <v>104</v>
      </c>
      <c r="B103" s="29">
        <v>0</v>
      </c>
      <c r="C103" s="16">
        <v>0</v>
      </c>
      <c r="D103" s="30">
        <f t="shared" si="36"/>
        <v>0</v>
      </c>
      <c r="E103" s="86">
        <f>IF(D338&gt;0,ROUND((D103/D338) * 100, 4), "")</f>
        <v>0</v>
      </c>
      <c r="F103" s="29">
        <v>0</v>
      </c>
      <c r="G103" s="16">
        <v>0</v>
      </c>
      <c r="H103" s="30">
        <f t="shared" si="37"/>
        <v>0</v>
      </c>
      <c r="I103" s="29">
        <v>0</v>
      </c>
      <c r="J103" s="16">
        <v>0</v>
      </c>
      <c r="K103" s="30">
        <f t="shared" si="38"/>
        <v>0</v>
      </c>
      <c r="L103" s="29">
        <v>0</v>
      </c>
      <c r="M103" s="16">
        <v>0</v>
      </c>
      <c r="N103" s="30">
        <f t="shared" si="39"/>
        <v>0</v>
      </c>
      <c r="O103" s="29">
        <v>0</v>
      </c>
      <c r="P103" s="16">
        <v>0</v>
      </c>
      <c r="Q103" s="30">
        <f t="shared" si="40"/>
        <v>0</v>
      </c>
      <c r="R103" s="29">
        <v>0</v>
      </c>
      <c r="S103" s="16">
        <v>0</v>
      </c>
      <c r="T103" s="30">
        <f t="shared" si="41"/>
        <v>0</v>
      </c>
      <c r="U103" s="29">
        <v>0</v>
      </c>
      <c r="V103" s="16">
        <v>0</v>
      </c>
      <c r="W103" s="30">
        <f t="shared" si="42"/>
        <v>0</v>
      </c>
      <c r="X103" s="29">
        <v>0</v>
      </c>
      <c r="Y103" s="16">
        <v>0</v>
      </c>
      <c r="Z103" s="30">
        <f t="shared" si="43"/>
        <v>0</v>
      </c>
      <c r="AA103" s="29">
        <v>0</v>
      </c>
      <c r="AB103" s="16">
        <v>0</v>
      </c>
      <c r="AC103" s="30">
        <f t="shared" si="44"/>
        <v>0</v>
      </c>
    </row>
    <row r="104" spans="1:29">
      <c r="A104" s="52" t="s">
        <v>105</v>
      </c>
      <c r="B104" s="29">
        <v>0</v>
      </c>
      <c r="C104" s="16">
        <v>0</v>
      </c>
      <c r="D104" s="30">
        <f t="shared" si="36"/>
        <v>0</v>
      </c>
      <c r="E104" s="86">
        <f>IF(D338&gt;0,ROUND((D104/D338) * 100, 4), "")</f>
        <v>0</v>
      </c>
      <c r="F104" s="29">
        <v>0</v>
      </c>
      <c r="G104" s="16">
        <v>0</v>
      </c>
      <c r="H104" s="30">
        <f t="shared" si="37"/>
        <v>0</v>
      </c>
      <c r="I104" s="29">
        <v>0</v>
      </c>
      <c r="J104" s="16">
        <v>0</v>
      </c>
      <c r="K104" s="30">
        <f t="shared" si="38"/>
        <v>0</v>
      </c>
      <c r="L104" s="29">
        <v>0</v>
      </c>
      <c r="M104" s="16">
        <v>0</v>
      </c>
      <c r="N104" s="30">
        <f t="shared" si="39"/>
        <v>0</v>
      </c>
      <c r="O104" s="29">
        <v>0</v>
      </c>
      <c r="P104" s="16">
        <v>0</v>
      </c>
      <c r="Q104" s="30">
        <f t="shared" si="40"/>
        <v>0</v>
      </c>
      <c r="R104" s="29">
        <v>0</v>
      </c>
      <c r="S104" s="16">
        <v>0</v>
      </c>
      <c r="T104" s="30">
        <f t="shared" si="41"/>
        <v>0</v>
      </c>
      <c r="U104" s="29">
        <v>0</v>
      </c>
      <c r="V104" s="16">
        <v>0</v>
      </c>
      <c r="W104" s="30">
        <f t="shared" si="42"/>
        <v>0</v>
      </c>
      <c r="X104" s="29">
        <v>0</v>
      </c>
      <c r="Y104" s="16">
        <v>0</v>
      </c>
      <c r="Z104" s="30">
        <f t="shared" si="43"/>
        <v>0</v>
      </c>
      <c r="AA104" s="29">
        <v>0</v>
      </c>
      <c r="AB104" s="16">
        <v>0</v>
      </c>
      <c r="AC104" s="30">
        <f t="shared" si="44"/>
        <v>0</v>
      </c>
    </row>
    <row r="105" spans="1:29">
      <c r="A105" s="52" t="s">
        <v>106</v>
      </c>
      <c r="B105" s="29">
        <v>0</v>
      </c>
      <c r="C105" s="16">
        <v>1</v>
      </c>
      <c r="D105" s="30">
        <f t="shared" si="36"/>
        <v>1</v>
      </c>
      <c r="E105" s="86">
        <f>IF(D338&gt;0,ROUND((D105/D338) * 100, 4), "")</f>
        <v>0.18479999999999999</v>
      </c>
      <c r="F105" s="29">
        <v>0</v>
      </c>
      <c r="G105" s="16">
        <v>1</v>
      </c>
      <c r="H105" s="30">
        <f t="shared" si="37"/>
        <v>1</v>
      </c>
      <c r="I105" s="29">
        <v>0</v>
      </c>
      <c r="J105" s="16">
        <v>0</v>
      </c>
      <c r="K105" s="30">
        <f t="shared" si="38"/>
        <v>0</v>
      </c>
      <c r="L105" s="29">
        <v>0</v>
      </c>
      <c r="M105" s="16">
        <v>0</v>
      </c>
      <c r="N105" s="30">
        <f t="shared" si="39"/>
        <v>0</v>
      </c>
      <c r="O105" s="29">
        <v>0</v>
      </c>
      <c r="P105" s="16">
        <v>0</v>
      </c>
      <c r="Q105" s="30">
        <f t="shared" si="40"/>
        <v>0</v>
      </c>
      <c r="R105" s="29">
        <v>0</v>
      </c>
      <c r="S105" s="16">
        <v>0</v>
      </c>
      <c r="T105" s="30">
        <f t="shared" si="41"/>
        <v>0</v>
      </c>
      <c r="U105" s="29">
        <v>0</v>
      </c>
      <c r="V105" s="16">
        <v>0</v>
      </c>
      <c r="W105" s="30">
        <f t="shared" si="42"/>
        <v>0</v>
      </c>
      <c r="X105" s="29">
        <v>0</v>
      </c>
      <c r="Y105" s="16">
        <v>0</v>
      </c>
      <c r="Z105" s="30">
        <f t="shared" si="43"/>
        <v>0</v>
      </c>
      <c r="AA105" s="29">
        <v>0</v>
      </c>
      <c r="AB105" s="16">
        <v>0</v>
      </c>
      <c r="AC105" s="30">
        <f t="shared" si="44"/>
        <v>0</v>
      </c>
    </row>
    <row r="106" spans="1:29">
      <c r="A106" s="52" t="s">
        <v>107</v>
      </c>
      <c r="B106" s="29">
        <v>2</v>
      </c>
      <c r="C106" s="16">
        <v>4</v>
      </c>
      <c r="D106" s="30">
        <f t="shared" si="36"/>
        <v>6</v>
      </c>
      <c r="E106" s="86">
        <f>IF(D338&gt;0,ROUND((D106/D338) * 100, 4), "")</f>
        <v>1.1091</v>
      </c>
      <c r="F106" s="29">
        <v>1</v>
      </c>
      <c r="G106" s="16">
        <v>2</v>
      </c>
      <c r="H106" s="30">
        <f t="shared" si="37"/>
        <v>3</v>
      </c>
      <c r="I106" s="29">
        <v>0</v>
      </c>
      <c r="J106" s="16">
        <v>0</v>
      </c>
      <c r="K106" s="30">
        <f t="shared" si="38"/>
        <v>0</v>
      </c>
      <c r="L106" s="29">
        <v>0</v>
      </c>
      <c r="M106" s="16">
        <v>1</v>
      </c>
      <c r="N106" s="30">
        <f t="shared" si="39"/>
        <v>1</v>
      </c>
      <c r="O106" s="29">
        <v>0</v>
      </c>
      <c r="P106" s="16">
        <v>0</v>
      </c>
      <c r="Q106" s="30">
        <f t="shared" si="40"/>
        <v>0</v>
      </c>
      <c r="R106" s="29">
        <v>0</v>
      </c>
      <c r="S106" s="16">
        <v>0</v>
      </c>
      <c r="T106" s="30">
        <f t="shared" si="41"/>
        <v>0</v>
      </c>
      <c r="U106" s="29">
        <v>0</v>
      </c>
      <c r="V106" s="16">
        <v>0</v>
      </c>
      <c r="W106" s="30">
        <f t="shared" si="42"/>
        <v>0</v>
      </c>
      <c r="X106" s="29">
        <v>0</v>
      </c>
      <c r="Y106" s="16">
        <v>0</v>
      </c>
      <c r="Z106" s="30">
        <f t="shared" si="43"/>
        <v>0</v>
      </c>
      <c r="AA106" s="29">
        <v>0</v>
      </c>
      <c r="AB106" s="16">
        <v>1</v>
      </c>
      <c r="AC106" s="30">
        <f t="shared" si="44"/>
        <v>1</v>
      </c>
    </row>
    <row r="107" spans="1:29">
      <c r="A107" s="52" t="s">
        <v>108</v>
      </c>
      <c r="B107" s="29">
        <v>0</v>
      </c>
      <c r="C107" s="16">
        <v>0</v>
      </c>
      <c r="D107" s="30">
        <f t="shared" si="36"/>
        <v>0</v>
      </c>
      <c r="E107" s="86">
        <f>IF(D338&gt;0,ROUND((D107/D338) * 100, 4), "")</f>
        <v>0</v>
      </c>
      <c r="F107" s="29">
        <v>0</v>
      </c>
      <c r="G107" s="16">
        <v>0</v>
      </c>
      <c r="H107" s="30">
        <f t="shared" si="37"/>
        <v>0</v>
      </c>
      <c r="I107" s="29">
        <v>0</v>
      </c>
      <c r="J107" s="16">
        <v>0</v>
      </c>
      <c r="K107" s="30">
        <f t="shared" si="38"/>
        <v>0</v>
      </c>
      <c r="L107" s="29">
        <v>0</v>
      </c>
      <c r="M107" s="16">
        <v>0</v>
      </c>
      <c r="N107" s="30">
        <f t="shared" si="39"/>
        <v>0</v>
      </c>
      <c r="O107" s="29">
        <v>0</v>
      </c>
      <c r="P107" s="16">
        <v>0</v>
      </c>
      <c r="Q107" s="30">
        <f t="shared" si="40"/>
        <v>0</v>
      </c>
      <c r="R107" s="29">
        <v>0</v>
      </c>
      <c r="S107" s="16">
        <v>0</v>
      </c>
      <c r="T107" s="30">
        <f t="shared" si="41"/>
        <v>0</v>
      </c>
      <c r="U107" s="29">
        <v>0</v>
      </c>
      <c r="V107" s="16">
        <v>0</v>
      </c>
      <c r="W107" s="30">
        <f t="shared" si="42"/>
        <v>0</v>
      </c>
      <c r="X107" s="29">
        <v>0</v>
      </c>
      <c r="Y107" s="16">
        <v>0</v>
      </c>
      <c r="Z107" s="30">
        <f t="shared" si="43"/>
        <v>0</v>
      </c>
      <c r="AA107" s="29">
        <v>0</v>
      </c>
      <c r="AB107" s="16">
        <v>0</v>
      </c>
      <c r="AC107" s="30">
        <f t="shared" si="44"/>
        <v>0</v>
      </c>
    </row>
    <row r="108" spans="1:29">
      <c r="A108" s="52" t="s">
        <v>109</v>
      </c>
      <c r="B108" s="29">
        <v>0</v>
      </c>
      <c r="C108" s="16">
        <v>0</v>
      </c>
      <c r="D108" s="30">
        <f t="shared" si="36"/>
        <v>0</v>
      </c>
      <c r="E108" s="86">
        <f>IF(D338&gt;0,ROUND((D108/D338) * 100, 4), "")</f>
        <v>0</v>
      </c>
      <c r="F108" s="29">
        <v>0</v>
      </c>
      <c r="G108" s="16">
        <v>0</v>
      </c>
      <c r="H108" s="30">
        <f t="shared" si="37"/>
        <v>0</v>
      </c>
      <c r="I108" s="29">
        <v>0</v>
      </c>
      <c r="J108" s="16">
        <v>0</v>
      </c>
      <c r="K108" s="30">
        <f t="shared" si="38"/>
        <v>0</v>
      </c>
      <c r="L108" s="29">
        <v>0</v>
      </c>
      <c r="M108" s="16">
        <v>0</v>
      </c>
      <c r="N108" s="30">
        <f t="shared" si="39"/>
        <v>0</v>
      </c>
      <c r="O108" s="29">
        <v>0</v>
      </c>
      <c r="P108" s="16">
        <v>0</v>
      </c>
      <c r="Q108" s="30">
        <f t="shared" si="40"/>
        <v>0</v>
      </c>
      <c r="R108" s="29">
        <v>0</v>
      </c>
      <c r="S108" s="16">
        <v>0</v>
      </c>
      <c r="T108" s="30">
        <f t="shared" si="41"/>
        <v>0</v>
      </c>
      <c r="U108" s="29">
        <v>0</v>
      </c>
      <c r="V108" s="16">
        <v>0</v>
      </c>
      <c r="W108" s="30">
        <f t="shared" si="42"/>
        <v>0</v>
      </c>
      <c r="X108" s="29">
        <v>0</v>
      </c>
      <c r="Y108" s="16">
        <v>0</v>
      </c>
      <c r="Z108" s="30">
        <f t="shared" si="43"/>
        <v>0</v>
      </c>
      <c r="AA108" s="29">
        <v>0</v>
      </c>
      <c r="AB108" s="16">
        <v>0</v>
      </c>
      <c r="AC108" s="30">
        <f t="shared" si="44"/>
        <v>0</v>
      </c>
    </row>
    <row r="109" spans="1:29">
      <c r="A109" s="52" t="s">
        <v>110</v>
      </c>
      <c r="B109" s="29">
        <v>0</v>
      </c>
      <c r="C109" s="16">
        <v>1</v>
      </c>
      <c r="D109" s="30">
        <f t="shared" si="36"/>
        <v>1</v>
      </c>
      <c r="E109" s="86">
        <f>IF(D338&gt;0,ROUND((D109/D338) * 100, 4), "")</f>
        <v>0.18479999999999999</v>
      </c>
      <c r="F109" s="29">
        <v>0</v>
      </c>
      <c r="G109" s="16">
        <v>1</v>
      </c>
      <c r="H109" s="30">
        <f t="shared" si="37"/>
        <v>1</v>
      </c>
      <c r="I109" s="29">
        <v>0</v>
      </c>
      <c r="J109" s="16">
        <v>0</v>
      </c>
      <c r="K109" s="30">
        <f t="shared" si="38"/>
        <v>0</v>
      </c>
      <c r="L109" s="29">
        <v>0</v>
      </c>
      <c r="M109" s="16">
        <v>0</v>
      </c>
      <c r="N109" s="30">
        <f t="shared" si="39"/>
        <v>0</v>
      </c>
      <c r="O109" s="29">
        <v>0</v>
      </c>
      <c r="P109" s="16">
        <v>0</v>
      </c>
      <c r="Q109" s="30">
        <f t="shared" si="40"/>
        <v>0</v>
      </c>
      <c r="R109" s="29">
        <v>0</v>
      </c>
      <c r="S109" s="16">
        <v>0</v>
      </c>
      <c r="T109" s="30">
        <f t="shared" si="41"/>
        <v>0</v>
      </c>
      <c r="U109" s="29">
        <v>0</v>
      </c>
      <c r="V109" s="16">
        <v>0</v>
      </c>
      <c r="W109" s="30">
        <f t="shared" si="42"/>
        <v>0</v>
      </c>
      <c r="X109" s="29">
        <v>0</v>
      </c>
      <c r="Y109" s="16">
        <v>0</v>
      </c>
      <c r="Z109" s="30">
        <f t="shared" si="43"/>
        <v>0</v>
      </c>
      <c r="AA109" s="29">
        <v>0</v>
      </c>
      <c r="AB109" s="16">
        <v>0</v>
      </c>
      <c r="AC109" s="30">
        <f t="shared" si="44"/>
        <v>0</v>
      </c>
    </row>
    <row r="110" spans="1:29">
      <c r="A110" s="52" t="s">
        <v>111</v>
      </c>
      <c r="B110" s="29">
        <v>0</v>
      </c>
      <c r="C110" s="16">
        <v>0</v>
      </c>
      <c r="D110" s="30">
        <f t="shared" si="36"/>
        <v>0</v>
      </c>
      <c r="E110" s="86">
        <f>IF(D338&gt;0,ROUND((D110/D338) * 100, 4), "")</f>
        <v>0</v>
      </c>
      <c r="F110" s="29">
        <v>0</v>
      </c>
      <c r="G110" s="16">
        <v>0</v>
      </c>
      <c r="H110" s="30">
        <f t="shared" si="37"/>
        <v>0</v>
      </c>
      <c r="I110" s="29">
        <v>0</v>
      </c>
      <c r="J110" s="16">
        <v>0</v>
      </c>
      <c r="K110" s="30">
        <f t="shared" si="38"/>
        <v>0</v>
      </c>
      <c r="L110" s="29">
        <v>0</v>
      </c>
      <c r="M110" s="16">
        <v>0</v>
      </c>
      <c r="N110" s="30">
        <f t="shared" si="39"/>
        <v>0</v>
      </c>
      <c r="O110" s="29">
        <v>0</v>
      </c>
      <c r="P110" s="16">
        <v>0</v>
      </c>
      <c r="Q110" s="30">
        <f t="shared" si="40"/>
        <v>0</v>
      </c>
      <c r="R110" s="29">
        <v>0</v>
      </c>
      <c r="S110" s="16">
        <v>0</v>
      </c>
      <c r="T110" s="30">
        <f t="shared" si="41"/>
        <v>0</v>
      </c>
      <c r="U110" s="29">
        <v>0</v>
      </c>
      <c r="V110" s="16">
        <v>0</v>
      </c>
      <c r="W110" s="30">
        <f t="shared" si="42"/>
        <v>0</v>
      </c>
      <c r="X110" s="29">
        <v>0</v>
      </c>
      <c r="Y110" s="16">
        <v>0</v>
      </c>
      <c r="Z110" s="30">
        <f t="shared" si="43"/>
        <v>0</v>
      </c>
      <c r="AA110" s="29">
        <v>0</v>
      </c>
      <c r="AB110" s="16">
        <v>0</v>
      </c>
      <c r="AC110" s="30">
        <f t="shared" si="44"/>
        <v>0</v>
      </c>
    </row>
    <row r="111" spans="1:29" s="18" customFormat="1">
      <c r="A111" s="61"/>
      <c r="B111" s="64"/>
      <c r="C111" s="64"/>
      <c r="D111" s="64"/>
      <c r="E111" s="65"/>
      <c r="F111" s="64"/>
      <c r="G111" s="64"/>
      <c r="H111" s="64"/>
      <c r="I111" s="64"/>
      <c r="J111" s="64"/>
      <c r="K111" s="64"/>
      <c r="L111" s="64"/>
      <c r="M111" s="64"/>
      <c r="N111" s="64"/>
      <c r="O111" s="64"/>
      <c r="P111" s="64"/>
      <c r="Q111" s="64"/>
      <c r="R111" s="64"/>
      <c r="S111" s="64"/>
      <c r="T111" s="64"/>
      <c r="U111" s="64"/>
      <c r="V111" s="64"/>
      <c r="W111" s="64"/>
      <c r="X111" s="64"/>
      <c r="Y111" s="64"/>
      <c r="Z111" s="64"/>
      <c r="AA111" s="64"/>
      <c r="AB111" s="64"/>
      <c r="AC111" s="64"/>
    </row>
    <row r="112" spans="1:29" s="77" customFormat="1">
      <c r="A112" s="143" t="s">
        <v>112</v>
      </c>
      <c r="B112" s="143" t="s">
        <v>112</v>
      </c>
      <c r="C112" s="143" t="s">
        <v>112</v>
      </c>
      <c r="D112" s="143" t="s">
        <v>112</v>
      </c>
      <c r="E112" s="143" t="s">
        <v>112</v>
      </c>
      <c r="F112" s="143" t="s">
        <v>112</v>
      </c>
      <c r="G112" s="143" t="s">
        <v>112</v>
      </c>
      <c r="H112" s="143" t="s">
        <v>112</v>
      </c>
      <c r="I112" s="143" t="s">
        <v>112</v>
      </c>
      <c r="J112" s="143" t="s">
        <v>112</v>
      </c>
      <c r="K112" s="143" t="s">
        <v>112</v>
      </c>
      <c r="L112" s="143" t="s">
        <v>112</v>
      </c>
      <c r="M112" s="143" t="s">
        <v>112</v>
      </c>
      <c r="N112" s="143" t="s">
        <v>112</v>
      </c>
      <c r="O112" s="143" t="s">
        <v>112</v>
      </c>
      <c r="P112" s="143" t="s">
        <v>112</v>
      </c>
      <c r="Q112" s="143" t="s">
        <v>112</v>
      </c>
      <c r="R112" s="143" t="s">
        <v>112</v>
      </c>
      <c r="S112" s="143" t="s">
        <v>112</v>
      </c>
      <c r="T112" s="143" t="s">
        <v>112</v>
      </c>
      <c r="U112" s="143" t="s">
        <v>112</v>
      </c>
      <c r="V112" s="143" t="s">
        <v>112</v>
      </c>
      <c r="W112" s="143" t="s">
        <v>112</v>
      </c>
      <c r="X112" s="143" t="s">
        <v>112</v>
      </c>
      <c r="Y112" s="143" t="s">
        <v>112</v>
      </c>
      <c r="Z112" s="143" t="s">
        <v>112</v>
      </c>
      <c r="AA112" s="143" t="s">
        <v>112</v>
      </c>
      <c r="AB112" s="143" t="s">
        <v>112</v>
      </c>
      <c r="AC112" s="143" t="s">
        <v>112</v>
      </c>
    </row>
    <row r="113" spans="1:29">
      <c r="A113" s="52" t="s">
        <v>113</v>
      </c>
      <c r="B113" s="29">
        <v>0</v>
      </c>
      <c r="C113" s="16">
        <v>0</v>
      </c>
      <c r="D113" s="30">
        <f t="shared" ref="D113:D126" si="45">B113+C113</f>
        <v>0</v>
      </c>
      <c r="E113" s="86">
        <f>IF(D338&gt;0,ROUND((D113/D338) * 100, 4), "")</f>
        <v>0</v>
      </c>
      <c r="F113" s="29">
        <v>0</v>
      </c>
      <c r="G113" s="16">
        <v>0</v>
      </c>
      <c r="H113" s="30">
        <f t="shared" ref="H113:H126" si="46">F113+G113</f>
        <v>0</v>
      </c>
      <c r="I113" s="29">
        <v>0</v>
      </c>
      <c r="J113" s="16">
        <v>0</v>
      </c>
      <c r="K113" s="30">
        <f t="shared" ref="K113:K126" si="47">I113+J113</f>
        <v>0</v>
      </c>
      <c r="L113" s="29">
        <v>0</v>
      </c>
      <c r="M113" s="16">
        <v>0</v>
      </c>
      <c r="N113" s="30">
        <f t="shared" ref="N113:N126" si="48">L113+M113</f>
        <v>0</v>
      </c>
      <c r="O113" s="29">
        <v>0</v>
      </c>
      <c r="P113" s="16">
        <v>0</v>
      </c>
      <c r="Q113" s="30">
        <f t="shared" ref="Q113:Q126" si="49">O113+P113</f>
        <v>0</v>
      </c>
      <c r="R113" s="29">
        <v>0</v>
      </c>
      <c r="S113" s="16">
        <v>0</v>
      </c>
      <c r="T113" s="30">
        <f t="shared" ref="T113:T126" si="50">R113+S113</f>
        <v>0</v>
      </c>
      <c r="U113" s="29">
        <v>0</v>
      </c>
      <c r="V113" s="16">
        <v>0</v>
      </c>
      <c r="W113" s="30">
        <f t="shared" ref="W113:W126" si="51">U113+V113</f>
        <v>0</v>
      </c>
      <c r="X113" s="29">
        <v>0</v>
      </c>
      <c r="Y113" s="16">
        <v>0</v>
      </c>
      <c r="Z113" s="30">
        <f t="shared" ref="Z113:Z126" si="52">X113+Y113</f>
        <v>0</v>
      </c>
      <c r="AA113" s="29">
        <v>0</v>
      </c>
      <c r="AB113" s="16">
        <v>0</v>
      </c>
      <c r="AC113" s="30">
        <f t="shared" ref="AC113:AC126" si="53">AA113+AB113</f>
        <v>0</v>
      </c>
    </row>
    <row r="114" spans="1:29">
      <c r="A114" s="52" t="s">
        <v>114</v>
      </c>
      <c r="B114" s="29">
        <v>0</v>
      </c>
      <c r="C114" s="16">
        <v>0</v>
      </c>
      <c r="D114" s="30">
        <f t="shared" si="45"/>
        <v>0</v>
      </c>
      <c r="E114" s="86">
        <f>IF(D338&gt;0,ROUND((D114/D338) * 100, 4), "")</f>
        <v>0</v>
      </c>
      <c r="F114" s="29">
        <v>0</v>
      </c>
      <c r="G114" s="16">
        <v>0</v>
      </c>
      <c r="H114" s="30">
        <f t="shared" si="46"/>
        <v>0</v>
      </c>
      <c r="I114" s="29">
        <v>0</v>
      </c>
      <c r="J114" s="16">
        <v>0</v>
      </c>
      <c r="K114" s="30">
        <f t="shared" si="47"/>
        <v>0</v>
      </c>
      <c r="L114" s="29">
        <v>0</v>
      </c>
      <c r="M114" s="16">
        <v>0</v>
      </c>
      <c r="N114" s="30">
        <f t="shared" si="48"/>
        <v>0</v>
      </c>
      <c r="O114" s="29">
        <v>0</v>
      </c>
      <c r="P114" s="16">
        <v>0</v>
      </c>
      <c r="Q114" s="30">
        <f t="shared" si="49"/>
        <v>0</v>
      </c>
      <c r="R114" s="29">
        <v>0</v>
      </c>
      <c r="S114" s="16">
        <v>0</v>
      </c>
      <c r="T114" s="30">
        <f t="shared" si="50"/>
        <v>0</v>
      </c>
      <c r="U114" s="29">
        <v>0</v>
      </c>
      <c r="V114" s="16">
        <v>0</v>
      </c>
      <c r="W114" s="30">
        <f t="shared" si="51"/>
        <v>0</v>
      </c>
      <c r="X114" s="29">
        <v>0</v>
      </c>
      <c r="Y114" s="16">
        <v>0</v>
      </c>
      <c r="Z114" s="30">
        <f t="shared" si="52"/>
        <v>0</v>
      </c>
      <c r="AA114" s="29">
        <v>0</v>
      </c>
      <c r="AB114" s="16">
        <v>0</v>
      </c>
      <c r="AC114" s="30">
        <f t="shared" si="53"/>
        <v>0</v>
      </c>
    </row>
    <row r="115" spans="1:29">
      <c r="A115" s="52" t="s">
        <v>115</v>
      </c>
      <c r="B115" s="29">
        <v>0</v>
      </c>
      <c r="C115" s="16">
        <v>0</v>
      </c>
      <c r="D115" s="30">
        <f t="shared" si="45"/>
        <v>0</v>
      </c>
      <c r="E115" s="86">
        <f>IF(D338&gt;0,ROUND((D115/D338) * 100, 4), "")</f>
        <v>0</v>
      </c>
      <c r="F115" s="29">
        <v>0</v>
      </c>
      <c r="G115" s="16">
        <v>0</v>
      </c>
      <c r="H115" s="30">
        <f t="shared" si="46"/>
        <v>0</v>
      </c>
      <c r="I115" s="29">
        <v>0</v>
      </c>
      <c r="J115" s="16">
        <v>0</v>
      </c>
      <c r="K115" s="30">
        <f t="shared" si="47"/>
        <v>0</v>
      </c>
      <c r="L115" s="29">
        <v>0</v>
      </c>
      <c r="M115" s="16">
        <v>0</v>
      </c>
      <c r="N115" s="30">
        <f t="shared" si="48"/>
        <v>0</v>
      </c>
      <c r="O115" s="29">
        <v>0</v>
      </c>
      <c r="P115" s="16">
        <v>0</v>
      </c>
      <c r="Q115" s="30">
        <f t="shared" si="49"/>
        <v>0</v>
      </c>
      <c r="R115" s="29">
        <v>0</v>
      </c>
      <c r="S115" s="16">
        <v>0</v>
      </c>
      <c r="T115" s="30">
        <f t="shared" si="50"/>
        <v>0</v>
      </c>
      <c r="U115" s="29">
        <v>0</v>
      </c>
      <c r="V115" s="16">
        <v>0</v>
      </c>
      <c r="W115" s="30">
        <f t="shared" si="51"/>
        <v>0</v>
      </c>
      <c r="X115" s="29">
        <v>0</v>
      </c>
      <c r="Y115" s="16">
        <v>0</v>
      </c>
      <c r="Z115" s="30">
        <f t="shared" si="52"/>
        <v>0</v>
      </c>
      <c r="AA115" s="29">
        <v>0</v>
      </c>
      <c r="AB115" s="16">
        <v>0</v>
      </c>
      <c r="AC115" s="30">
        <f t="shared" si="53"/>
        <v>0</v>
      </c>
    </row>
    <row r="116" spans="1:29">
      <c r="A116" s="52" t="s">
        <v>116</v>
      </c>
      <c r="B116" s="29">
        <v>0</v>
      </c>
      <c r="C116" s="16">
        <v>2</v>
      </c>
      <c r="D116" s="30">
        <f t="shared" si="45"/>
        <v>2</v>
      </c>
      <c r="E116" s="86">
        <f>IF(D338&gt;0,ROUND((D116/D338) * 100, 4), "")</f>
        <v>0.36969999999999997</v>
      </c>
      <c r="F116" s="29">
        <v>0</v>
      </c>
      <c r="G116" s="16">
        <v>2</v>
      </c>
      <c r="H116" s="30">
        <f t="shared" si="46"/>
        <v>2</v>
      </c>
      <c r="I116" s="29">
        <v>0</v>
      </c>
      <c r="J116" s="16">
        <v>0</v>
      </c>
      <c r="K116" s="30">
        <f t="shared" si="47"/>
        <v>0</v>
      </c>
      <c r="L116" s="29">
        <v>0</v>
      </c>
      <c r="M116" s="16">
        <v>0</v>
      </c>
      <c r="N116" s="30">
        <f t="shared" si="48"/>
        <v>0</v>
      </c>
      <c r="O116" s="29">
        <v>0</v>
      </c>
      <c r="P116" s="16">
        <v>0</v>
      </c>
      <c r="Q116" s="30">
        <f t="shared" si="49"/>
        <v>0</v>
      </c>
      <c r="R116" s="29">
        <v>0</v>
      </c>
      <c r="S116" s="16">
        <v>0</v>
      </c>
      <c r="T116" s="30">
        <f t="shared" si="50"/>
        <v>0</v>
      </c>
      <c r="U116" s="29">
        <v>0</v>
      </c>
      <c r="V116" s="16">
        <v>0</v>
      </c>
      <c r="W116" s="30">
        <f t="shared" si="51"/>
        <v>0</v>
      </c>
      <c r="X116" s="29">
        <v>0</v>
      </c>
      <c r="Y116" s="16">
        <v>1</v>
      </c>
      <c r="Z116" s="30">
        <f t="shared" si="52"/>
        <v>1</v>
      </c>
      <c r="AA116" s="29">
        <v>0</v>
      </c>
      <c r="AB116" s="16">
        <v>0</v>
      </c>
      <c r="AC116" s="30">
        <f t="shared" si="53"/>
        <v>0</v>
      </c>
    </row>
    <row r="117" spans="1:29">
      <c r="A117" s="52" t="s">
        <v>117</v>
      </c>
      <c r="B117" s="29">
        <v>9</v>
      </c>
      <c r="C117" s="16">
        <v>0</v>
      </c>
      <c r="D117" s="30">
        <f t="shared" si="45"/>
        <v>9</v>
      </c>
      <c r="E117" s="86">
        <f>IF(D338&gt;0,ROUND((D117/D338) * 100, 4), "")</f>
        <v>1.6636</v>
      </c>
      <c r="F117" s="29">
        <v>4</v>
      </c>
      <c r="G117" s="16">
        <v>0</v>
      </c>
      <c r="H117" s="30">
        <f t="shared" si="46"/>
        <v>4</v>
      </c>
      <c r="I117" s="29">
        <v>6</v>
      </c>
      <c r="J117" s="16">
        <v>0</v>
      </c>
      <c r="K117" s="30">
        <f t="shared" si="47"/>
        <v>6</v>
      </c>
      <c r="L117" s="29">
        <v>1</v>
      </c>
      <c r="M117" s="16">
        <v>0</v>
      </c>
      <c r="N117" s="30">
        <f t="shared" si="48"/>
        <v>1</v>
      </c>
      <c r="O117" s="29">
        <v>0</v>
      </c>
      <c r="P117" s="16">
        <v>0</v>
      </c>
      <c r="Q117" s="30">
        <f t="shared" si="49"/>
        <v>0</v>
      </c>
      <c r="R117" s="29">
        <v>0</v>
      </c>
      <c r="S117" s="16">
        <v>0</v>
      </c>
      <c r="T117" s="30">
        <f t="shared" si="50"/>
        <v>0</v>
      </c>
      <c r="U117" s="29">
        <v>0</v>
      </c>
      <c r="V117" s="16">
        <v>0</v>
      </c>
      <c r="W117" s="30">
        <f t="shared" si="51"/>
        <v>0</v>
      </c>
      <c r="X117" s="29">
        <v>0</v>
      </c>
      <c r="Y117" s="16">
        <v>0</v>
      </c>
      <c r="Z117" s="30">
        <f t="shared" si="52"/>
        <v>0</v>
      </c>
      <c r="AA117" s="29">
        <v>0</v>
      </c>
      <c r="AB117" s="16">
        <v>0</v>
      </c>
      <c r="AC117" s="30">
        <f t="shared" si="53"/>
        <v>0</v>
      </c>
    </row>
    <row r="118" spans="1:29">
      <c r="A118" s="52" t="s">
        <v>118</v>
      </c>
      <c r="B118" s="29">
        <v>0</v>
      </c>
      <c r="C118" s="16">
        <v>2</v>
      </c>
      <c r="D118" s="30">
        <f t="shared" si="45"/>
        <v>2</v>
      </c>
      <c r="E118" s="86">
        <f>IF(D338&gt;0,ROUND((D118/D338) * 100, 4), "")</f>
        <v>0.36969999999999997</v>
      </c>
      <c r="F118" s="29">
        <v>0</v>
      </c>
      <c r="G118" s="16">
        <v>2</v>
      </c>
      <c r="H118" s="30">
        <f t="shared" si="46"/>
        <v>2</v>
      </c>
      <c r="I118" s="29">
        <v>0</v>
      </c>
      <c r="J118" s="16">
        <v>0</v>
      </c>
      <c r="K118" s="30">
        <f t="shared" si="47"/>
        <v>0</v>
      </c>
      <c r="L118" s="29">
        <v>0</v>
      </c>
      <c r="M118" s="16">
        <v>0</v>
      </c>
      <c r="N118" s="30">
        <f t="shared" si="48"/>
        <v>0</v>
      </c>
      <c r="O118" s="29">
        <v>0</v>
      </c>
      <c r="P118" s="16">
        <v>0</v>
      </c>
      <c r="Q118" s="30">
        <f t="shared" si="49"/>
        <v>0</v>
      </c>
      <c r="R118" s="29">
        <v>0</v>
      </c>
      <c r="S118" s="16">
        <v>0</v>
      </c>
      <c r="T118" s="30">
        <f t="shared" si="50"/>
        <v>0</v>
      </c>
      <c r="U118" s="29">
        <v>0</v>
      </c>
      <c r="V118" s="16">
        <v>0</v>
      </c>
      <c r="W118" s="30">
        <f t="shared" si="51"/>
        <v>0</v>
      </c>
      <c r="X118" s="29">
        <v>0</v>
      </c>
      <c r="Y118" s="16">
        <v>0</v>
      </c>
      <c r="Z118" s="30">
        <f t="shared" si="52"/>
        <v>0</v>
      </c>
      <c r="AA118" s="29">
        <v>0</v>
      </c>
      <c r="AB118" s="16">
        <v>0</v>
      </c>
      <c r="AC118" s="30">
        <f t="shared" si="53"/>
        <v>0</v>
      </c>
    </row>
    <row r="119" spans="1:29">
      <c r="A119" s="52" t="s">
        <v>119</v>
      </c>
      <c r="B119" s="29">
        <v>1</v>
      </c>
      <c r="C119" s="16">
        <v>0</v>
      </c>
      <c r="D119" s="30">
        <f t="shared" si="45"/>
        <v>1</v>
      </c>
      <c r="E119" s="86">
        <f>IF(D338&gt;0,ROUND((D119/D338) * 100, 4), "")</f>
        <v>0.18479999999999999</v>
      </c>
      <c r="F119" s="29">
        <v>0</v>
      </c>
      <c r="G119" s="16">
        <v>0</v>
      </c>
      <c r="H119" s="30">
        <f t="shared" si="46"/>
        <v>0</v>
      </c>
      <c r="I119" s="29">
        <v>0</v>
      </c>
      <c r="J119" s="16">
        <v>0</v>
      </c>
      <c r="K119" s="30">
        <f t="shared" si="47"/>
        <v>0</v>
      </c>
      <c r="L119" s="29">
        <v>0</v>
      </c>
      <c r="M119" s="16">
        <v>0</v>
      </c>
      <c r="N119" s="30">
        <f t="shared" si="48"/>
        <v>0</v>
      </c>
      <c r="O119" s="29">
        <v>0</v>
      </c>
      <c r="P119" s="16">
        <v>0</v>
      </c>
      <c r="Q119" s="30">
        <f t="shared" si="49"/>
        <v>0</v>
      </c>
      <c r="R119" s="29">
        <v>0</v>
      </c>
      <c r="S119" s="16">
        <v>0</v>
      </c>
      <c r="T119" s="30">
        <f t="shared" si="50"/>
        <v>0</v>
      </c>
      <c r="U119" s="29">
        <v>0</v>
      </c>
      <c r="V119" s="16">
        <v>0</v>
      </c>
      <c r="W119" s="30">
        <f t="shared" si="51"/>
        <v>0</v>
      </c>
      <c r="X119" s="29">
        <v>1</v>
      </c>
      <c r="Y119" s="16">
        <v>0</v>
      </c>
      <c r="Z119" s="30">
        <f t="shared" si="52"/>
        <v>1</v>
      </c>
      <c r="AA119" s="29">
        <v>0</v>
      </c>
      <c r="AB119" s="16">
        <v>0</v>
      </c>
      <c r="AC119" s="30">
        <f t="shared" si="53"/>
        <v>0</v>
      </c>
    </row>
    <row r="120" spans="1:29">
      <c r="A120" s="52" t="s">
        <v>120</v>
      </c>
      <c r="B120" s="29">
        <v>0</v>
      </c>
      <c r="C120" s="16">
        <v>0</v>
      </c>
      <c r="D120" s="30">
        <f t="shared" si="45"/>
        <v>0</v>
      </c>
      <c r="E120" s="86">
        <f>IF(D338&gt;0,ROUND((D120/D338) * 100, 4), "")</f>
        <v>0</v>
      </c>
      <c r="F120" s="29">
        <v>0</v>
      </c>
      <c r="G120" s="16">
        <v>0</v>
      </c>
      <c r="H120" s="30">
        <f t="shared" si="46"/>
        <v>0</v>
      </c>
      <c r="I120" s="29">
        <v>0</v>
      </c>
      <c r="J120" s="16">
        <v>0</v>
      </c>
      <c r="K120" s="30">
        <f t="shared" si="47"/>
        <v>0</v>
      </c>
      <c r="L120" s="29">
        <v>0</v>
      </c>
      <c r="M120" s="16">
        <v>0</v>
      </c>
      <c r="N120" s="30">
        <f t="shared" si="48"/>
        <v>0</v>
      </c>
      <c r="O120" s="29">
        <v>0</v>
      </c>
      <c r="P120" s="16">
        <v>0</v>
      </c>
      <c r="Q120" s="30">
        <f t="shared" si="49"/>
        <v>0</v>
      </c>
      <c r="R120" s="29">
        <v>0</v>
      </c>
      <c r="S120" s="16">
        <v>0</v>
      </c>
      <c r="T120" s="30">
        <f t="shared" si="50"/>
        <v>0</v>
      </c>
      <c r="U120" s="29">
        <v>0</v>
      </c>
      <c r="V120" s="16">
        <v>0</v>
      </c>
      <c r="W120" s="30">
        <f t="shared" si="51"/>
        <v>0</v>
      </c>
      <c r="X120" s="29">
        <v>0</v>
      </c>
      <c r="Y120" s="16">
        <v>0</v>
      </c>
      <c r="Z120" s="30">
        <f t="shared" si="52"/>
        <v>0</v>
      </c>
      <c r="AA120" s="29">
        <v>0</v>
      </c>
      <c r="AB120" s="16">
        <v>0</v>
      </c>
      <c r="AC120" s="30">
        <f t="shared" si="53"/>
        <v>0</v>
      </c>
    </row>
    <row r="121" spans="1:29">
      <c r="A121" s="52" t="s">
        <v>121</v>
      </c>
      <c r="B121" s="29">
        <v>0</v>
      </c>
      <c r="C121" s="16">
        <v>0</v>
      </c>
      <c r="D121" s="30">
        <f t="shared" si="45"/>
        <v>0</v>
      </c>
      <c r="E121" s="86">
        <f>IF(D338&gt;0,ROUND((D121/D338) * 100, 4), "")</f>
        <v>0</v>
      </c>
      <c r="F121" s="29">
        <v>0</v>
      </c>
      <c r="G121" s="16">
        <v>0</v>
      </c>
      <c r="H121" s="30">
        <f t="shared" si="46"/>
        <v>0</v>
      </c>
      <c r="I121" s="29">
        <v>0</v>
      </c>
      <c r="J121" s="16">
        <v>0</v>
      </c>
      <c r="K121" s="30">
        <f t="shared" si="47"/>
        <v>0</v>
      </c>
      <c r="L121" s="29">
        <v>0</v>
      </c>
      <c r="M121" s="16">
        <v>0</v>
      </c>
      <c r="N121" s="30">
        <f t="shared" si="48"/>
        <v>0</v>
      </c>
      <c r="O121" s="29">
        <v>0</v>
      </c>
      <c r="P121" s="16">
        <v>0</v>
      </c>
      <c r="Q121" s="30">
        <f t="shared" si="49"/>
        <v>0</v>
      </c>
      <c r="R121" s="29">
        <v>0</v>
      </c>
      <c r="S121" s="16">
        <v>0</v>
      </c>
      <c r="T121" s="30">
        <f t="shared" si="50"/>
        <v>0</v>
      </c>
      <c r="U121" s="29">
        <v>0</v>
      </c>
      <c r="V121" s="16">
        <v>0</v>
      </c>
      <c r="W121" s="30">
        <f t="shared" si="51"/>
        <v>0</v>
      </c>
      <c r="X121" s="29">
        <v>0</v>
      </c>
      <c r="Y121" s="16">
        <v>0</v>
      </c>
      <c r="Z121" s="30">
        <f t="shared" si="52"/>
        <v>0</v>
      </c>
      <c r="AA121" s="29">
        <v>0</v>
      </c>
      <c r="AB121" s="16">
        <v>0</v>
      </c>
      <c r="AC121" s="30">
        <f t="shared" si="53"/>
        <v>0</v>
      </c>
    </row>
    <row r="122" spans="1:29">
      <c r="A122" s="52" t="s">
        <v>122</v>
      </c>
      <c r="B122" s="29">
        <v>0</v>
      </c>
      <c r="C122" s="16">
        <v>0</v>
      </c>
      <c r="D122" s="30">
        <f t="shared" si="45"/>
        <v>0</v>
      </c>
      <c r="E122" s="86">
        <f>IF(D338&gt;0,ROUND((D122/D338) * 100, 4), "")</f>
        <v>0</v>
      </c>
      <c r="F122" s="29">
        <v>0</v>
      </c>
      <c r="G122" s="16">
        <v>0</v>
      </c>
      <c r="H122" s="30">
        <f t="shared" si="46"/>
        <v>0</v>
      </c>
      <c r="I122" s="29">
        <v>0</v>
      </c>
      <c r="J122" s="16">
        <v>0</v>
      </c>
      <c r="K122" s="30">
        <f t="shared" si="47"/>
        <v>0</v>
      </c>
      <c r="L122" s="29">
        <v>0</v>
      </c>
      <c r="M122" s="16">
        <v>0</v>
      </c>
      <c r="N122" s="30">
        <f t="shared" si="48"/>
        <v>0</v>
      </c>
      <c r="O122" s="29">
        <v>0</v>
      </c>
      <c r="P122" s="16">
        <v>0</v>
      </c>
      <c r="Q122" s="30">
        <f t="shared" si="49"/>
        <v>0</v>
      </c>
      <c r="R122" s="29">
        <v>0</v>
      </c>
      <c r="S122" s="16">
        <v>0</v>
      </c>
      <c r="T122" s="30">
        <f t="shared" si="50"/>
        <v>0</v>
      </c>
      <c r="U122" s="29">
        <v>0</v>
      </c>
      <c r="V122" s="16">
        <v>0</v>
      </c>
      <c r="W122" s="30">
        <f t="shared" si="51"/>
        <v>0</v>
      </c>
      <c r="X122" s="29">
        <v>0</v>
      </c>
      <c r="Y122" s="16">
        <v>0</v>
      </c>
      <c r="Z122" s="30">
        <f t="shared" si="52"/>
        <v>0</v>
      </c>
      <c r="AA122" s="29">
        <v>0</v>
      </c>
      <c r="AB122" s="16">
        <v>0</v>
      </c>
      <c r="AC122" s="30">
        <f t="shared" si="53"/>
        <v>0</v>
      </c>
    </row>
    <row r="123" spans="1:29">
      <c r="A123" s="52" t="s">
        <v>123</v>
      </c>
      <c r="B123" s="29">
        <v>0</v>
      </c>
      <c r="C123" s="16">
        <v>0</v>
      </c>
      <c r="D123" s="30">
        <f t="shared" si="45"/>
        <v>0</v>
      </c>
      <c r="E123" s="86">
        <f>IF(D338&gt;0,ROUND((D123/D338) * 100, 4), "")</f>
        <v>0</v>
      </c>
      <c r="F123" s="29">
        <v>0</v>
      </c>
      <c r="G123" s="16">
        <v>0</v>
      </c>
      <c r="H123" s="30">
        <f t="shared" si="46"/>
        <v>0</v>
      </c>
      <c r="I123" s="29">
        <v>0</v>
      </c>
      <c r="J123" s="16">
        <v>0</v>
      </c>
      <c r="K123" s="30">
        <f t="shared" si="47"/>
        <v>0</v>
      </c>
      <c r="L123" s="29">
        <v>0</v>
      </c>
      <c r="M123" s="16">
        <v>0</v>
      </c>
      <c r="N123" s="30">
        <f t="shared" si="48"/>
        <v>0</v>
      </c>
      <c r="O123" s="29">
        <v>0</v>
      </c>
      <c r="P123" s="16">
        <v>0</v>
      </c>
      <c r="Q123" s="30">
        <f t="shared" si="49"/>
        <v>0</v>
      </c>
      <c r="R123" s="29">
        <v>0</v>
      </c>
      <c r="S123" s="16">
        <v>0</v>
      </c>
      <c r="T123" s="30">
        <f t="shared" si="50"/>
        <v>0</v>
      </c>
      <c r="U123" s="29">
        <v>0</v>
      </c>
      <c r="V123" s="16">
        <v>0</v>
      </c>
      <c r="W123" s="30">
        <f t="shared" si="51"/>
        <v>0</v>
      </c>
      <c r="X123" s="29">
        <v>0</v>
      </c>
      <c r="Y123" s="16">
        <v>0</v>
      </c>
      <c r="Z123" s="30">
        <f t="shared" si="52"/>
        <v>0</v>
      </c>
      <c r="AA123" s="29">
        <v>0</v>
      </c>
      <c r="AB123" s="16">
        <v>0</v>
      </c>
      <c r="AC123" s="30">
        <f t="shared" si="53"/>
        <v>0</v>
      </c>
    </row>
    <row r="124" spans="1:29">
      <c r="A124" s="52" t="s">
        <v>124</v>
      </c>
      <c r="B124" s="29">
        <v>0</v>
      </c>
      <c r="C124" s="16">
        <v>0</v>
      </c>
      <c r="D124" s="30">
        <f t="shared" si="45"/>
        <v>0</v>
      </c>
      <c r="E124" s="86">
        <f>IF(D338&gt;0,ROUND((D124/D338) * 100, 4), "")</f>
        <v>0</v>
      </c>
      <c r="F124" s="29">
        <v>0</v>
      </c>
      <c r="G124" s="16">
        <v>0</v>
      </c>
      <c r="H124" s="30">
        <f t="shared" si="46"/>
        <v>0</v>
      </c>
      <c r="I124" s="29">
        <v>0</v>
      </c>
      <c r="J124" s="16">
        <v>0</v>
      </c>
      <c r="K124" s="30">
        <f t="shared" si="47"/>
        <v>0</v>
      </c>
      <c r="L124" s="29">
        <v>0</v>
      </c>
      <c r="M124" s="16">
        <v>0</v>
      </c>
      <c r="N124" s="30">
        <f t="shared" si="48"/>
        <v>0</v>
      </c>
      <c r="O124" s="29">
        <v>0</v>
      </c>
      <c r="P124" s="16">
        <v>0</v>
      </c>
      <c r="Q124" s="30">
        <f t="shared" si="49"/>
        <v>0</v>
      </c>
      <c r="R124" s="29">
        <v>0</v>
      </c>
      <c r="S124" s="16">
        <v>0</v>
      </c>
      <c r="T124" s="30">
        <f t="shared" si="50"/>
        <v>0</v>
      </c>
      <c r="U124" s="29">
        <v>0</v>
      </c>
      <c r="V124" s="16">
        <v>0</v>
      </c>
      <c r="W124" s="30">
        <f t="shared" si="51"/>
        <v>0</v>
      </c>
      <c r="X124" s="29">
        <v>0</v>
      </c>
      <c r="Y124" s="16">
        <v>0</v>
      </c>
      <c r="Z124" s="30">
        <f t="shared" si="52"/>
        <v>0</v>
      </c>
      <c r="AA124" s="29">
        <v>0</v>
      </c>
      <c r="AB124" s="16">
        <v>0</v>
      </c>
      <c r="AC124" s="30">
        <f t="shared" si="53"/>
        <v>0</v>
      </c>
    </row>
    <row r="125" spans="1:29">
      <c r="A125" s="52" t="s">
        <v>125</v>
      </c>
      <c r="B125" s="29">
        <v>0</v>
      </c>
      <c r="C125" s="16">
        <v>0</v>
      </c>
      <c r="D125" s="30">
        <f t="shared" si="45"/>
        <v>0</v>
      </c>
      <c r="E125" s="86">
        <f>IF(D338&gt;0,ROUND((D125/D338) * 100, 4), "")</f>
        <v>0</v>
      </c>
      <c r="F125" s="29">
        <v>0</v>
      </c>
      <c r="G125" s="16">
        <v>0</v>
      </c>
      <c r="H125" s="30">
        <f t="shared" si="46"/>
        <v>0</v>
      </c>
      <c r="I125" s="29">
        <v>0</v>
      </c>
      <c r="J125" s="16">
        <v>0</v>
      </c>
      <c r="K125" s="30">
        <f t="shared" si="47"/>
        <v>0</v>
      </c>
      <c r="L125" s="29">
        <v>0</v>
      </c>
      <c r="M125" s="16">
        <v>0</v>
      </c>
      <c r="N125" s="30">
        <f t="shared" si="48"/>
        <v>0</v>
      </c>
      <c r="O125" s="29">
        <v>0</v>
      </c>
      <c r="P125" s="16">
        <v>0</v>
      </c>
      <c r="Q125" s="30">
        <f t="shared" si="49"/>
        <v>0</v>
      </c>
      <c r="R125" s="29">
        <v>0</v>
      </c>
      <c r="S125" s="16">
        <v>0</v>
      </c>
      <c r="T125" s="30">
        <f t="shared" si="50"/>
        <v>0</v>
      </c>
      <c r="U125" s="29">
        <v>0</v>
      </c>
      <c r="V125" s="16">
        <v>0</v>
      </c>
      <c r="W125" s="30">
        <f t="shared" si="51"/>
        <v>0</v>
      </c>
      <c r="X125" s="29">
        <v>0</v>
      </c>
      <c r="Y125" s="16">
        <v>0</v>
      </c>
      <c r="Z125" s="30">
        <f t="shared" si="52"/>
        <v>0</v>
      </c>
      <c r="AA125" s="29">
        <v>0</v>
      </c>
      <c r="AB125" s="16">
        <v>0</v>
      </c>
      <c r="AC125" s="30">
        <f t="shared" si="53"/>
        <v>0</v>
      </c>
    </row>
    <row r="126" spans="1:29">
      <c r="A126" s="52" t="s">
        <v>126</v>
      </c>
      <c r="B126" s="29">
        <v>0</v>
      </c>
      <c r="C126" s="16">
        <v>0</v>
      </c>
      <c r="D126" s="30">
        <f t="shared" si="45"/>
        <v>0</v>
      </c>
      <c r="E126" s="86">
        <f>IF(D338&gt;0,ROUND((D126/D338) * 100, 4), "")</f>
        <v>0</v>
      </c>
      <c r="F126" s="29">
        <v>0</v>
      </c>
      <c r="G126" s="16">
        <v>0</v>
      </c>
      <c r="H126" s="30">
        <f t="shared" si="46"/>
        <v>0</v>
      </c>
      <c r="I126" s="29">
        <v>0</v>
      </c>
      <c r="J126" s="16">
        <v>0</v>
      </c>
      <c r="K126" s="30">
        <f t="shared" si="47"/>
        <v>0</v>
      </c>
      <c r="L126" s="29">
        <v>0</v>
      </c>
      <c r="M126" s="16">
        <v>0</v>
      </c>
      <c r="N126" s="30">
        <f t="shared" si="48"/>
        <v>0</v>
      </c>
      <c r="O126" s="29">
        <v>0</v>
      </c>
      <c r="P126" s="16">
        <v>0</v>
      </c>
      <c r="Q126" s="30">
        <f t="shared" si="49"/>
        <v>0</v>
      </c>
      <c r="R126" s="29">
        <v>0</v>
      </c>
      <c r="S126" s="16">
        <v>0</v>
      </c>
      <c r="T126" s="30">
        <f t="shared" si="50"/>
        <v>0</v>
      </c>
      <c r="U126" s="29">
        <v>0</v>
      </c>
      <c r="V126" s="16">
        <v>0</v>
      </c>
      <c r="W126" s="30">
        <f t="shared" si="51"/>
        <v>0</v>
      </c>
      <c r="X126" s="29">
        <v>0</v>
      </c>
      <c r="Y126" s="16">
        <v>0</v>
      </c>
      <c r="Z126" s="30">
        <f t="shared" si="52"/>
        <v>0</v>
      </c>
      <c r="AA126" s="29">
        <v>0</v>
      </c>
      <c r="AB126" s="16">
        <v>0</v>
      </c>
      <c r="AC126" s="30">
        <f t="shared" si="53"/>
        <v>0</v>
      </c>
    </row>
    <row r="127" spans="1:29" s="18" customFormat="1">
      <c r="A127" s="61"/>
      <c r="B127" s="64"/>
      <c r="C127" s="64"/>
      <c r="D127" s="64"/>
      <c r="E127" s="65"/>
      <c r="F127" s="64"/>
      <c r="G127" s="64"/>
      <c r="H127" s="64"/>
      <c r="I127" s="64"/>
      <c r="J127" s="64"/>
      <c r="K127" s="64"/>
      <c r="L127" s="64"/>
      <c r="M127" s="64"/>
      <c r="N127" s="64"/>
      <c r="O127" s="64"/>
      <c r="P127" s="64"/>
      <c r="Q127" s="64"/>
      <c r="R127" s="64"/>
      <c r="S127" s="64"/>
      <c r="T127" s="64"/>
      <c r="U127" s="64"/>
      <c r="V127" s="64"/>
      <c r="W127" s="64"/>
      <c r="X127" s="64"/>
      <c r="Y127" s="64"/>
      <c r="Z127" s="64"/>
      <c r="AA127" s="64"/>
      <c r="AB127" s="64"/>
      <c r="AC127" s="64"/>
    </row>
    <row r="128" spans="1:29" s="77" customFormat="1">
      <c r="A128" s="143" t="s">
        <v>127</v>
      </c>
      <c r="B128" s="143" t="s">
        <v>127</v>
      </c>
      <c r="C128" s="143" t="s">
        <v>127</v>
      </c>
      <c r="D128" s="143" t="s">
        <v>127</v>
      </c>
      <c r="E128" s="143" t="s">
        <v>127</v>
      </c>
      <c r="F128" s="143" t="s">
        <v>127</v>
      </c>
      <c r="G128" s="143" t="s">
        <v>127</v>
      </c>
      <c r="H128" s="143" t="s">
        <v>127</v>
      </c>
      <c r="I128" s="143" t="s">
        <v>127</v>
      </c>
      <c r="J128" s="143" t="s">
        <v>127</v>
      </c>
      <c r="K128" s="143" t="s">
        <v>127</v>
      </c>
      <c r="L128" s="143" t="s">
        <v>127</v>
      </c>
      <c r="M128" s="143" t="s">
        <v>127</v>
      </c>
      <c r="N128" s="143" t="s">
        <v>127</v>
      </c>
      <c r="O128" s="143" t="s">
        <v>127</v>
      </c>
      <c r="P128" s="143" t="s">
        <v>127</v>
      </c>
      <c r="Q128" s="143" t="s">
        <v>127</v>
      </c>
      <c r="R128" s="143" t="s">
        <v>127</v>
      </c>
      <c r="S128" s="143" t="s">
        <v>127</v>
      </c>
      <c r="T128" s="143" t="s">
        <v>127</v>
      </c>
      <c r="U128" s="143" t="s">
        <v>127</v>
      </c>
      <c r="V128" s="143" t="s">
        <v>127</v>
      </c>
      <c r="W128" s="143" t="s">
        <v>127</v>
      </c>
      <c r="X128" s="143" t="s">
        <v>127</v>
      </c>
      <c r="Y128" s="143" t="s">
        <v>127</v>
      </c>
      <c r="Z128" s="143" t="s">
        <v>127</v>
      </c>
      <c r="AA128" s="143" t="s">
        <v>127</v>
      </c>
      <c r="AB128" s="143" t="s">
        <v>127</v>
      </c>
      <c r="AC128" s="143" t="s">
        <v>127</v>
      </c>
    </row>
    <row r="129" spans="1:29">
      <c r="A129" s="52" t="s">
        <v>128</v>
      </c>
      <c r="B129" s="29">
        <v>0</v>
      </c>
      <c r="C129" s="16">
        <v>0</v>
      </c>
      <c r="D129" s="30">
        <f t="shared" ref="D129:D143" si="54">B129+C129</f>
        <v>0</v>
      </c>
      <c r="E129" s="86">
        <f>IF(D338&gt;0,ROUND((D129/D338) * 100, 4), "")</f>
        <v>0</v>
      </c>
      <c r="F129" s="29">
        <v>0</v>
      </c>
      <c r="G129" s="16">
        <v>0</v>
      </c>
      <c r="H129" s="30">
        <f t="shared" ref="H129:H143" si="55">F129+G129</f>
        <v>0</v>
      </c>
      <c r="I129" s="29">
        <v>0</v>
      </c>
      <c r="J129" s="16">
        <v>0</v>
      </c>
      <c r="K129" s="30">
        <f t="shared" ref="K129:K143" si="56">I129+J129</f>
        <v>0</v>
      </c>
      <c r="L129" s="29">
        <v>0</v>
      </c>
      <c r="M129" s="16">
        <v>0</v>
      </c>
      <c r="N129" s="30">
        <f t="shared" ref="N129:N143" si="57">L129+M129</f>
        <v>0</v>
      </c>
      <c r="O129" s="29">
        <v>0</v>
      </c>
      <c r="P129" s="16">
        <v>0</v>
      </c>
      <c r="Q129" s="30">
        <f t="shared" ref="Q129:Q143" si="58">O129+P129</f>
        <v>0</v>
      </c>
      <c r="R129" s="29">
        <v>0</v>
      </c>
      <c r="S129" s="16">
        <v>0</v>
      </c>
      <c r="T129" s="30">
        <f t="shared" ref="T129:T143" si="59">R129+S129</f>
        <v>0</v>
      </c>
      <c r="U129" s="29">
        <v>0</v>
      </c>
      <c r="V129" s="16">
        <v>0</v>
      </c>
      <c r="W129" s="30">
        <f t="shared" ref="W129:W143" si="60">U129+V129</f>
        <v>0</v>
      </c>
      <c r="X129" s="29">
        <v>0</v>
      </c>
      <c r="Y129" s="16">
        <v>0</v>
      </c>
      <c r="Z129" s="30">
        <f t="shared" ref="Z129:Z143" si="61">X129+Y129</f>
        <v>0</v>
      </c>
      <c r="AA129" s="29">
        <v>0</v>
      </c>
      <c r="AB129" s="16">
        <v>0</v>
      </c>
      <c r="AC129" s="30">
        <f t="shared" ref="AC129:AC143" si="62">AA129+AB129</f>
        <v>0</v>
      </c>
    </row>
    <row r="130" spans="1:29">
      <c r="A130" s="52" t="s">
        <v>129</v>
      </c>
      <c r="B130" s="29">
        <v>0</v>
      </c>
      <c r="C130" s="16">
        <v>0</v>
      </c>
      <c r="D130" s="30">
        <f t="shared" si="54"/>
        <v>0</v>
      </c>
      <c r="E130" s="86">
        <f>IF(D338&gt;0,ROUND((D130/D338) * 100, 4), "")</f>
        <v>0</v>
      </c>
      <c r="F130" s="29">
        <v>0</v>
      </c>
      <c r="G130" s="16">
        <v>0</v>
      </c>
      <c r="H130" s="30">
        <f t="shared" si="55"/>
        <v>0</v>
      </c>
      <c r="I130" s="29">
        <v>0</v>
      </c>
      <c r="J130" s="16">
        <v>0</v>
      </c>
      <c r="K130" s="30">
        <f t="shared" si="56"/>
        <v>0</v>
      </c>
      <c r="L130" s="29">
        <v>0</v>
      </c>
      <c r="M130" s="16">
        <v>0</v>
      </c>
      <c r="N130" s="30">
        <f t="shared" si="57"/>
        <v>0</v>
      </c>
      <c r="O130" s="29">
        <v>0</v>
      </c>
      <c r="P130" s="16">
        <v>0</v>
      </c>
      <c r="Q130" s="30">
        <f t="shared" si="58"/>
        <v>0</v>
      </c>
      <c r="R130" s="29">
        <v>0</v>
      </c>
      <c r="S130" s="16">
        <v>0</v>
      </c>
      <c r="T130" s="30">
        <f t="shared" si="59"/>
        <v>0</v>
      </c>
      <c r="U130" s="29">
        <v>0</v>
      </c>
      <c r="V130" s="16">
        <v>0</v>
      </c>
      <c r="W130" s="30">
        <f t="shared" si="60"/>
        <v>0</v>
      </c>
      <c r="X130" s="29">
        <v>0</v>
      </c>
      <c r="Y130" s="16">
        <v>0</v>
      </c>
      <c r="Z130" s="30">
        <f t="shared" si="61"/>
        <v>0</v>
      </c>
      <c r="AA130" s="29">
        <v>0</v>
      </c>
      <c r="AB130" s="16">
        <v>0</v>
      </c>
      <c r="AC130" s="30">
        <f t="shared" si="62"/>
        <v>0</v>
      </c>
    </row>
    <row r="131" spans="1:29">
      <c r="A131" s="52" t="s">
        <v>130</v>
      </c>
      <c r="B131" s="29">
        <v>0</v>
      </c>
      <c r="C131" s="16">
        <v>0</v>
      </c>
      <c r="D131" s="30">
        <f t="shared" si="54"/>
        <v>0</v>
      </c>
      <c r="E131" s="86">
        <f>IF(D338&gt;0,ROUND((D131/D338) * 100, 4), "")</f>
        <v>0</v>
      </c>
      <c r="F131" s="29">
        <v>0</v>
      </c>
      <c r="G131" s="16">
        <v>0</v>
      </c>
      <c r="H131" s="30">
        <f t="shared" si="55"/>
        <v>0</v>
      </c>
      <c r="I131" s="29">
        <v>0</v>
      </c>
      <c r="J131" s="16">
        <v>0</v>
      </c>
      <c r="K131" s="30">
        <f t="shared" si="56"/>
        <v>0</v>
      </c>
      <c r="L131" s="29">
        <v>0</v>
      </c>
      <c r="M131" s="16">
        <v>0</v>
      </c>
      <c r="N131" s="30">
        <f t="shared" si="57"/>
        <v>0</v>
      </c>
      <c r="O131" s="29">
        <v>0</v>
      </c>
      <c r="P131" s="16">
        <v>0</v>
      </c>
      <c r="Q131" s="30">
        <f t="shared" si="58"/>
        <v>0</v>
      </c>
      <c r="R131" s="29">
        <v>0</v>
      </c>
      <c r="S131" s="16">
        <v>0</v>
      </c>
      <c r="T131" s="30">
        <f t="shared" si="59"/>
        <v>0</v>
      </c>
      <c r="U131" s="29">
        <v>0</v>
      </c>
      <c r="V131" s="16">
        <v>0</v>
      </c>
      <c r="W131" s="30">
        <f t="shared" si="60"/>
        <v>0</v>
      </c>
      <c r="X131" s="29">
        <v>0</v>
      </c>
      <c r="Y131" s="16">
        <v>0</v>
      </c>
      <c r="Z131" s="30">
        <f t="shared" si="61"/>
        <v>0</v>
      </c>
      <c r="AA131" s="29">
        <v>0</v>
      </c>
      <c r="AB131" s="16">
        <v>0</v>
      </c>
      <c r="AC131" s="30">
        <f t="shared" si="62"/>
        <v>0</v>
      </c>
    </row>
    <row r="132" spans="1:29">
      <c r="A132" s="52" t="s">
        <v>131</v>
      </c>
      <c r="B132" s="29">
        <v>0</v>
      </c>
      <c r="C132" s="16">
        <v>0</v>
      </c>
      <c r="D132" s="30">
        <f t="shared" si="54"/>
        <v>0</v>
      </c>
      <c r="E132" s="86">
        <f>IF(D338&gt;0,ROUND((D132/D338) * 100, 4), "")</f>
        <v>0</v>
      </c>
      <c r="F132" s="29">
        <v>0</v>
      </c>
      <c r="G132" s="16">
        <v>0</v>
      </c>
      <c r="H132" s="30">
        <f t="shared" si="55"/>
        <v>0</v>
      </c>
      <c r="I132" s="29">
        <v>0</v>
      </c>
      <c r="J132" s="16">
        <v>0</v>
      </c>
      <c r="K132" s="30">
        <f t="shared" si="56"/>
        <v>0</v>
      </c>
      <c r="L132" s="29">
        <v>0</v>
      </c>
      <c r="M132" s="16">
        <v>0</v>
      </c>
      <c r="N132" s="30">
        <f t="shared" si="57"/>
        <v>0</v>
      </c>
      <c r="O132" s="29">
        <v>0</v>
      </c>
      <c r="P132" s="16">
        <v>0</v>
      </c>
      <c r="Q132" s="30">
        <f t="shared" si="58"/>
        <v>0</v>
      </c>
      <c r="R132" s="29">
        <v>0</v>
      </c>
      <c r="S132" s="16">
        <v>0</v>
      </c>
      <c r="T132" s="30">
        <f t="shared" si="59"/>
        <v>0</v>
      </c>
      <c r="U132" s="29">
        <v>0</v>
      </c>
      <c r="V132" s="16">
        <v>0</v>
      </c>
      <c r="W132" s="30">
        <f t="shared" si="60"/>
        <v>0</v>
      </c>
      <c r="X132" s="29">
        <v>0</v>
      </c>
      <c r="Y132" s="16">
        <v>0</v>
      </c>
      <c r="Z132" s="30">
        <f t="shared" si="61"/>
        <v>0</v>
      </c>
      <c r="AA132" s="29">
        <v>0</v>
      </c>
      <c r="AB132" s="16">
        <v>0</v>
      </c>
      <c r="AC132" s="30">
        <f t="shared" si="62"/>
        <v>0</v>
      </c>
    </row>
    <row r="133" spans="1:29">
      <c r="A133" s="52" t="s">
        <v>132</v>
      </c>
      <c r="B133" s="29">
        <v>0</v>
      </c>
      <c r="C133" s="16">
        <v>0</v>
      </c>
      <c r="D133" s="30">
        <f t="shared" si="54"/>
        <v>0</v>
      </c>
      <c r="E133" s="86">
        <f>IF(D338&gt;0,ROUND((D133/D338) * 100, 4), "")</f>
        <v>0</v>
      </c>
      <c r="F133" s="29">
        <v>0</v>
      </c>
      <c r="G133" s="16">
        <v>0</v>
      </c>
      <c r="H133" s="30">
        <f t="shared" si="55"/>
        <v>0</v>
      </c>
      <c r="I133" s="29">
        <v>0</v>
      </c>
      <c r="J133" s="16">
        <v>0</v>
      </c>
      <c r="K133" s="30">
        <f t="shared" si="56"/>
        <v>0</v>
      </c>
      <c r="L133" s="29">
        <v>0</v>
      </c>
      <c r="M133" s="16">
        <v>0</v>
      </c>
      <c r="N133" s="30">
        <f t="shared" si="57"/>
        <v>0</v>
      </c>
      <c r="O133" s="29">
        <v>0</v>
      </c>
      <c r="P133" s="16">
        <v>0</v>
      </c>
      <c r="Q133" s="30">
        <f t="shared" si="58"/>
        <v>0</v>
      </c>
      <c r="R133" s="29">
        <v>0</v>
      </c>
      <c r="S133" s="16">
        <v>0</v>
      </c>
      <c r="T133" s="30">
        <f t="shared" si="59"/>
        <v>0</v>
      </c>
      <c r="U133" s="29">
        <v>0</v>
      </c>
      <c r="V133" s="16">
        <v>0</v>
      </c>
      <c r="W133" s="30">
        <f t="shared" si="60"/>
        <v>0</v>
      </c>
      <c r="X133" s="29">
        <v>0</v>
      </c>
      <c r="Y133" s="16">
        <v>0</v>
      </c>
      <c r="Z133" s="30">
        <f t="shared" si="61"/>
        <v>0</v>
      </c>
      <c r="AA133" s="29">
        <v>0</v>
      </c>
      <c r="AB133" s="16">
        <v>0</v>
      </c>
      <c r="AC133" s="30">
        <f t="shared" si="62"/>
        <v>0</v>
      </c>
    </row>
    <row r="134" spans="1:29">
      <c r="A134" s="52" t="s">
        <v>133</v>
      </c>
      <c r="B134" s="29">
        <v>3</v>
      </c>
      <c r="C134" s="16">
        <v>15</v>
      </c>
      <c r="D134" s="30">
        <f t="shared" si="54"/>
        <v>18</v>
      </c>
      <c r="E134" s="86">
        <f>IF(D338&gt;0,ROUND((D134/D338) * 100, 4), "")</f>
        <v>3.3271999999999999</v>
      </c>
      <c r="F134" s="29">
        <v>0</v>
      </c>
      <c r="G134" s="16">
        <v>8</v>
      </c>
      <c r="H134" s="30">
        <f t="shared" si="55"/>
        <v>8</v>
      </c>
      <c r="I134" s="29">
        <v>0</v>
      </c>
      <c r="J134" s="16">
        <v>0</v>
      </c>
      <c r="K134" s="30">
        <f t="shared" si="56"/>
        <v>0</v>
      </c>
      <c r="L134" s="29">
        <v>2</v>
      </c>
      <c r="M134" s="16">
        <v>2</v>
      </c>
      <c r="N134" s="30">
        <f t="shared" si="57"/>
        <v>4</v>
      </c>
      <c r="O134" s="29">
        <v>0</v>
      </c>
      <c r="P134" s="16">
        <v>0</v>
      </c>
      <c r="Q134" s="30">
        <f t="shared" si="58"/>
        <v>0</v>
      </c>
      <c r="R134" s="29">
        <v>0</v>
      </c>
      <c r="S134" s="16">
        <v>0</v>
      </c>
      <c r="T134" s="30">
        <f t="shared" si="59"/>
        <v>0</v>
      </c>
      <c r="U134" s="29">
        <v>0</v>
      </c>
      <c r="V134" s="16">
        <v>2</v>
      </c>
      <c r="W134" s="30">
        <f t="shared" si="60"/>
        <v>2</v>
      </c>
      <c r="X134" s="29">
        <v>0</v>
      </c>
      <c r="Y134" s="16">
        <v>0</v>
      </c>
      <c r="Z134" s="30">
        <f t="shared" si="61"/>
        <v>0</v>
      </c>
      <c r="AA134" s="29">
        <v>0</v>
      </c>
      <c r="AB134" s="16">
        <v>0</v>
      </c>
      <c r="AC134" s="30">
        <f t="shared" si="62"/>
        <v>0</v>
      </c>
    </row>
    <row r="135" spans="1:29">
      <c r="A135" s="52" t="s">
        <v>134</v>
      </c>
      <c r="B135" s="29">
        <v>0</v>
      </c>
      <c r="C135" s="16">
        <v>0</v>
      </c>
      <c r="D135" s="30">
        <f t="shared" si="54"/>
        <v>0</v>
      </c>
      <c r="E135" s="86">
        <f>IF(D338&gt;0,ROUND((D135/D338) * 100, 4), "")</f>
        <v>0</v>
      </c>
      <c r="F135" s="29">
        <v>0</v>
      </c>
      <c r="G135" s="16">
        <v>0</v>
      </c>
      <c r="H135" s="30">
        <f t="shared" si="55"/>
        <v>0</v>
      </c>
      <c r="I135" s="29">
        <v>0</v>
      </c>
      <c r="J135" s="16">
        <v>0</v>
      </c>
      <c r="K135" s="30">
        <f t="shared" si="56"/>
        <v>0</v>
      </c>
      <c r="L135" s="29">
        <v>0</v>
      </c>
      <c r="M135" s="16">
        <v>0</v>
      </c>
      <c r="N135" s="30">
        <f t="shared" si="57"/>
        <v>0</v>
      </c>
      <c r="O135" s="29">
        <v>0</v>
      </c>
      <c r="P135" s="16">
        <v>0</v>
      </c>
      <c r="Q135" s="30">
        <f t="shared" si="58"/>
        <v>0</v>
      </c>
      <c r="R135" s="29">
        <v>0</v>
      </c>
      <c r="S135" s="16">
        <v>0</v>
      </c>
      <c r="T135" s="30">
        <f t="shared" si="59"/>
        <v>0</v>
      </c>
      <c r="U135" s="29">
        <v>0</v>
      </c>
      <c r="V135" s="16">
        <v>0</v>
      </c>
      <c r="W135" s="30">
        <f t="shared" si="60"/>
        <v>0</v>
      </c>
      <c r="X135" s="29">
        <v>0</v>
      </c>
      <c r="Y135" s="16">
        <v>0</v>
      </c>
      <c r="Z135" s="30">
        <f t="shared" si="61"/>
        <v>0</v>
      </c>
      <c r="AA135" s="29">
        <v>0</v>
      </c>
      <c r="AB135" s="16">
        <v>0</v>
      </c>
      <c r="AC135" s="30">
        <f t="shared" si="62"/>
        <v>0</v>
      </c>
    </row>
    <row r="136" spans="1:29">
      <c r="A136" s="52" t="s">
        <v>135</v>
      </c>
      <c r="B136" s="29">
        <v>0</v>
      </c>
      <c r="C136" s="16">
        <v>0</v>
      </c>
      <c r="D136" s="30">
        <f t="shared" si="54"/>
        <v>0</v>
      </c>
      <c r="E136" s="86">
        <f>IF(D338&gt;0,ROUND((D136/D338) * 100, 4), "")</f>
        <v>0</v>
      </c>
      <c r="F136" s="29">
        <v>0</v>
      </c>
      <c r="G136" s="16">
        <v>0</v>
      </c>
      <c r="H136" s="30">
        <f t="shared" si="55"/>
        <v>0</v>
      </c>
      <c r="I136" s="29">
        <v>0</v>
      </c>
      <c r="J136" s="16">
        <v>0</v>
      </c>
      <c r="K136" s="30">
        <f t="shared" si="56"/>
        <v>0</v>
      </c>
      <c r="L136" s="29">
        <v>0</v>
      </c>
      <c r="M136" s="16">
        <v>0</v>
      </c>
      <c r="N136" s="30">
        <f t="shared" si="57"/>
        <v>0</v>
      </c>
      <c r="O136" s="29">
        <v>0</v>
      </c>
      <c r="P136" s="16">
        <v>0</v>
      </c>
      <c r="Q136" s="30">
        <f t="shared" si="58"/>
        <v>0</v>
      </c>
      <c r="R136" s="29">
        <v>0</v>
      </c>
      <c r="S136" s="16">
        <v>0</v>
      </c>
      <c r="T136" s="30">
        <f t="shared" si="59"/>
        <v>0</v>
      </c>
      <c r="U136" s="29">
        <v>0</v>
      </c>
      <c r="V136" s="16">
        <v>0</v>
      </c>
      <c r="W136" s="30">
        <f t="shared" si="60"/>
        <v>0</v>
      </c>
      <c r="X136" s="29">
        <v>0</v>
      </c>
      <c r="Y136" s="16">
        <v>0</v>
      </c>
      <c r="Z136" s="30">
        <f t="shared" si="61"/>
        <v>0</v>
      </c>
      <c r="AA136" s="29">
        <v>0</v>
      </c>
      <c r="AB136" s="16">
        <v>0</v>
      </c>
      <c r="AC136" s="30">
        <f t="shared" si="62"/>
        <v>0</v>
      </c>
    </row>
    <row r="137" spans="1:29">
      <c r="A137" s="52" t="s">
        <v>136</v>
      </c>
      <c r="B137" s="29">
        <v>0</v>
      </c>
      <c r="C137" s="16">
        <v>0</v>
      </c>
      <c r="D137" s="30">
        <f t="shared" si="54"/>
        <v>0</v>
      </c>
      <c r="E137" s="86">
        <f>IF(D338&gt;0,ROUND((D137/D338) * 100, 4), "")</f>
        <v>0</v>
      </c>
      <c r="F137" s="29">
        <v>0</v>
      </c>
      <c r="G137" s="16">
        <v>0</v>
      </c>
      <c r="H137" s="30">
        <f t="shared" si="55"/>
        <v>0</v>
      </c>
      <c r="I137" s="29">
        <v>0</v>
      </c>
      <c r="J137" s="16">
        <v>0</v>
      </c>
      <c r="K137" s="30">
        <f t="shared" si="56"/>
        <v>0</v>
      </c>
      <c r="L137" s="29">
        <v>0</v>
      </c>
      <c r="M137" s="16">
        <v>0</v>
      </c>
      <c r="N137" s="30">
        <f t="shared" si="57"/>
        <v>0</v>
      </c>
      <c r="O137" s="29">
        <v>0</v>
      </c>
      <c r="P137" s="16">
        <v>0</v>
      </c>
      <c r="Q137" s="30">
        <f t="shared" si="58"/>
        <v>0</v>
      </c>
      <c r="R137" s="29">
        <v>0</v>
      </c>
      <c r="S137" s="16">
        <v>0</v>
      </c>
      <c r="T137" s="30">
        <f t="shared" si="59"/>
        <v>0</v>
      </c>
      <c r="U137" s="29">
        <v>0</v>
      </c>
      <c r="V137" s="16">
        <v>0</v>
      </c>
      <c r="W137" s="30">
        <f t="shared" si="60"/>
        <v>0</v>
      </c>
      <c r="X137" s="29">
        <v>0</v>
      </c>
      <c r="Y137" s="16">
        <v>0</v>
      </c>
      <c r="Z137" s="30">
        <f t="shared" si="61"/>
        <v>0</v>
      </c>
      <c r="AA137" s="29">
        <v>0</v>
      </c>
      <c r="AB137" s="16">
        <v>0</v>
      </c>
      <c r="AC137" s="30">
        <f t="shared" si="62"/>
        <v>0</v>
      </c>
    </row>
    <row r="138" spans="1:29">
      <c r="A138" s="52" t="s">
        <v>137</v>
      </c>
      <c r="B138" s="29">
        <v>0</v>
      </c>
      <c r="C138" s="16">
        <v>0</v>
      </c>
      <c r="D138" s="30">
        <f t="shared" si="54"/>
        <v>0</v>
      </c>
      <c r="E138" s="86">
        <f>IF(D338&gt;0,ROUND((D138/D338) * 100, 4), "")</f>
        <v>0</v>
      </c>
      <c r="F138" s="29">
        <v>0</v>
      </c>
      <c r="G138" s="16">
        <v>0</v>
      </c>
      <c r="H138" s="30">
        <f t="shared" si="55"/>
        <v>0</v>
      </c>
      <c r="I138" s="29">
        <v>0</v>
      </c>
      <c r="J138" s="16">
        <v>0</v>
      </c>
      <c r="K138" s="30">
        <f t="shared" si="56"/>
        <v>0</v>
      </c>
      <c r="L138" s="29">
        <v>0</v>
      </c>
      <c r="M138" s="16">
        <v>0</v>
      </c>
      <c r="N138" s="30">
        <f t="shared" si="57"/>
        <v>0</v>
      </c>
      <c r="O138" s="29">
        <v>0</v>
      </c>
      <c r="P138" s="16">
        <v>0</v>
      </c>
      <c r="Q138" s="30">
        <f t="shared" si="58"/>
        <v>0</v>
      </c>
      <c r="R138" s="29">
        <v>0</v>
      </c>
      <c r="S138" s="16">
        <v>0</v>
      </c>
      <c r="T138" s="30">
        <f t="shared" si="59"/>
        <v>0</v>
      </c>
      <c r="U138" s="29">
        <v>0</v>
      </c>
      <c r="V138" s="16">
        <v>0</v>
      </c>
      <c r="W138" s="30">
        <f t="shared" si="60"/>
        <v>0</v>
      </c>
      <c r="X138" s="29">
        <v>0</v>
      </c>
      <c r="Y138" s="16">
        <v>0</v>
      </c>
      <c r="Z138" s="30">
        <f t="shared" si="61"/>
        <v>0</v>
      </c>
      <c r="AA138" s="29">
        <v>0</v>
      </c>
      <c r="AB138" s="16">
        <v>0</v>
      </c>
      <c r="AC138" s="30">
        <f t="shared" si="62"/>
        <v>0</v>
      </c>
    </row>
    <row r="139" spans="1:29">
      <c r="A139" s="52" t="s">
        <v>138</v>
      </c>
      <c r="B139" s="29">
        <v>0</v>
      </c>
      <c r="C139" s="16">
        <v>0</v>
      </c>
      <c r="D139" s="30">
        <f t="shared" si="54"/>
        <v>0</v>
      </c>
      <c r="E139" s="86">
        <f>IF(D338&gt;0,ROUND((D139/D338) * 100, 4), "")</f>
        <v>0</v>
      </c>
      <c r="F139" s="29">
        <v>0</v>
      </c>
      <c r="G139" s="16">
        <v>0</v>
      </c>
      <c r="H139" s="30">
        <f t="shared" si="55"/>
        <v>0</v>
      </c>
      <c r="I139" s="29">
        <v>0</v>
      </c>
      <c r="J139" s="16">
        <v>0</v>
      </c>
      <c r="K139" s="30">
        <f t="shared" si="56"/>
        <v>0</v>
      </c>
      <c r="L139" s="29">
        <v>0</v>
      </c>
      <c r="M139" s="16">
        <v>0</v>
      </c>
      <c r="N139" s="30">
        <f t="shared" si="57"/>
        <v>0</v>
      </c>
      <c r="O139" s="29">
        <v>0</v>
      </c>
      <c r="P139" s="16">
        <v>0</v>
      </c>
      <c r="Q139" s="30">
        <f t="shared" si="58"/>
        <v>0</v>
      </c>
      <c r="R139" s="29">
        <v>0</v>
      </c>
      <c r="S139" s="16">
        <v>0</v>
      </c>
      <c r="T139" s="30">
        <f t="shared" si="59"/>
        <v>0</v>
      </c>
      <c r="U139" s="29">
        <v>0</v>
      </c>
      <c r="V139" s="16">
        <v>0</v>
      </c>
      <c r="W139" s="30">
        <f t="shared" si="60"/>
        <v>0</v>
      </c>
      <c r="X139" s="29">
        <v>0</v>
      </c>
      <c r="Y139" s="16">
        <v>0</v>
      </c>
      <c r="Z139" s="30">
        <f t="shared" si="61"/>
        <v>0</v>
      </c>
      <c r="AA139" s="29">
        <v>0</v>
      </c>
      <c r="AB139" s="16">
        <v>0</v>
      </c>
      <c r="AC139" s="30">
        <f t="shared" si="62"/>
        <v>0</v>
      </c>
    </row>
    <row r="140" spans="1:29">
      <c r="A140" s="52" t="s">
        <v>139</v>
      </c>
      <c r="B140" s="29">
        <v>0</v>
      </c>
      <c r="C140" s="16">
        <v>0</v>
      </c>
      <c r="D140" s="30">
        <f t="shared" si="54"/>
        <v>0</v>
      </c>
      <c r="E140" s="86">
        <f>IF(D338&gt;0,ROUND((D140/D338) * 100, 4), "")</f>
        <v>0</v>
      </c>
      <c r="F140" s="29">
        <v>0</v>
      </c>
      <c r="G140" s="16">
        <v>0</v>
      </c>
      <c r="H140" s="30">
        <f t="shared" si="55"/>
        <v>0</v>
      </c>
      <c r="I140" s="29">
        <v>0</v>
      </c>
      <c r="J140" s="16">
        <v>0</v>
      </c>
      <c r="K140" s="30">
        <f t="shared" si="56"/>
        <v>0</v>
      </c>
      <c r="L140" s="29">
        <v>0</v>
      </c>
      <c r="M140" s="16">
        <v>0</v>
      </c>
      <c r="N140" s="30">
        <f t="shared" si="57"/>
        <v>0</v>
      </c>
      <c r="O140" s="29">
        <v>0</v>
      </c>
      <c r="P140" s="16">
        <v>0</v>
      </c>
      <c r="Q140" s="30">
        <f t="shared" si="58"/>
        <v>0</v>
      </c>
      <c r="R140" s="29">
        <v>0</v>
      </c>
      <c r="S140" s="16">
        <v>0</v>
      </c>
      <c r="T140" s="30">
        <f t="shared" si="59"/>
        <v>0</v>
      </c>
      <c r="U140" s="29">
        <v>0</v>
      </c>
      <c r="V140" s="16">
        <v>0</v>
      </c>
      <c r="W140" s="30">
        <f t="shared" si="60"/>
        <v>0</v>
      </c>
      <c r="X140" s="29">
        <v>0</v>
      </c>
      <c r="Y140" s="16">
        <v>0</v>
      </c>
      <c r="Z140" s="30">
        <f t="shared" si="61"/>
        <v>0</v>
      </c>
      <c r="AA140" s="29">
        <v>0</v>
      </c>
      <c r="AB140" s="16">
        <v>0</v>
      </c>
      <c r="AC140" s="30">
        <f t="shared" si="62"/>
        <v>0</v>
      </c>
    </row>
    <row r="141" spans="1:29">
      <c r="A141" s="52" t="s">
        <v>140</v>
      </c>
      <c r="B141" s="29">
        <v>0</v>
      </c>
      <c r="C141" s="16">
        <v>0</v>
      </c>
      <c r="D141" s="30">
        <f t="shared" si="54"/>
        <v>0</v>
      </c>
      <c r="E141" s="86">
        <f>IF(D338&gt;0,ROUND((D141/D338) * 100, 4), "")</f>
        <v>0</v>
      </c>
      <c r="F141" s="29">
        <v>0</v>
      </c>
      <c r="G141" s="16">
        <v>0</v>
      </c>
      <c r="H141" s="30">
        <f t="shared" si="55"/>
        <v>0</v>
      </c>
      <c r="I141" s="29">
        <v>0</v>
      </c>
      <c r="J141" s="16">
        <v>0</v>
      </c>
      <c r="K141" s="30">
        <f t="shared" si="56"/>
        <v>0</v>
      </c>
      <c r="L141" s="29">
        <v>0</v>
      </c>
      <c r="M141" s="16">
        <v>0</v>
      </c>
      <c r="N141" s="30">
        <f t="shared" si="57"/>
        <v>0</v>
      </c>
      <c r="O141" s="29">
        <v>0</v>
      </c>
      <c r="P141" s="16">
        <v>0</v>
      </c>
      <c r="Q141" s="30">
        <f t="shared" si="58"/>
        <v>0</v>
      </c>
      <c r="R141" s="29">
        <v>0</v>
      </c>
      <c r="S141" s="16">
        <v>0</v>
      </c>
      <c r="T141" s="30">
        <f t="shared" si="59"/>
        <v>0</v>
      </c>
      <c r="U141" s="29">
        <v>0</v>
      </c>
      <c r="V141" s="16">
        <v>0</v>
      </c>
      <c r="W141" s="30">
        <f t="shared" si="60"/>
        <v>0</v>
      </c>
      <c r="X141" s="29">
        <v>0</v>
      </c>
      <c r="Y141" s="16">
        <v>0</v>
      </c>
      <c r="Z141" s="30">
        <f t="shared" si="61"/>
        <v>0</v>
      </c>
      <c r="AA141" s="29">
        <v>0</v>
      </c>
      <c r="AB141" s="16">
        <v>0</v>
      </c>
      <c r="AC141" s="30">
        <f t="shared" si="62"/>
        <v>0</v>
      </c>
    </row>
    <row r="142" spans="1:29">
      <c r="A142" s="52" t="s">
        <v>141</v>
      </c>
      <c r="B142" s="29">
        <v>0</v>
      </c>
      <c r="C142" s="16">
        <v>0</v>
      </c>
      <c r="D142" s="30">
        <f t="shared" si="54"/>
        <v>0</v>
      </c>
      <c r="E142" s="86">
        <f>IF(D338&gt;0,ROUND((D142/D338) * 100, 4), "")</f>
        <v>0</v>
      </c>
      <c r="F142" s="29">
        <v>0</v>
      </c>
      <c r="G142" s="16">
        <v>0</v>
      </c>
      <c r="H142" s="30">
        <f t="shared" si="55"/>
        <v>0</v>
      </c>
      <c r="I142" s="29">
        <v>0</v>
      </c>
      <c r="J142" s="16">
        <v>0</v>
      </c>
      <c r="K142" s="30">
        <f t="shared" si="56"/>
        <v>0</v>
      </c>
      <c r="L142" s="29">
        <v>0</v>
      </c>
      <c r="M142" s="16">
        <v>0</v>
      </c>
      <c r="N142" s="30">
        <f t="shared" si="57"/>
        <v>0</v>
      </c>
      <c r="O142" s="29">
        <v>0</v>
      </c>
      <c r="P142" s="16">
        <v>0</v>
      </c>
      <c r="Q142" s="30">
        <f t="shared" si="58"/>
        <v>0</v>
      </c>
      <c r="R142" s="29">
        <v>0</v>
      </c>
      <c r="S142" s="16">
        <v>0</v>
      </c>
      <c r="T142" s="30">
        <f t="shared" si="59"/>
        <v>0</v>
      </c>
      <c r="U142" s="29">
        <v>0</v>
      </c>
      <c r="V142" s="16">
        <v>0</v>
      </c>
      <c r="W142" s="30">
        <f t="shared" si="60"/>
        <v>0</v>
      </c>
      <c r="X142" s="29">
        <v>0</v>
      </c>
      <c r="Y142" s="16">
        <v>0</v>
      </c>
      <c r="Z142" s="30">
        <f t="shared" si="61"/>
        <v>0</v>
      </c>
      <c r="AA142" s="29">
        <v>0</v>
      </c>
      <c r="AB142" s="16">
        <v>0</v>
      </c>
      <c r="AC142" s="30">
        <f t="shared" si="62"/>
        <v>0</v>
      </c>
    </row>
    <row r="143" spans="1:29">
      <c r="A143" s="52" t="s">
        <v>142</v>
      </c>
      <c r="B143" s="29">
        <v>1</v>
      </c>
      <c r="C143" s="16">
        <v>0</v>
      </c>
      <c r="D143" s="30">
        <f t="shared" si="54"/>
        <v>1</v>
      </c>
      <c r="E143" s="86">
        <f>IF(D338&gt;0,ROUND((D143/D338) * 100, 4), "")</f>
        <v>0.18479999999999999</v>
      </c>
      <c r="F143" s="29">
        <v>1</v>
      </c>
      <c r="G143" s="16">
        <v>0</v>
      </c>
      <c r="H143" s="30">
        <f t="shared" si="55"/>
        <v>1</v>
      </c>
      <c r="I143" s="29">
        <v>0</v>
      </c>
      <c r="J143" s="16">
        <v>0</v>
      </c>
      <c r="K143" s="30">
        <f t="shared" si="56"/>
        <v>0</v>
      </c>
      <c r="L143" s="29">
        <v>0</v>
      </c>
      <c r="M143" s="16">
        <v>0</v>
      </c>
      <c r="N143" s="30">
        <f t="shared" si="57"/>
        <v>0</v>
      </c>
      <c r="O143" s="29">
        <v>0</v>
      </c>
      <c r="P143" s="16">
        <v>0</v>
      </c>
      <c r="Q143" s="30">
        <f t="shared" si="58"/>
        <v>0</v>
      </c>
      <c r="R143" s="29">
        <v>0</v>
      </c>
      <c r="S143" s="16">
        <v>0</v>
      </c>
      <c r="T143" s="30">
        <f t="shared" si="59"/>
        <v>0</v>
      </c>
      <c r="U143" s="29">
        <v>0</v>
      </c>
      <c r="V143" s="16">
        <v>0</v>
      </c>
      <c r="W143" s="30">
        <f t="shared" si="60"/>
        <v>0</v>
      </c>
      <c r="X143" s="29">
        <v>0</v>
      </c>
      <c r="Y143" s="16">
        <v>0</v>
      </c>
      <c r="Z143" s="30">
        <f t="shared" si="61"/>
        <v>0</v>
      </c>
      <c r="AA143" s="29">
        <v>0</v>
      </c>
      <c r="AB143" s="16">
        <v>0</v>
      </c>
      <c r="AC143" s="30">
        <f t="shared" si="62"/>
        <v>0</v>
      </c>
    </row>
    <row r="144" spans="1:29" s="18" customFormat="1">
      <c r="A144" s="61"/>
      <c r="B144" s="64"/>
      <c r="C144" s="64"/>
      <c r="D144" s="64"/>
      <c r="E144" s="65"/>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row>
    <row r="145" spans="1:29" s="77" customFormat="1">
      <c r="A145" s="143" t="s">
        <v>143</v>
      </c>
      <c r="B145" s="143" t="s">
        <v>143</v>
      </c>
      <c r="C145" s="143" t="s">
        <v>143</v>
      </c>
      <c r="D145" s="143" t="s">
        <v>143</v>
      </c>
      <c r="E145" s="143" t="s">
        <v>143</v>
      </c>
      <c r="F145" s="143" t="s">
        <v>143</v>
      </c>
      <c r="G145" s="143" t="s">
        <v>143</v>
      </c>
      <c r="H145" s="143" t="s">
        <v>143</v>
      </c>
      <c r="I145" s="143" t="s">
        <v>143</v>
      </c>
      <c r="J145" s="143" t="s">
        <v>143</v>
      </c>
      <c r="K145" s="143" t="s">
        <v>143</v>
      </c>
      <c r="L145" s="143" t="s">
        <v>143</v>
      </c>
      <c r="M145" s="143" t="s">
        <v>143</v>
      </c>
      <c r="N145" s="143" t="s">
        <v>143</v>
      </c>
      <c r="O145" s="143" t="s">
        <v>143</v>
      </c>
      <c r="P145" s="143" t="s">
        <v>143</v>
      </c>
      <c r="Q145" s="143" t="s">
        <v>143</v>
      </c>
      <c r="R145" s="143" t="s">
        <v>143</v>
      </c>
      <c r="S145" s="143" t="s">
        <v>143</v>
      </c>
      <c r="T145" s="143" t="s">
        <v>143</v>
      </c>
      <c r="U145" s="143" t="s">
        <v>143</v>
      </c>
      <c r="V145" s="143" t="s">
        <v>143</v>
      </c>
      <c r="W145" s="143" t="s">
        <v>143</v>
      </c>
      <c r="X145" s="143" t="s">
        <v>143</v>
      </c>
      <c r="Y145" s="143" t="s">
        <v>143</v>
      </c>
      <c r="Z145" s="143" t="s">
        <v>143</v>
      </c>
      <c r="AA145" s="143" t="s">
        <v>143</v>
      </c>
      <c r="AB145" s="143" t="s">
        <v>143</v>
      </c>
      <c r="AC145" s="143" t="s">
        <v>143</v>
      </c>
    </row>
    <row r="146" spans="1:29">
      <c r="A146" s="52" t="s">
        <v>144</v>
      </c>
      <c r="B146" s="29">
        <v>0</v>
      </c>
      <c r="C146" s="16">
        <v>0</v>
      </c>
      <c r="D146" s="30">
        <f t="shared" ref="D146:D158" si="63">B146+C146</f>
        <v>0</v>
      </c>
      <c r="E146" s="86">
        <f>IF(D338&gt;0,ROUND((D146/D338) * 100, 4), "")</f>
        <v>0</v>
      </c>
      <c r="F146" s="29">
        <v>0</v>
      </c>
      <c r="G146" s="16">
        <v>0</v>
      </c>
      <c r="H146" s="30">
        <f t="shared" ref="H146:H158" si="64">F146+G146</f>
        <v>0</v>
      </c>
      <c r="I146" s="29">
        <v>0</v>
      </c>
      <c r="J146" s="16">
        <v>0</v>
      </c>
      <c r="K146" s="30">
        <f t="shared" ref="K146:K158" si="65">I146+J146</f>
        <v>0</v>
      </c>
      <c r="L146" s="29">
        <v>0</v>
      </c>
      <c r="M146" s="16">
        <v>0</v>
      </c>
      <c r="N146" s="30">
        <f t="shared" ref="N146:N158" si="66">L146+M146</f>
        <v>0</v>
      </c>
      <c r="O146" s="29">
        <v>0</v>
      </c>
      <c r="P146" s="16">
        <v>0</v>
      </c>
      <c r="Q146" s="30">
        <f t="shared" ref="Q146:Q158" si="67">O146+P146</f>
        <v>0</v>
      </c>
      <c r="R146" s="29">
        <v>0</v>
      </c>
      <c r="S146" s="16">
        <v>0</v>
      </c>
      <c r="T146" s="30">
        <f t="shared" ref="T146:T158" si="68">R146+S146</f>
        <v>0</v>
      </c>
      <c r="U146" s="29">
        <v>0</v>
      </c>
      <c r="V146" s="16">
        <v>0</v>
      </c>
      <c r="W146" s="30">
        <f t="shared" ref="W146:W158" si="69">U146+V146</f>
        <v>0</v>
      </c>
      <c r="X146" s="29">
        <v>0</v>
      </c>
      <c r="Y146" s="16">
        <v>0</v>
      </c>
      <c r="Z146" s="30">
        <f t="shared" ref="Z146:Z158" si="70">X146+Y146</f>
        <v>0</v>
      </c>
      <c r="AA146" s="29">
        <v>0</v>
      </c>
      <c r="AB146" s="16">
        <v>0</v>
      </c>
      <c r="AC146" s="30">
        <f t="shared" ref="AC146:AC158" si="71">AA146+AB146</f>
        <v>0</v>
      </c>
    </row>
    <row r="147" spans="1:29">
      <c r="A147" s="52" t="s">
        <v>145</v>
      </c>
      <c r="B147" s="29">
        <v>0</v>
      </c>
      <c r="C147" s="16">
        <v>0</v>
      </c>
      <c r="D147" s="30">
        <f t="shared" si="63"/>
        <v>0</v>
      </c>
      <c r="E147" s="86">
        <f>IF(D338&gt;0,ROUND((D147/D338) * 100, 4), "")</f>
        <v>0</v>
      </c>
      <c r="F147" s="29">
        <v>0</v>
      </c>
      <c r="G147" s="16">
        <v>0</v>
      </c>
      <c r="H147" s="30">
        <f t="shared" si="64"/>
        <v>0</v>
      </c>
      <c r="I147" s="29">
        <v>0</v>
      </c>
      <c r="J147" s="16">
        <v>0</v>
      </c>
      <c r="K147" s="30">
        <f t="shared" si="65"/>
        <v>0</v>
      </c>
      <c r="L147" s="29">
        <v>0</v>
      </c>
      <c r="M147" s="16">
        <v>0</v>
      </c>
      <c r="N147" s="30">
        <f t="shared" si="66"/>
        <v>0</v>
      </c>
      <c r="O147" s="29">
        <v>0</v>
      </c>
      <c r="P147" s="16">
        <v>0</v>
      </c>
      <c r="Q147" s="30">
        <f t="shared" si="67"/>
        <v>0</v>
      </c>
      <c r="R147" s="29">
        <v>0</v>
      </c>
      <c r="S147" s="16">
        <v>0</v>
      </c>
      <c r="T147" s="30">
        <f t="shared" si="68"/>
        <v>0</v>
      </c>
      <c r="U147" s="29">
        <v>0</v>
      </c>
      <c r="V147" s="16">
        <v>0</v>
      </c>
      <c r="W147" s="30">
        <f t="shared" si="69"/>
        <v>0</v>
      </c>
      <c r="X147" s="29">
        <v>0</v>
      </c>
      <c r="Y147" s="16">
        <v>0</v>
      </c>
      <c r="Z147" s="30">
        <f t="shared" si="70"/>
        <v>0</v>
      </c>
      <c r="AA147" s="29">
        <v>0</v>
      </c>
      <c r="AB147" s="16">
        <v>0</v>
      </c>
      <c r="AC147" s="30">
        <f t="shared" si="71"/>
        <v>0</v>
      </c>
    </row>
    <row r="148" spans="1:29">
      <c r="A148" s="52" t="s">
        <v>146</v>
      </c>
      <c r="B148" s="29">
        <v>0</v>
      </c>
      <c r="C148" s="16">
        <v>2</v>
      </c>
      <c r="D148" s="30">
        <f t="shared" si="63"/>
        <v>2</v>
      </c>
      <c r="E148" s="86">
        <f>IF(D338&gt;0,ROUND((D148/D338) * 100, 4), "")</f>
        <v>0.36969999999999997</v>
      </c>
      <c r="F148" s="29">
        <v>0</v>
      </c>
      <c r="G148" s="16">
        <v>1</v>
      </c>
      <c r="H148" s="30">
        <f t="shared" si="64"/>
        <v>1</v>
      </c>
      <c r="I148" s="29">
        <v>0</v>
      </c>
      <c r="J148" s="16">
        <v>0</v>
      </c>
      <c r="K148" s="30">
        <f t="shared" si="65"/>
        <v>0</v>
      </c>
      <c r="L148" s="29">
        <v>0</v>
      </c>
      <c r="M148" s="16">
        <v>0</v>
      </c>
      <c r="N148" s="30">
        <f t="shared" si="66"/>
        <v>0</v>
      </c>
      <c r="O148" s="29">
        <v>0</v>
      </c>
      <c r="P148" s="16">
        <v>0</v>
      </c>
      <c r="Q148" s="30">
        <f t="shared" si="67"/>
        <v>0</v>
      </c>
      <c r="R148" s="29">
        <v>0</v>
      </c>
      <c r="S148" s="16">
        <v>0</v>
      </c>
      <c r="T148" s="30">
        <f t="shared" si="68"/>
        <v>0</v>
      </c>
      <c r="U148" s="29">
        <v>0</v>
      </c>
      <c r="V148" s="16">
        <v>0</v>
      </c>
      <c r="W148" s="30">
        <f t="shared" si="69"/>
        <v>0</v>
      </c>
      <c r="X148" s="29">
        <v>0</v>
      </c>
      <c r="Y148" s="16">
        <v>0</v>
      </c>
      <c r="Z148" s="30">
        <f t="shared" si="70"/>
        <v>0</v>
      </c>
      <c r="AA148" s="29">
        <v>0</v>
      </c>
      <c r="AB148" s="16">
        <v>0</v>
      </c>
      <c r="AC148" s="30">
        <f t="shared" si="71"/>
        <v>0</v>
      </c>
    </row>
    <row r="149" spans="1:29">
      <c r="A149" s="52" t="s">
        <v>147</v>
      </c>
      <c r="B149" s="29">
        <v>0</v>
      </c>
      <c r="C149" s="16">
        <v>0</v>
      </c>
      <c r="D149" s="30">
        <f t="shared" si="63"/>
        <v>0</v>
      </c>
      <c r="E149" s="86">
        <f>IF(D338&gt;0,ROUND((D149/D338) * 100, 4), "")</f>
        <v>0</v>
      </c>
      <c r="F149" s="29">
        <v>0</v>
      </c>
      <c r="G149" s="16">
        <v>0</v>
      </c>
      <c r="H149" s="30">
        <f t="shared" si="64"/>
        <v>0</v>
      </c>
      <c r="I149" s="29">
        <v>0</v>
      </c>
      <c r="J149" s="16">
        <v>0</v>
      </c>
      <c r="K149" s="30">
        <f t="shared" si="65"/>
        <v>0</v>
      </c>
      <c r="L149" s="29">
        <v>0</v>
      </c>
      <c r="M149" s="16">
        <v>0</v>
      </c>
      <c r="N149" s="30">
        <f t="shared" si="66"/>
        <v>0</v>
      </c>
      <c r="O149" s="29">
        <v>0</v>
      </c>
      <c r="P149" s="16">
        <v>0</v>
      </c>
      <c r="Q149" s="30">
        <f t="shared" si="67"/>
        <v>0</v>
      </c>
      <c r="R149" s="29">
        <v>0</v>
      </c>
      <c r="S149" s="16">
        <v>0</v>
      </c>
      <c r="T149" s="30">
        <f t="shared" si="68"/>
        <v>0</v>
      </c>
      <c r="U149" s="29">
        <v>0</v>
      </c>
      <c r="V149" s="16">
        <v>0</v>
      </c>
      <c r="W149" s="30">
        <f t="shared" si="69"/>
        <v>0</v>
      </c>
      <c r="X149" s="29">
        <v>0</v>
      </c>
      <c r="Y149" s="16">
        <v>0</v>
      </c>
      <c r="Z149" s="30">
        <f t="shared" si="70"/>
        <v>0</v>
      </c>
      <c r="AA149" s="29">
        <v>0</v>
      </c>
      <c r="AB149" s="16">
        <v>0</v>
      </c>
      <c r="AC149" s="30">
        <f t="shared" si="71"/>
        <v>0</v>
      </c>
    </row>
    <row r="150" spans="1:29">
      <c r="A150" s="52" t="s">
        <v>148</v>
      </c>
      <c r="B150" s="29">
        <v>0</v>
      </c>
      <c r="C150" s="16">
        <v>0</v>
      </c>
      <c r="D150" s="30">
        <f t="shared" si="63"/>
        <v>0</v>
      </c>
      <c r="E150" s="86">
        <f>IF(D338&gt;0,ROUND((D150/D338) * 100, 4), "")</f>
        <v>0</v>
      </c>
      <c r="F150" s="29">
        <v>0</v>
      </c>
      <c r="G150" s="16">
        <v>0</v>
      </c>
      <c r="H150" s="30">
        <f t="shared" si="64"/>
        <v>0</v>
      </c>
      <c r="I150" s="29">
        <v>0</v>
      </c>
      <c r="J150" s="16">
        <v>0</v>
      </c>
      <c r="K150" s="30">
        <f t="shared" si="65"/>
        <v>0</v>
      </c>
      <c r="L150" s="29">
        <v>0</v>
      </c>
      <c r="M150" s="16">
        <v>0</v>
      </c>
      <c r="N150" s="30">
        <f t="shared" si="66"/>
        <v>0</v>
      </c>
      <c r="O150" s="29">
        <v>0</v>
      </c>
      <c r="P150" s="16">
        <v>0</v>
      </c>
      <c r="Q150" s="30">
        <f t="shared" si="67"/>
        <v>0</v>
      </c>
      <c r="R150" s="29">
        <v>0</v>
      </c>
      <c r="S150" s="16">
        <v>0</v>
      </c>
      <c r="T150" s="30">
        <f t="shared" si="68"/>
        <v>0</v>
      </c>
      <c r="U150" s="29">
        <v>0</v>
      </c>
      <c r="V150" s="16">
        <v>0</v>
      </c>
      <c r="W150" s="30">
        <f t="shared" si="69"/>
        <v>0</v>
      </c>
      <c r="X150" s="29">
        <v>0</v>
      </c>
      <c r="Y150" s="16">
        <v>0</v>
      </c>
      <c r="Z150" s="30">
        <f t="shared" si="70"/>
        <v>0</v>
      </c>
      <c r="AA150" s="29">
        <v>0</v>
      </c>
      <c r="AB150" s="16">
        <v>0</v>
      </c>
      <c r="AC150" s="30">
        <f t="shared" si="71"/>
        <v>0</v>
      </c>
    </row>
    <row r="151" spans="1:29">
      <c r="A151" s="52" t="s">
        <v>149</v>
      </c>
      <c r="B151" s="29">
        <v>0</v>
      </c>
      <c r="C151" s="16">
        <v>0</v>
      </c>
      <c r="D151" s="30">
        <f t="shared" si="63"/>
        <v>0</v>
      </c>
      <c r="E151" s="86">
        <f>IF(D338&gt;0,ROUND((D151/D338) * 100, 4), "")</f>
        <v>0</v>
      </c>
      <c r="F151" s="29">
        <v>0</v>
      </c>
      <c r="G151" s="16">
        <v>0</v>
      </c>
      <c r="H151" s="30">
        <f t="shared" si="64"/>
        <v>0</v>
      </c>
      <c r="I151" s="29">
        <v>0</v>
      </c>
      <c r="J151" s="16">
        <v>0</v>
      </c>
      <c r="K151" s="30">
        <f t="shared" si="65"/>
        <v>0</v>
      </c>
      <c r="L151" s="29">
        <v>0</v>
      </c>
      <c r="M151" s="16">
        <v>0</v>
      </c>
      <c r="N151" s="30">
        <f t="shared" si="66"/>
        <v>0</v>
      </c>
      <c r="O151" s="29">
        <v>0</v>
      </c>
      <c r="P151" s="16">
        <v>0</v>
      </c>
      <c r="Q151" s="30">
        <f t="shared" si="67"/>
        <v>0</v>
      </c>
      <c r="R151" s="29">
        <v>0</v>
      </c>
      <c r="S151" s="16">
        <v>0</v>
      </c>
      <c r="T151" s="30">
        <f t="shared" si="68"/>
        <v>0</v>
      </c>
      <c r="U151" s="29">
        <v>0</v>
      </c>
      <c r="V151" s="16">
        <v>0</v>
      </c>
      <c r="W151" s="30">
        <f t="shared" si="69"/>
        <v>0</v>
      </c>
      <c r="X151" s="29">
        <v>0</v>
      </c>
      <c r="Y151" s="16">
        <v>0</v>
      </c>
      <c r="Z151" s="30">
        <f t="shared" si="70"/>
        <v>0</v>
      </c>
      <c r="AA151" s="29">
        <v>0</v>
      </c>
      <c r="AB151" s="16">
        <v>0</v>
      </c>
      <c r="AC151" s="30">
        <f t="shared" si="71"/>
        <v>0</v>
      </c>
    </row>
    <row r="152" spans="1:29">
      <c r="A152" s="52" t="s">
        <v>150</v>
      </c>
      <c r="B152" s="29">
        <v>1</v>
      </c>
      <c r="C152" s="16">
        <v>10</v>
      </c>
      <c r="D152" s="30">
        <f t="shared" si="63"/>
        <v>11</v>
      </c>
      <c r="E152" s="86">
        <f>IF(D338&gt;0,ROUND((D152/D338) * 100, 4), "")</f>
        <v>2.0333000000000001</v>
      </c>
      <c r="F152" s="29">
        <v>1</v>
      </c>
      <c r="G152" s="16">
        <v>4</v>
      </c>
      <c r="H152" s="30">
        <f t="shared" si="64"/>
        <v>5</v>
      </c>
      <c r="I152" s="29">
        <v>0</v>
      </c>
      <c r="J152" s="16">
        <v>0</v>
      </c>
      <c r="K152" s="30">
        <f t="shared" si="65"/>
        <v>0</v>
      </c>
      <c r="L152" s="29">
        <v>0</v>
      </c>
      <c r="M152" s="16">
        <v>2</v>
      </c>
      <c r="N152" s="30">
        <f t="shared" si="66"/>
        <v>2</v>
      </c>
      <c r="O152" s="29">
        <v>0</v>
      </c>
      <c r="P152" s="16">
        <v>0</v>
      </c>
      <c r="Q152" s="30">
        <f t="shared" si="67"/>
        <v>0</v>
      </c>
      <c r="R152" s="29">
        <v>0</v>
      </c>
      <c r="S152" s="16">
        <v>0</v>
      </c>
      <c r="T152" s="30">
        <f t="shared" si="68"/>
        <v>0</v>
      </c>
      <c r="U152" s="29">
        <v>0</v>
      </c>
      <c r="V152" s="16">
        <v>2</v>
      </c>
      <c r="W152" s="30">
        <f t="shared" si="69"/>
        <v>2</v>
      </c>
      <c r="X152" s="29">
        <v>0</v>
      </c>
      <c r="Y152" s="16">
        <v>3</v>
      </c>
      <c r="Z152" s="30">
        <f t="shared" si="70"/>
        <v>3</v>
      </c>
      <c r="AA152" s="29">
        <v>0</v>
      </c>
      <c r="AB152" s="16">
        <v>0</v>
      </c>
      <c r="AC152" s="30">
        <f t="shared" si="71"/>
        <v>0</v>
      </c>
    </row>
    <row r="153" spans="1:29">
      <c r="A153" s="52" t="s">
        <v>151</v>
      </c>
      <c r="B153" s="29">
        <v>0</v>
      </c>
      <c r="C153" s="16">
        <v>0</v>
      </c>
      <c r="D153" s="30">
        <f t="shared" si="63"/>
        <v>0</v>
      </c>
      <c r="E153" s="86">
        <f>IF(D338&gt;0,ROUND((D153/D338) * 100, 4), "")</f>
        <v>0</v>
      </c>
      <c r="F153" s="29">
        <v>0</v>
      </c>
      <c r="G153" s="16">
        <v>0</v>
      </c>
      <c r="H153" s="30">
        <f t="shared" si="64"/>
        <v>0</v>
      </c>
      <c r="I153" s="29">
        <v>0</v>
      </c>
      <c r="J153" s="16">
        <v>0</v>
      </c>
      <c r="K153" s="30">
        <f t="shared" si="65"/>
        <v>0</v>
      </c>
      <c r="L153" s="29">
        <v>0</v>
      </c>
      <c r="M153" s="16">
        <v>0</v>
      </c>
      <c r="N153" s="30">
        <f t="shared" si="66"/>
        <v>0</v>
      </c>
      <c r="O153" s="29">
        <v>0</v>
      </c>
      <c r="P153" s="16">
        <v>0</v>
      </c>
      <c r="Q153" s="30">
        <f t="shared" si="67"/>
        <v>0</v>
      </c>
      <c r="R153" s="29">
        <v>0</v>
      </c>
      <c r="S153" s="16">
        <v>0</v>
      </c>
      <c r="T153" s="30">
        <f t="shared" si="68"/>
        <v>0</v>
      </c>
      <c r="U153" s="29">
        <v>0</v>
      </c>
      <c r="V153" s="16">
        <v>0</v>
      </c>
      <c r="W153" s="30">
        <f t="shared" si="69"/>
        <v>0</v>
      </c>
      <c r="X153" s="29">
        <v>0</v>
      </c>
      <c r="Y153" s="16">
        <v>0</v>
      </c>
      <c r="Z153" s="30">
        <f t="shared" si="70"/>
        <v>0</v>
      </c>
      <c r="AA153" s="29">
        <v>0</v>
      </c>
      <c r="AB153" s="16">
        <v>0</v>
      </c>
      <c r="AC153" s="30">
        <f t="shared" si="71"/>
        <v>0</v>
      </c>
    </row>
    <row r="154" spans="1:29">
      <c r="A154" s="52" t="s">
        <v>152</v>
      </c>
      <c r="B154" s="29">
        <v>0</v>
      </c>
      <c r="C154" s="16">
        <v>0</v>
      </c>
      <c r="D154" s="30">
        <f t="shared" si="63"/>
        <v>0</v>
      </c>
      <c r="E154" s="86">
        <f>IF(D338&gt;0,ROUND((D154/D338) * 100, 4), "")</f>
        <v>0</v>
      </c>
      <c r="F154" s="29">
        <v>0</v>
      </c>
      <c r="G154" s="16">
        <v>0</v>
      </c>
      <c r="H154" s="30">
        <f t="shared" si="64"/>
        <v>0</v>
      </c>
      <c r="I154" s="29">
        <v>0</v>
      </c>
      <c r="J154" s="16">
        <v>0</v>
      </c>
      <c r="K154" s="30">
        <f t="shared" si="65"/>
        <v>0</v>
      </c>
      <c r="L154" s="29">
        <v>0</v>
      </c>
      <c r="M154" s="16">
        <v>0</v>
      </c>
      <c r="N154" s="30">
        <f t="shared" si="66"/>
        <v>0</v>
      </c>
      <c r="O154" s="29">
        <v>0</v>
      </c>
      <c r="P154" s="16">
        <v>0</v>
      </c>
      <c r="Q154" s="30">
        <f t="shared" si="67"/>
        <v>0</v>
      </c>
      <c r="R154" s="29">
        <v>0</v>
      </c>
      <c r="S154" s="16">
        <v>0</v>
      </c>
      <c r="T154" s="30">
        <f t="shared" si="68"/>
        <v>0</v>
      </c>
      <c r="U154" s="29">
        <v>0</v>
      </c>
      <c r="V154" s="16">
        <v>0</v>
      </c>
      <c r="W154" s="30">
        <f t="shared" si="69"/>
        <v>0</v>
      </c>
      <c r="X154" s="29">
        <v>0</v>
      </c>
      <c r="Y154" s="16">
        <v>0</v>
      </c>
      <c r="Z154" s="30">
        <f t="shared" si="70"/>
        <v>0</v>
      </c>
      <c r="AA154" s="29">
        <v>0</v>
      </c>
      <c r="AB154" s="16">
        <v>0</v>
      </c>
      <c r="AC154" s="30">
        <f t="shared" si="71"/>
        <v>0</v>
      </c>
    </row>
    <row r="155" spans="1:29">
      <c r="A155" s="52" t="s">
        <v>153</v>
      </c>
      <c r="B155" s="29">
        <v>0</v>
      </c>
      <c r="C155" s="16">
        <v>0</v>
      </c>
      <c r="D155" s="30">
        <f t="shared" si="63"/>
        <v>0</v>
      </c>
      <c r="E155" s="86">
        <f>IF(D338&gt;0,ROUND((D155/D338) * 100, 4), "")</f>
        <v>0</v>
      </c>
      <c r="F155" s="29">
        <v>0</v>
      </c>
      <c r="G155" s="16">
        <v>0</v>
      </c>
      <c r="H155" s="30">
        <f t="shared" si="64"/>
        <v>0</v>
      </c>
      <c r="I155" s="29">
        <v>0</v>
      </c>
      <c r="J155" s="16">
        <v>0</v>
      </c>
      <c r="K155" s="30">
        <f t="shared" si="65"/>
        <v>0</v>
      </c>
      <c r="L155" s="29">
        <v>0</v>
      </c>
      <c r="M155" s="16">
        <v>0</v>
      </c>
      <c r="N155" s="30">
        <f t="shared" si="66"/>
        <v>0</v>
      </c>
      <c r="O155" s="29">
        <v>0</v>
      </c>
      <c r="P155" s="16">
        <v>0</v>
      </c>
      <c r="Q155" s="30">
        <f t="shared" si="67"/>
        <v>0</v>
      </c>
      <c r="R155" s="29">
        <v>0</v>
      </c>
      <c r="S155" s="16">
        <v>0</v>
      </c>
      <c r="T155" s="30">
        <f t="shared" si="68"/>
        <v>0</v>
      </c>
      <c r="U155" s="29">
        <v>0</v>
      </c>
      <c r="V155" s="16">
        <v>0</v>
      </c>
      <c r="W155" s="30">
        <f t="shared" si="69"/>
        <v>0</v>
      </c>
      <c r="X155" s="29">
        <v>0</v>
      </c>
      <c r="Y155" s="16">
        <v>0</v>
      </c>
      <c r="Z155" s="30">
        <f t="shared" si="70"/>
        <v>0</v>
      </c>
      <c r="AA155" s="29">
        <v>0</v>
      </c>
      <c r="AB155" s="16">
        <v>0</v>
      </c>
      <c r="AC155" s="30">
        <f t="shared" si="71"/>
        <v>0</v>
      </c>
    </row>
    <row r="156" spans="1:29">
      <c r="A156" s="52" t="s">
        <v>154</v>
      </c>
      <c r="B156" s="29">
        <v>0</v>
      </c>
      <c r="C156" s="16">
        <v>0</v>
      </c>
      <c r="D156" s="30">
        <f t="shared" si="63"/>
        <v>0</v>
      </c>
      <c r="E156" s="86">
        <f>IF(D338&gt;0,ROUND((D156/D338) * 100, 4), "")</f>
        <v>0</v>
      </c>
      <c r="F156" s="29">
        <v>0</v>
      </c>
      <c r="G156" s="16">
        <v>0</v>
      </c>
      <c r="H156" s="30">
        <f t="shared" si="64"/>
        <v>0</v>
      </c>
      <c r="I156" s="29">
        <v>0</v>
      </c>
      <c r="J156" s="16">
        <v>0</v>
      </c>
      <c r="K156" s="30">
        <f t="shared" si="65"/>
        <v>0</v>
      </c>
      <c r="L156" s="29">
        <v>0</v>
      </c>
      <c r="M156" s="16">
        <v>0</v>
      </c>
      <c r="N156" s="30">
        <f t="shared" si="66"/>
        <v>0</v>
      </c>
      <c r="O156" s="29">
        <v>0</v>
      </c>
      <c r="P156" s="16">
        <v>0</v>
      </c>
      <c r="Q156" s="30">
        <f t="shared" si="67"/>
        <v>0</v>
      </c>
      <c r="R156" s="29">
        <v>0</v>
      </c>
      <c r="S156" s="16">
        <v>0</v>
      </c>
      <c r="T156" s="30">
        <f t="shared" si="68"/>
        <v>0</v>
      </c>
      <c r="U156" s="29">
        <v>0</v>
      </c>
      <c r="V156" s="16">
        <v>0</v>
      </c>
      <c r="W156" s="30">
        <f t="shared" si="69"/>
        <v>0</v>
      </c>
      <c r="X156" s="29">
        <v>0</v>
      </c>
      <c r="Y156" s="16">
        <v>0</v>
      </c>
      <c r="Z156" s="30">
        <f t="shared" si="70"/>
        <v>0</v>
      </c>
      <c r="AA156" s="29">
        <v>0</v>
      </c>
      <c r="AB156" s="16">
        <v>0</v>
      </c>
      <c r="AC156" s="30">
        <f t="shared" si="71"/>
        <v>0</v>
      </c>
    </row>
    <row r="157" spans="1:29">
      <c r="A157" s="52" t="s">
        <v>155</v>
      </c>
      <c r="B157" s="29">
        <v>0</v>
      </c>
      <c r="C157" s="16">
        <v>0</v>
      </c>
      <c r="D157" s="30">
        <f t="shared" si="63"/>
        <v>0</v>
      </c>
      <c r="E157" s="86">
        <f>IF(D338&gt;0,ROUND((D157/D338) * 100, 4), "")</f>
        <v>0</v>
      </c>
      <c r="F157" s="29">
        <v>0</v>
      </c>
      <c r="G157" s="16">
        <v>0</v>
      </c>
      <c r="H157" s="30">
        <f t="shared" si="64"/>
        <v>0</v>
      </c>
      <c r="I157" s="29">
        <v>0</v>
      </c>
      <c r="J157" s="16">
        <v>0</v>
      </c>
      <c r="K157" s="30">
        <f t="shared" si="65"/>
        <v>0</v>
      </c>
      <c r="L157" s="29">
        <v>0</v>
      </c>
      <c r="M157" s="16">
        <v>0</v>
      </c>
      <c r="N157" s="30">
        <f t="shared" si="66"/>
        <v>0</v>
      </c>
      <c r="O157" s="29">
        <v>0</v>
      </c>
      <c r="P157" s="16">
        <v>0</v>
      </c>
      <c r="Q157" s="30">
        <f t="shared" si="67"/>
        <v>0</v>
      </c>
      <c r="R157" s="29">
        <v>0</v>
      </c>
      <c r="S157" s="16">
        <v>0</v>
      </c>
      <c r="T157" s="30">
        <f t="shared" si="68"/>
        <v>0</v>
      </c>
      <c r="U157" s="29">
        <v>0</v>
      </c>
      <c r="V157" s="16">
        <v>0</v>
      </c>
      <c r="W157" s="30">
        <f t="shared" si="69"/>
        <v>0</v>
      </c>
      <c r="X157" s="29">
        <v>0</v>
      </c>
      <c r="Y157" s="16">
        <v>0</v>
      </c>
      <c r="Z157" s="30">
        <f t="shared" si="70"/>
        <v>0</v>
      </c>
      <c r="AA157" s="29">
        <v>0</v>
      </c>
      <c r="AB157" s="16">
        <v>0</v>
      </c>
      <c r="AC157" s="30">
        <f t="shared" si="71"/>
        <v>0</v>
      </c>
    </row>
    <row r="158" spans="1:29">
      <c r="A158" s="52" t="s">
        <v>156</v>
      </c>
      <c r="B158" s="29">
        <v>0</v>
      </c>
      <c r="C158" s="16">
        <v>0</v>
      </c>
      <c r="D158" s="30">
        <f t="shared" si="63"/>
        <v>0</v>
      </c>
      <c r="E158" s="86">
        <f>IF(D338&gt;0,ROUND((D158/D338) * 100, 4), "")</f>
        <v>0</v>
      </c>
      <c r="F158" s="29">
        <v>0</v>
      </c>
      <c r="G158" s="16">
        <v>0</v>
      </c>
      <c r="H158" s="30">
        <f t="shared" si="64"/>
        <v>0</v>
      </c>
      <c r="I158" s="29">
        <v>0</v>
      </c>
      <c r="J158" s="16">
        <v>0</v>
      </c>
      <c r="K158" s="30">
        <f t="shared" si="65"/>
        <v>0</v>
      </c>
      <c r="L158" s="29">
        <v>0</v>
      </c>
      <c r="M158" s="16">
        <v>0</v>
      </c>
      <c r="N158" s="30">
        <f t="shared" si="66"/>
        <v>0</v>
      </c>
      <c r="O158" s="29">
        <v>0</v>
      </c>
      <c r="P158" s="16">
        <v>0</v>
      </c>
      <c r="Q158" s="30">
        <f t="shared" si="67"/>
        <v>0</v>
      </c>
      <c r="R158" s="29">
        <v>0</v>
      </c>
      <c r="S158" s="16">
        <v>0</v>
      </c>
      <c r="T158" s="30">
        <f t="shared" si="68"/>
        <v>0</v>
      </c>
      <c r="U158" s="29">
        <v>0</v>
      </c>
      <c r="V158" s="16">
        <v>0</v>
      </c>
      <c r="W158" s="30">
        <f t="shared" si="69"/>
        <v>0</v>
      </c>
      <c r="X158" s="29">
        <v>0</v>
      </c>
      <c r="Y158" s="16">
        <v>0</v>
      </c>
      <c r="Z158" s="30">
        <f t="shared" si="70"/>
        <v>0</v>
      </c>
      <c r="AA158" s="29">
        <v>0</v>
      </c>
      <c r="AB158" s="16">
        <v>0</v>
      </c>
      <c r="AC158" s="30">
        <f t="shared" si="71"/>
        <v>0</v>
      </c>
    </row>
    <row r="159" spans="1:29" s="18" customFormat="1">
      <c r="A159" s="61"/>
      <c r="B159" s="64"/>
      <c r="C159" s="64"/>
      <c r="D159" s="64"/>
      <c r="E159" s="65"/>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row>
    <row r="160" spans="1:29" s="77" customFormat="1">
      <c r="A160" s="143" t="s">
        <v>157</v>
      </c>
      <c r="B160" s="143" t="s">
        <v>157</v>
      </c>
      <c r="C160" s="143" t="s">
        <v>157</v>
      </c>
      <c r="D160" s="143" t="s">
        <v>157</v>
      </c>
      <c r="E160" s="143" t="s">
        <v>157</v>
      </c>
      <c r="F160" s="143" t="s">
        <v>157</v>
      </c>
      <c r="G160" s="143" t="s">
        <v>157</v>
      </c>
      <c r="H160" s="143" t="s">
        <v>157</v>
      </c>
      <c r="I160" s="143" t="s">
        <v>157</v>
      </c>
      <c r="J160" s="143" t="s">
        <v>157</v>
      </c>
      <c r="K160" s="143" t="s">
        <v>157</v>
      </c>
      <c r="L160" s="143" t="s">
        <v>157</v>
      </c>
      <c r="M160" s="143" t="s">
        <v>157</v>
      </c>
      <c r="N160" s="143" t="s">
        <v>157</v>
      </c>
      <c r="O160" s="143" t="s">
        <v>157</v>
      </c>
      <c r="P160" s="143" t="s">
        <v>157</v>
      </c>
      <c r="Q160" s="143" t="s">
        <v>157</v>
      </c>
      <c r="R160" s="143" t="s">
        <v>157</v>
      </c>
      <c r="S160" s="143" t="s">
        <v>157</v>
      </c>
      <c r="T160" s="143" t="s">
        <v>157</v>
      </c>
      <c r="U160" s="143" t="s">
        <v>157</v>
      </c>
      <c r="V160" s="143" t="s">
        <v>157</v>
      </c>
      <c r="W160" s="143" t="s">
        <v>157</v>
      </c>
      <c r="X160" s="143" t="s">
        <v>157</v>
      </c>
      <c r="Y160" s="143" t="s">
        <v>157</v>
      </c>
      <c r="Z160" s="143" t="s">
        <v>157</v>
      </c>
      <c r="AA160" s="143" t="s">
        <v>157</v>
      </c>
      <c r="AB160" s="143" t="s">
        <v>157</v>
      </c>
      <c r="AC160" s="143" t="s">
        <v>157</v>
      </c>
    </row>
    <row r="161" spans="1:29">
      <c r="A161" s="52" t="s">
        <v>158</v>
      </c>
      <c r="B161" s="29">
        <v>0</v>
      </c>
      <c r="C161" s="16">
        <v>0</v>
      </c>
      <c r="D161" s="30">
        <f t="shared" ref="D161:D169" si="72">B161+C161</f>
        <v>0</v>
      </c>
      <c r="E161" s="86">
        <f>IF(D338&gt;0,ROUND((D161/D338) * 100, 4), "")</f>
        <v>0</v>
      </c>
      <c r="F161" s="29">
        <v>0</v>
      </c>
      <c r="G161" s="16">
        <v>0</v>
      </c>
      <c r="H161" s="30">
        <f t="shared" ref="H161:H169" si="73">F161+G161</f>
        <v>0</v>
      </c>
      <c r="I161" s="29">
        <v>0</v>
      </c>
      <c r="J161" s="16">
        <v>0</v>
      </c>
      <c r="K161" s="30">
        <f t="shared" ref="K161:K169" si="74">I161+J161</f>
        <v>0</v>
      </c>
      <c r="L161" s="29">
        <v>0</v>
      </c>
      <c r="M161" s="16">
        <v>0</v>
      </c>
      <c r="N161" s="30">
        <f t="shared" ref="N161:N169" si="75">L161+M161</f>
        <v>0</v>
      </c>
      <c r="O161" s="29">
        <v>0</v>
      </c>
      <c r="P161" s="16">
        <v>0</v>
      </c>
      <c r="Q161" s="30">
        <f t="shared" ref="Q161:Q169" si="76">O161+P161</f>
        <v>0</v>
      </c>
      <c r="R161" s="29">
        <v>0</v>
      </c>
      <c r="S161" s="16">
        <v>0</v>
      </c>
      <c r="T161" s="30">
        <f t="shared" ref="T161:T169" si="77">R161+S161</f>
        <v>0</v>
      </c>
      <c r="U161" s="29">
        <v>0</v>
      </c>
      <c r="V161" s="16">
        <v>0</v>
      </c>
      <c r="W161" s="30">
        <f t="shared" ref="W161:W169" si="78">U161+V161</f>
        <v>0</v>
      </c>
      <c r="X161" s="29">
        <v>0</v>
      </c>
      <c r="Y161" s="16">
        <v>0</v>
      </c>
      <c r="Z161" s="30">
        <f t="shared" ref="Z161:Z169" si="79">X161+Y161</f>
        <v>0</v>
      </c>
      <c r="AA161" s="29">
        <v>0</v>
      </c>
      <c r="AB161" s="16">
        <v>0</v>
      </c>
      <c r="AC161" s="30">
        <f t="shared" ref="AC161:AC169" si="80">AA161+AB161</f>
        <v>0</v>
      </c>
    </row>
    <row r="162" spans="1:29">
      <c r="A162" s="52" t="s">
        <v>159</v>
      </c>
      <c r="B162" s="29">
        <v>0</v>
      </c>
      <c r="C162" s="16">
        <v>1</v>
      </c>
      <c r="D162" s="30">
        <f t="shared" si="72"/>
        <v>1</v>
      </c>
      <c r="E162" s="86">
        <f>IF(D338&gt;0,ROUND((D162/D338) * 100, 4), "")</f>
        <v>0.18479999999999999</v>
      </c>
      <c r="F162" s="29">
        <v>0</v>
      </c>
      <c r="G162" s="16">
        <v>0</v>
      </c>
      <c r="H162" s="30">
        <f t="shared" si="73"/>
        <v>0</v>
      </c>
      <c r="I162" s="29">
        <v>1</v>
      </c>
      <c r="J162" s="16">
        <v>0</v>
      </c>
      <c r="K162" s="30">
        <f t="shared" si="74"/>
        <v>1</v>
      </c>
      <c r="L162" s="29">
        <v>0</v>
      </c>
      <c r="M162" s="16">
        <v>0</v>
      </c>
      <c r="N162" s="30">
        <f t="shared" si="75"/>
        <v>0</v>
      </c>
      <c r="O162" s="29">
        <v>0</v>
      </c>
      <c r="P162" s="16">
        <v>0</v>
      </c>
      <c r="Q162" s="30">
        <f t="shared" si="76"/>
        <v>0</v>
      </c>
      <c r="R162" s="29">
        <v>0</v>
      </c>
      <c r="S162" s="16">
        <v>0</v>
      </c>
      <c r="T162" s="30">
        <f t="shared" si="77"/>
        <v>0</v>
      </c>
      <c r="U162" s="29">
        <v>0</v>
      </c>
      <c r="V162" s="16">
        <v>0</v>
      </c>
      <c r="W162" s="30">
        <f t="shared" si="78"/>
        <v>0</v>
      </c>
      <c r="X162" s="29">
        <v>0</v>
      </c>
      <c r="Y162" s="16">
        <v>0</v>
      </c>
      <c r="Z162" s="30">
        <f t="shared" si="79"/>
        <v>0</v>
      </c>
      <c r="AA162" s="29">
        <v>0</v>
      </c>
      <c r="AB162" s="16">
        <v>0</v>
      </c>
      <c r="AC162" s="30">
        <f t="shared" si="80"/>
        <v>0</v>
      </c>
    </row>
    <row r="163" spans="1:29">
      <c r="A163" s="52" t="s">
        <v>160</v>
      </c>
      <c r="B163" s="29">
        <v>0</v>
      </c>
      <c r="C163" s="16">
        <v>1</v>
      </c>
      <c r="D163" s="30">
        <f t="shared" si="72"/>
        <v>1</v>
      </c>
      <c r="E163" s="86">
        <f>IF(D338&gt;0,ROUND((D163/D338) * 100, 4), "")</f>
        <v>0.18479999999999999</v>
      </c>
      <c r="F163" s="29">
        <v>0</v>
      </c>
      <c r="G163" s="16">
        <v>1</v>
      </c>
      <c r="H163" s="30">
        <f t="shared" si="73"/>
        <v>1</v>
      </c>
      <c r="I163" s="29">
        <v>0</v>
      </c>
      <c r="J163" s="16">
        <v>0</v>
      </c>
      <c r="K163" s="30">
        <f t="shared" si="74"/>
        <v>0</v>
      </c>
      <c r="L163" s="29">
        <v>0</v>
      </c>
      <c r="M163" s="16">
        <v>0</v>
      </c>
      <c r="N163" s="30">
        <f t="shared" si="75"/>
        <v>0</v>
      </c>
      <c r="O163" s="29">
        <v>0</v>
      </c>
      <c r="P163" s="16">
        <v>0</v>
      </c>
      <c r="Q163" s="30">
        <f t="shared" si="76"/>
        <v>0</v>
      </c>
      <c r="R163" s="29">
        <v>0</v>
      </c>
      <c r="S163" s="16">
        <v>0</v>
      </c>
      <c r="T163" s="30">
        <f t="shared" si="77"/>
        <v>0</v>
      </c>
      <c r="U163" s="29">
        <v>0</v>
      </c>
      <c r="V163" s="16">
        <v>0</v>
      </c>
      <c r="W163" s="30">
        <f t="shared" si="78"/>
        <v>0</v>
      </c>
      <c r="X163" s="29">
        <v>0</v>
      </c>
      <c r="Y163" s="16">
        <v>0</v>
      </c>
      <c r="Z163" s="30">
        <f t="shared" si="79"/>
        <v>0</v>
      </c>
      <c r="AA163" s="29">
        <v>0</v>
      </c>
      <c r="AB163" s="16">
        <v>0</v>
      </c>
      <c r="AC163" s="30">
        <f t="shared" si="80"/>
        <v>0</v>
      </c>
    </row>
    <row r="164" spans="1:29">
      <c r="A164" s="52" t="s">
        <v>161</v>
      </c>
      <c r="B164" s="29">
        <v>0</v>
      </c>
      <c r="C164" s="16">
        <v>0</v>
      </c>
      <c r="D164" s="30">
        <f t="shared" si="72"/>
        <v>0</v>
      </c>
      <c r="E164" s="86">
        <f>IF(D338&gt;0,ROUND((D164/D338) * 100, 4), "")</f>
        <v>0</v>
      </c>
      <c r="F164" s="29">
        <v>0</v>
      </c>
      <c r="G164" s="16">
        <v>0</v>
      </c>
      <c r="H164" s="30">
        <f t="shared" si="73"/>
        <v>0</v>
      </c>
      <c r="I164" s="29">
        <v>0</v>
      </c>
      <c r="J164" s="16">
        <v>0</v>
      </c>
      <c r="K164" s="30">
        <f t="shared" si="74"/>
        <v>0</v>
      </c>
      <c r="L164" s="29">
        <v>0</v>
      </c>
      <c r="M164" s="16">
        <v>0</v>
      </c>
      <c r="N164" s="30">
        <f t="shared" si="75"/>
        <v>0</v>
      </c>
      <c r="O164" s="29">
        <v>0</v>
      </c>
      <c r="P164" s="16">
        <v>0</v>
      </c>
      <c r="Q164" s="30">
        <f t="shared" si="76"/>
        <v>0</v>
      </c>
      <c r="R164" s="29">
        <v>0</v>
      </c>
      <c r="S164" s="16">
        <v>0</v>
      </c>
      <c r="T164" s="30">
        <f t="shared" si="77"/>
        <v>0</v>
      </c>
      <c r="U164" s="29">
        <v>0</v>
      </c>
      <c r="V164" s="16">
        <v>0</v>
      </c>
      <c r="W164" s="30">
        <f t="shared" si="78"/>
        <v>0</v>
      </c>
      <c r="X164" s="29">
        <v>0</v>
      </c>
      <c r="Y164" s="16">
        <v>0</v>
      </c>
      <c r="Z164" s="30">
        <f t="shared" si="79"/>
        <v>0</v>
      </c>
      <c r="AA164" s="29">
        <v>0</v>
      </c>
      <c r="AB164" s="16">
        <v>0</v>
      </c>
      <c r="AC164" s="30">
        <f t="shared" si="80"/>
        <v>0</v>
      </c>
    </row>
    <row r="165" spans="1:29">
      <c r="A165" s="52" t="s">
        <v>162</v>
      </c>
      <c r="B165" s="29">
        <v>0</v>
      </c>
      <c r="C165" s="16">
        <v>0</v>
      </c>
      <c r="D165" s="30">
        <f t="shared" si="72"/>
        <v>0</v>
      </c>
      <c r="E165" s="86">
        <f>IF(D338&gt;0,ROUND((D165/D338) * 100, 4), "")</f>
        <v>0</v>
      </c>
      <c r="F165" s="29">
        <v>0</v>
      </c>
      <c r="G165" s="16">
        <v>0</v>
      </c>
      <c r="H165" s="30">
        <f t="shared" si="73"/>
        <v>0</v>
      </c>
      <c r="I165" s="29">
        <v>0</v>
      </c>
      <c r="J165" s="16">
        <v>0</v>
      </c>
      <c r="K165" s="30">
        <f t="shared" si="74"/>
        <v>0</v>
      </c>
      <c r="L165" s="29">
        <v>0</v>
      </c>
      <c r="M165" s="16">
        <v>0</v>
      </c>
      <c r="N165" s="30">
        <f t="shared" si="75"/>
        <v>0</v>
      </c>
      <c r="O165" s="29">
        <v>0</v>
      </c>
      <c r="P165" s="16">
        <v>0</v>
      </c>
      <c r="Q165" s="30">
        <f t="shared" si="76"/>
        <v>0</v>
      </c>
      <c r="R165" s="29">
        <v>0</v>
      </c>
      <c r="S165" s="16">
        <v>0</v>
      </c>
      <c r="T165" s="30">
        <f t="shared" si="77"/>
        <v>0</v>
      </c>
      <c r="U165" s="29">
        <v>0</v>
      </c>
      <c r="V165" s="16">
        <v>0</v>
      </c>
      <c r="W165" s="30">
        <f t="shared" si="78"/>
        <v>0</v>
      </c>
      <c r="X165" s="29">
        <v>0</v>
      </c>
      <c r="Y165" s="16">
        <v>0</v>
      </c>
      <c r="Z165" s="30">
        <f t="shared" si="79"/>
        <v>0</v>
      </c>
      <c r="AA165" s="29">
        <v>0</v>
      </c>
      <c r="AB165" s="16">
        <v>0</v>
      </c>
      <c r="AC165" s="30">
        <f t="shared" si="80"/>
        <v>0</v>
      </c>
    </row>
    <row r="166" spans="1:29">
      <c r="A166" s="52" t="s">
        <v>163</v>
      </c>
      <c r="B166" s="29">
        <v>0</v>
      </c>
      <c r="C166" s="16">
        <v>0</v>
      </c>
      <c r="D166" s="30">
        <f t="shared" si="72"/>
        <v>0</v>
      </c>
      <c r="E166" s="86">
        <f>IF(D338&gt;0,ROUND((D166/D338) * 100, 4), "")</f>
        <v>0</v>
      </c>
      <c r="F166" s="29">
        <v>0</v>
      </c>
      <c r="G166" s="16">
        <v>0</v>
      </c>
      <c r="H166" s="30">
        <f t="shared" si="73"/>
        <v>0</v>
      </c>
      <c r="I166" s="29">
        <v>0</v>
      </c>
      <c r="J166" s="16">
        <v>0</v>
      </c>
      <c r="K166" s="30">
        <f t="shared" si="74"/>
        <v>0</v>
      </c>
      <c r="L166" s="29">
        <v>0</v>
      </c>
      <c r="M166" s="16">
        <v>0</v>
      </c>
      <c r="N166" s="30">
        <f t="shared" si="75"/>
        <v>0</v>
      </c>
      <c r="O166" s="29">
        <v>0</v>
      </c>
      <c r="P166" s="16">
        <v>0</v>
      </c>
      <c r="Q166" s="30">
        <f t="shared" si="76"/>
        <v>0</v>
      </c>
      <c r="R166" s="29">
        <v>0</v>
      </c>
      <c r="S166" s="16">
        <v>0</v>
      </c>
      <c r="T166" s="30">
        <f t="shared" si="77"/>
        <v>0</v>
      </c>
      <c r="U166" s="29">
        <v>0</v>
      </c>
      <c r="V166" s="16">
        <v>0</v>
      </c>
      <c r="W166" s="30">
        <f t="shared" si="78"/>
        <v>0</v>
      </c>
      <c r="X166" s="29">
        <v>0</v>
      </c>
      <c r="Y166" s="16">
        <v>0</v>
      </c>
      <c r="Z166" s="30">
        <f t="shared" si="79"/>
        <v>0</v>
      </c>
      <c r="AA166" s="29">
        <v>0</v>
      </c>
      <c r="AB166" s="16">
        <v>0</v>
      </c>
      <c r="AC166" s="30">
        <f t="shared" si="80"/>
        <v>0</v>
      </c>
    </row>
    <row r="167" spans="1:29">
      <c r="A167" s="52" t="s">
        <v>164</v>
      </c>
      <c r="B167" s="29">
        <v>0</v>
      </c>
      <c r="C167" s="16">
        <v>0</v>
      </c>
      <c r="D167" s="30">
        <f t="shared" si="72"/>
        <v>0</v>
      </c>
      <c r="E167" s="86">
        <f>IF(D338&gt;0,ROUND((D167/D338) * 100, 4), "")</f>
        <v>0</v>
      </c>
      <c r="F167" s="29">
        <v>0</v>
      </c>
      <c r="G167" s="16">
        <v>0</v>
      </c>
      <c r="H167" s="30">
        <f t="shared" si="73"/>
        <v>0</v>
      </c>
      <c r="I167" s="29">
        <v>0</v>
      </c>
      <c r="J167" s="16">
        <v>0</v>
      </c>
      <c r="K167" s="30">
        <f t="shared" si="74"/>
        <v>0</v>
      </c>
      <c r="L167" s="29">
        <v>0</v>
      </c>
      <c r="M167" s="16">
        <v>0</v>
      </c>
      <c r="N167" s="30">
        <f t="shared" si="75"/>
        <v>0</v>
      </c>
      <c r="O167" s="29">
        <v>0</v>
      </c>
      <c r="P167" s="16">
        <v>0</v>
      </c>
      <c r="Q167" s="30">
        <f t="shared" si="76"/>
        <v>0</v>
      </c>
      <c r="R167" s="29">
        <v>0</v>
      </c>
      <c r="S167" s="16">
        <v>0</v>
      </c>
      <c r="T167" s="30">
        <f t="shared" si="77"/>
        <v>0</v>
      </c>
      <c r="U167" s="29">
        <v>0</v>
      </c>
      <c r="V167" s="16">
        <v>0</v>
      </c>
      <c r="W167" s="30">
        <f t="shared" si="78"/>
        <v>0</v>
      </c>
      <c r="X167" s="29">
        <v>0</v>
      </c>
      <c r="Y167" s="16">
        <v>0</v>
      </c>
      <c r="Z167" s="30">
        <f t="shared" si="79"/>
        <v>0</v>
      </c>
      <c r="AA167" s="29">
        <v>0</v>
      </c>
      <c r="AB167" s="16">
        <v>0</v>
      </c>
      <c r="AC167" s="30">
        <f t="shared" si="80"/>
        <v>0</v>
      </c>
    </row>
    <row r="168" spans="1:29">
      <c r="A168" s="52" t="s">
        <v>165</v>
      </c>
      <c r="B168" s="29">
        <v>0</v>
      </c>
      <c r="C168" s="16">
        <v>0</v>
      </c>
      <c r="D168" s="30">
        <f t="shared" si="72"/>
        <v>0</v>
      </c>
      <c r="E168" s="86">
        <f>IF(D338&gt;0,ROUND((D168/D338) * 100, 4), "")</f>
        <v>0</v>
      </c>
      <c r="F168" s="29">
        <v>0</v>
      </c>
      <c r="G168" s="16">
        <v>0</v>
      </c>
      <c r="H168" s="30">
        <f t="shared" si="73"/>
        <v>0</v>
      </c>
      <c r="I168" s="29">
        <v>0</v>
      </c>
      <c r="J168" s="16">
        <v>0</v>
      </c>
      <c r="K168" s="30">
        <f t="shared" si="74"/>
        <v>0</v>
      </c>
      <c r="L168" s="29">
        <v>0</v>
      </c>
      <c r="M168" s="16">
        <v>0</v>
      </c>
      <c r="N168" s="30">
        <f t="shared" si="75"/>
        <v>0</v>
      </c>
      <c r="O168" s="29">
        <v>0</v>
      </c>
      <c r="P168" s="16">
        <v>0</v>
      </c>
      <c r="Q168" s="30">
        <f t="shared" si="76"/>
        <v>0</v>
      </c>
      <c r="R168" s="29">
        <v>0</v>
      </c>
      <c r="S168" s="16">
        <v>0</v>
      </c>
      <c r="T168" s="30">
        <f t="shared" si="77"/>
        <v>0</v>
      </c>
      <c r="U168" s="29">
        <v>0</v>
      </c>
      <c r="V168" s="16">
        <v>0</v>
      </c>
      <c r="W168" s="30">
        <f t="shared" si="78"/>
        <v>0</v>
      </c>
      <c r="X168" s="29">
        <v>0</v>
      </c>
      <c r="Y168" s="16">
        <v>0</v>
      </c>
      <c r="Z168" s="30">
        <f t="shared" si="79"/>
        <v>0</v>
      </c>
      <c r="AA168" s="29">
        <v>0</v>
      </c>
      <c r="AB168" s="16">
        <v>0</v>
      </c>
      <c r="AC168" s="30">
        <f t="shared" si="80"/>
        <v>0</v>
      </c>
    </row>
    <row r="169" spans="1:29">
      <c r="A169" s="52" t="s">
        <v>166</v>
      </c>
      <c r="B169" s="29">
        <v>0</v>
      </c>
      <c r="C169" s="16">
        <v>0</v>
      </c>
      <c r="D169" s="30">
        <f t="shared" si="72"/>
        <v>0</v>
      </c>
      <c r="E169" s="86">
        <f>IF(D338&gt;0,ROUND((D169/D338) * 100, 4), "")</f>
        <v>0</v>
      </c>
      <c r="F169" s="29">
        <v>0</v>
      </c>
      <c r="G169" s="16">
        <v>0</v>
      </c>
      <c r="H169" s="30">
        <f t="shared" si="73"/>
        <v>0</v>
      </c>
      <c r="I169" s="29">
        <v>0</v>
      </c>
      <c r="J169" s="16">
        <v>0</v>
      </c>
      <c r="K169" s="30">
        <f t="shared" si="74"/>
        <v>0</v>
      </c>
      <c r="L169" s="29">
        <v>0</v>
      </c>
      <c r="M169" s="16">
        <v>0</v>
      </c>
      <c r="N169" s="30">
        <f t="shared" si="75"/>
        <v>0</v>
      </c>
      <c r="O169" s="29">
        <v>0</v>
      </c>
      <c r="P169" s="16">
        <v>0</v>
      </c>
      <c r="Q169" s="30">
        <f t="shared" si="76"/>
        <v>0</v>
      </c>
      <c r="R169" s="29">
        <v>0</v>
      </c>
      <c r="S169" s="16">
        <v>0</v>
      </c>
      <c r="T169" s="30">
        <f t="shared" si="77"/>
        <v>0</v>
      </c>
      <c r="U169" s="29">
        <v>0</v>
      </c>
      <c r="V169" s="16">
        <v>0</v>
      </c>
      <c r="W169" s="30">
        <f t="shared" si="78"/>
        <v>0</v>
      </c>
      <c r="X169" s="29">
        <v>0</v>
      </c>
      <c r="Y169" s="16">
        <v>0</v>
      </c>
      <c r="Z169" s="30">
        <f t="shared" si="79"/>
        <v>0</v>
      </c>
      <c r="AA169" s="29">
        <v>0</v>
      </c>
      <c r="AB169" s="16">
        <v>0</v>
      </c>
      <c r="AC169" s="30">
        <f t="shared" si="80"/>
        <v>0</v>
      </c>
    </row>
    <row r="170" spans="1:29" s="18" customFormat="1">
      <c r="A170" s="61"/>
      <c r="B170" s="64"/>
      <c r="C170" s="64"/>
      <c r="D170" s="64"/>
      <c r="E170" s="65"/>
      <c r="F170" s="64"/>
      <c r="G170" s="64"/>
      <c r="H170" s="64"/>
      <c r="I170" s="64"/>
      <c r="J170" s="64"/>
      <c r="K170" s="64"/>
      <c r="L170" s="64"/>
      <c r="M170" s="64"/>
      <c r="N170" s="64"/>
      <c r="O170" s="64"/>
      <c r="P170" s="64"/>
      <c r="Q170" s="64"/>
      <c r="R170" s="64"/>
      <c r="S170" s="64"/>
      <c r="T170" s="64"/>
      <c r="U170" s="64"/>
      <c r="V170" s="64"/>
      <c r="W170" s="64"/>
      <c r="X170" s="64"/>
      <c r="Y170" s="64"/>
      <c r="Z170" s="64"/>
      <c r="AA170" s="64"/>
      <c r="AB170" s="64"/>
      <c r="AC170" s="64"/>
    </row>
    <row r="171" spans="1:29" s="77" customFormat="1">
      <c r="A171" s="143" t="s">
        <v>167</v>
      </c>
      <c r="B171" s="143" t="s">
        <v>167</v>
      </c>
      <c r="C171" s="143" t="s">
        <v>167</v>
      </c>
      <c r="D171" s="143" t="s">
        <v>167</v>
      </c>
      <c r="E171" s="143" t="s">
        <v>167</v>
      </c>
      <c r="F171" s="143" t="s">
        <v>167</v>
      </c>
      <c r="G171" s="143" t="s">
        <v>167</v>
      </c>
      <c r="H171" s="143" t="s">
        <v>167</v>
      </c>
      <c r="I171" s="143" t="s">
        <v>167</v>
      </c>
      <c r="J171" s="143" t="s">
        <v>167</v>
      </c>
      <c r="K171" s="143" t="s">
        <v>167</v>
      </c>
      <c r="L171" s="143" t="s">
        <v>167</v>
      </c>
      <c r="M171" s="143" t="s">
        <v>167</v>
      </c>
      <c r="N171" s="143" t="s">
        <v>167</v>
      </c>
      <c r="O171" s="143" t="s">
        <v>167</v>
      </c>
      <c r="P171" s="143" t="s">
        <v>167</v>
      </c>
      <c r="Q171" s="143" t="s">
        <v>167</v>
      </c>
      <c r="R171" s="143" t="s">
        <v>167</v>
      </c>
      <c r="S171" s="143" t="s">
        <v>167</v>
      </c>
      <c r="T171" s="143" t="s">
        <v>167</v>
      </c>
      <c r="U171" s="143" t="s">
        <v>167</v>
      </c>
      <c r="V171" s="143" t="s">
        <v>167</v>
      </c>
      <c r="W171" s="143" t="s">
        <v>167</v>
      </c>
      <c r="X171" s="143" t="s">
        <v>167</v>
      </c>
      <c r="Y171" s="143" t="s">
        <v>167</v>
      </c>
      <c r="Z171" s="143" t="s">
        <v>167</v>
      </c>
      <c r="AA171" s="143" t="s">
        <v>167</v>
      </c>
      <c r="AB171" s="143" t="s">
        <v>167</v>
      </c>
      <c r="AC171" s="143" t="s">
        <v>167</v>
      </c>
    </row>
    <row r="172" spans="1:29">
      <c r="A172" s="52" t="s">
        <v>168</v>
      </c>
      <c r="B172" s="29">
        <v>0</v>
      </c>
      <c r="C172" s="16">
        <v>0</v>
      </c>
      <c r="D172" s="30">
        <f t="shared" ref="D172:D203" si="81">B172+C172</f>
        <v>0</v>
      </c>
      <c r="E172" s="86">
        <f>IF(D338&gt;0,ROUND((D172/D338) * 100, 4), "")</f>
        <v>0</v>
      </c>
      <c r="F172" s="29">
        <v>0</v>
      </c>
      <c r="G172" s="16">
        <v>0</v>
      </c>
      <c r="H172" s="30">
        <f t="shared" ref="H172:H203" si="82">F172+G172</f>
        <v>0</v>
      </c>
      <c r="I172" s="29">
        <v>0</v>
      </c>
      <c r="J172" s="16">
        <v>0</v>
      </c>
      <c r="K172" s="30">
        <f t="shared" ref="K172:K203" si="83">I172+J172</f>
        <v>0</v>
      </c>
      <c r="L172" s="29">
        <v>0</v>
      </c>
      <c r="M172" s="16">
        <v>0</v>
      </c>
      <c r="N172" s="30">
        <f t="shared" ref="N172:N203" si="84">L172+M172</f>
        <v>0</v>
      </c>
      <c r="O172" s="29">
        <v>0</v>
      </c>
      <c r="P172" s="16">
        <v>0</v>
      </c>
      <c r="Q172" s="30">
        <f t="shared" ref="Q172:Q203" si="85">O172+P172</f>
        <v>0</v>
      </c>
      <c r="R172" s="29">
        <v>0</v>
      </c>
      <c r="S172" s="16">
        <v>0</v>
      </c>
      <c r="T172" s="30">
        <f t="shared" ref="T172:T203" si="86">R172+S172</f>
        <v>0</v>
      </c>
      <c r="U172" s="29">
        <v>0</v>
      </c>
      <c r="V172" s="16">
        <v>0</v>
      </c>
      <c r="W172" s="30">
        <f t="shared" ref="W172:W203" si="87">U172+V172</f>
        <v>0</v>
      </c>
      <c r="X172" s="29">
        <v>0</v>
      </c>
      <c r="Y172" s="16">
        <v>0</v>
      </c>
      <c r="Z172" s="30">
        <f t="shared" ref="Z172:Z203" si="88">X172+Y172</f>
        <v>0</v>
      </c>
      <c r="AA172" s="29">
        <v>0</v>
      </c>
      <c r="AB172" s="16">
        <v>0</v>
      </c>
      <c r="AC172" s="30">
        <f t="shared" ref="AC172:AC203" si="89">AA172+AB172</f>
        <v>0</v>
      </c>
    </row>
    <row r="173" spans="1:29">
      <c r="A173" s="52" t="s">
        <v>169</v>
      </c>
      <c r="B173" s="29">
        <v>0</v>
      </c>
      <c r="C173" s="16">
        <v>0</v>
      </c>
      <c r="D173" s="30">
        <f t="shared" si="81"/>
        <v>0</v>
      </c>
      <c r="E173" s="86">
        <f>IF(D338&gt;0,ROUND((D173/D338) * 100, 4), "")</f>
        <v>0</v>
      </c>
      <c r="F173" s="29">
        <v>0</v>
      </c>
      <c r="G173" s="16">
        <v>0</v>
      </c>
      <c r="H173" s="30">
        <f t="shared" si="82"/>
        <v>0</v>
      </c>
      <c r="I173" s="29">
        <v>0</v>
      </c>
      <c r="J173" s="16">
        <v>0</v>
      </c>
      <c r="K173" s="30">
        <f t="shared" si="83"/>
        <v>0</v>
      </c>
      <c r="L173" s="29">
        <v>0</v>
      </c>
      <c r="M173" s="16">
        <v>0</v>
      </c>
      <c r="N173" s="30">
        <f t="shared" si="84"/>
        <v>0</v>
      </c>
      <c r="O173" s="29">
        <v>0</v>
      </c>
      <c r="P173" s="16">
        <v>0</v>
      </c>
      <c r="Q173" s="30">
        <f t="shared" si="85"/>
        <v>0</v>
      </c>
      <c r="R173" s="29">
        <v>0</v>
      </c>
      <c r="S173" s="16">
        <v>0</v>
      </c>
      <c r="T173" s="30">
        <f t="shared" si="86"/>
        <v>0</v>
      </c>
      <c r="U173" s="29">
        <v>0</v>
      </c>
      <c r="V173" s="16">
        <v>0</v>
      </c>
      <c r="W173" s="30">
        <f t="shared" si="87"/>
        <v>0</v>
      </c>
      <c r="X173" s="29">
        <v>0</v>
      </c>
      <c r="Y173" s="16">
        <v>0</v>
      </c>
      <c r="Z173" s="30">
        <f t="shared" si="88"/>
        <v>0</v>
      </c>
      <c r="AA173" s="29">
        <v>0</v>
      </c>
      <c r="AB173" s="16">
        <v>0</v>
      </c>
      <c r="AC173" s="30">
        <f t="shared" si="89"/>
        <v>0</v>
      </c>
    </row>
    <row r="174" spans="1:29">
      <c r="A174" s="52" t="s">
        <v>170</v>
      </c>
      <c r="B174" s="29">
        <v>0</v>
      </c>
      <c r="C174" s="16">
        <v>0</v>
      </c>
      <c r="D174" s="30">
        <f t="shared" si="81"/>
        <v>0</v>
      </c>
      <c r="E174" s="86">
        <f>IF(D338&gt;0,ROUND((D174/D338) * 100, 4), "")</f>
        <v>0</v>
      </c>
      <c r="F174" s="29">
        <v>0</v>
      </c>
      <c r="G174" s="16">
        <v>0</v>
      </c>
      <c r="H174" s="30">
        <f t="shared" si="82"/>
        <v>0</v>
      </c>
      <c r="I174" s="29">
        <v>0</v>
      </c>
      <c r="J174" s="16">
        <v>0</v>
      </c>
      <c r="K174" s="30">
        <f t="shared" si="83"/>
        <v>0</v>
      </c>
      <c r="L174" s="29">
        <v>0</v>
      </c>
      <c r="M174" s="16">
        <v>0</v>
      </c>
      <c r="N174" s="30">
        <f t="shared" si="84"/>
        <v>0</v>
      </c>
      <c r="O174" s="29">
        <v>0</v>
      </c>
      <c r="P174" s="16">
        <v>0</v>
      </c>
      <c r="Q174" s="30">
        <f t="shared" si="85"/>
        <v>0</v>
      </c>
      <c r="R174" s="29">
        <v>0</v>
      </c>
      <c r="S174" s="16">
        <v>0</v>
      </c>
      <c r="T174" s="30">
        <f t="shared" si="86"/>
        <v>0</v>
      </c>
      <c r="U174" s="29">
        <v>0</v>
      </c>
      <c r="V174" s="16">
        <v>0</v>
      </c>
      <c r="W174" s="30">
        <f t="shared" si="87"/>
        <v>0</v>
      </c>
      <c r="X174" s="29">
        <v>0</v>
      </c>
      <c r="Y174" s="16">
        <v>0</v>
      </c>
      <c r="Z174" s="30">
        <f t="shared" si="88"/>
        <v>0</v>
      </c>
      <c r="AA174" s="29">
        <v>0</v>
      </c>
      <c r="AB174" s="16">
        <v>0</v>
      </c>
      <c r="AC174" s="30">
        <f t="shared" si="89"/>
        <v>0</v>
      </c>
    </row>
    <row r="175" spans="1:29">
      <c r="A175" s="52" t="s">
        <v>171</v>
      </c>
      <c r="B175" s="29">
        <v>0</v>
      </c>
      <c r="C175" s="16">
        <v>0</v>
      </c>
      <c r="D175" s="30">
        <f t="shared" si="81"/>
        <v>0</v>
      </c>
      <c r="E175" s="86">
        <f>IF(D338&gt;0,ROUND((D175/D338) * 100, 4), "")</f>
        <v>0</v>
      </c>
      <c r="F175" s="29">
        <v>0</v>
      </c>
      <c r="G175" s="16">
        <v>0</v>
      </c>
      <c r="H175" s="30">
        <f t="shared" si="82"/>
        <v>0</v>
      </c>
      <c r="I175" s="29">
        <v>0</v>
      </c>
      <c r="J175" s="16">
        <v>0</v>
      </c>
      <c r="K175" s="30">
        <f t="shared" si="83"/>
        <v>0</v>
      </c>
      <c r="L175" s="29">
        <v>0</v>
      </c>
      <c r="M175" s="16">
        <v>0</v>
      </c>
      <c r="N175" s="30">
        <f t="shared" si="84"/>
        <v>0</v>
      </c>
      <c r="O175" s="29">
        <v>0</v>
      </c>
      <c r="P175" s="16">
        <v>0</v>
      </c>
      <c r="Q175" s="30">
        <f t="shared" si="85"/>
        <v>0</v>
      </c>
      <c r="R175" s="29">
        <v>0</v>
      </c>
      <c r="S175" s="16">
        <v>0</v>
      </c>
      <c r="T175" s="30">
        <f t="shared" si="86"/>
        <v>0</v>
      </c>
      <c r="U175" s="29">
        <v>0</v>
      </c>
      <c r="V175" s="16">
        <v>0</v>
      </c>
      <c r="W175" s="30">
        <f t="shared" si="87"/>
        <v>0</v>
      </c>
      <c r="X175" s="29">
        <v>0</v>
      </c>
      <c r="Y175" s="16">
        <v>0</v>
      </c>
      <c r="Z175" s="30">
        <f t="shared" si="88"/>
        <v>0</v>
      </c>
      <c r="AA175" s="29">
        <v>0</v>
      </c>
      <c r="AB175" s="16">
        <v>0</v>
      </c>
      <c r="AC175" s="30">
        <f t="shared" si="89"/>
        <v>0</v>
      </c>
    </row>
    <row r="176" spans="1:29">
      <c r="A176" s="52" t="s">
        <v>172</v>
      </c>
      <c r="B176" s="29">
        <v>0</v>
      </c>
      <c r="C176" s="16">
        <v>0</v>
      </c>
      <c r="D176" s="30">
        <f t="shared" si="81"/>
        <v>0</v>
      </c>
      <c r="E176" s="86">
        <f>IF(D338&gt;0,ROUND((D176/D338) * 100, 4), "")</f>
        <v>0</v>
      </c>
      <c r="F176" s="29">
        <v>0</v>
      </c>
      <c r="G176" s="16">
        <v>0</v>
      </c>
      <c r="H176" s="30">
        <f t="shared" si="82"/>
        <v>0</v>
      </c>
      <c r="I176" s="29">
        <v>0</v>
      </c>
      <c r="J176" s="16">
        <v>0</v>
      </c>
      <c r="K176" s="30">
        <f t="shared" si="83"/>
        <v>0</v>
      </c>
      <c r="L176" s="29">
        <v>0</v>
      </c>
      <c r="M176" s="16">
        <v>0</v>
      </c>
      <c r="N176" s="30">
        <f t="shared" si="84"/>
        <v>0</v>
      </c>
      <c r="O176" s="29">
        <v>0</v>
      </c>
      <c r="P176" s="16">
        <v>0</v>
      </c>
      <c r="Q176" s="30">
        <f t="shared" si="85"/>
        <v>0</v>
      </c>
      <c r="R176" s="29">
        <v>0</v>
      </c>
      <c r="S176" s="16">
        <v>0</v>
      </c>
      <c r="T176" s="30">
        <f t="shared" si="86"/>
        <v>0</v>
      </c>
      <c r="U176" s="29">
        <v>0</v>
      </c>
      <c r="V176" s="16">
        <v>0</v>
      </c>
      <c r="W176" s="30">
        <f t="shared" si="87"/>
        <v>0</v>
      </c>
      <c r="X176" s="29">
        <v>0</v>
      </c>
      <c r="Y176" s="16">
        <v>0</v>
      </c>
      <c r="Z176" s="30">
        <f t="shared" si="88"/>
        <v>0</v>
      </c>
      <c r="AA176" s="29">
        <v>0</v>
      </c>
      <c r="AB176" s="16">
        <v>0</v>
      </c>
      <c r="AC176" s="30">
        <f t="shared" si="89"/>
        <v>0</v>
      </c>
    </row>
    <row r="177" spans="1:29">
      <c r="A177" s="52" t="s">
        <v>173</v>
      </c>
      <c r="B177" s="29">
        <v>0</v>
      </c>
      <c r="C177" s="16">
        <v>0</v>
      </c>
      <c r="D177" s="30">
        <f t="shared" si="81"/>
        <v>0</v>
      </c>
      <c r="E177" s="86">
        <f>IF(D338&gt;0,ROUND((D177/D338) * 100, 4), "")</f>
        <v>0</v>
      </c>
      <c r="F177" s="29">
        <v>0</v>
      </c>
      <c r="G177" s="16">
        <v>0</v>
      </c>
      <c r="H177" s="30">
        <f t="shared" si="82"/>
        <v>0</v>
      </c>
      <c r="I177" s="29">
        <v>0</v>
      </c>
      <c r="J177" s="16">
        <v>0</v>
      </c>
      <c r="K177" s="30">
        <f t="shared" si="83"/>
        <v>0</v>
      </c>
      <c r="L177" s="29">
        <v>0</v>
      </c>
      <c r="M177" s="16">
        <v>0</v>
      </c>
      <c r="N177" s="30">
        <f t="shared" si="84"/>
        <v>0</v>
      </c>
      <c r="O177" s="29">
        <v>0</v>
      </c>
      <c r="P177" s="16">
        <v>0</v>
      </c>
      <c r="Q177" s="30">
        <f t="shared" si="85"/>
        <v>0</v>
      </c>
      <c r="R177" s="29">
        <v>0</v>
      </c>
      <c r="S177" s="16">
        <v>0</v>
      </c>
      <c r="T177" s="30">
        <f t="shared" si="86"/>
        <v>0</v>
      </c>
      <c r="U177" s="29">
        <v>0</v>
      </c>
      <c r="V177" s="16">
        <v>0</v>
      </c>
      <c r="W177" s="30">
        <f t="shared" si="87"/>
        <v>0</v>
      </c>
      <c r="X177" s="29">
        <v>0</v>
      </c>
      <c r="Y177" s="16">
        <v>0</v>
      </c>
      <c r="Z177" s="30">
        <f t="shared" si="88"/>
        <v>0</v>
      </c>
      <c r="AA177" s="29">
        <v>0</v>
      </c>
      <c r="AB177" s="16">
        <v>0</v>
      </c>
      <c r="AC177" s="30">
        <f t="shared" si="89"/>
        <v>0</v>
      </c>
    </row>
    <row r="178" spans="1:29">
      <c r="A178" s="52" t="s">
        <v>174</v>
      </c>
      <c r="B178" s="29">
        <v>0</v>
      </c>
      <c r="C178" s="16">
        <v>0</v>
      </c>
      <c r="D178" s="30">
        <f t="shared" si="81"/>
        <v>0</v>
      </c>
      <c r="E178" s="86">
        <f>IF(D338&gt;0,ROUND((D178/D338) * 100, 4), "")</f>
        <v>0</v>
      </c>
      <c r="F178" s="29">
        <v>0</v>
      </c>
      <c r="G178" s="16">
        <v>0</v>
      </c>
      <c r="H178" s="30">
        <f t="shared" si="82"/>
        <v>0</v>
      </c>
      <c r="I178" s="29">
        <v>0</v>
      </c>
      <c r="J178" s="16">
        <v>0</v>
      </c>
      <c r="K178" s="30">
        <f t="shared" si="83"/>
        <v>0</v>
      </c>
      <c r="L178" s="29">
        <v>0</v>
      </c>
      <c r="M178" s="16">
        <v>0</v>
      </c>
      <c r="N178" s="30">
        <f t="shared" si="84"/>
        <v>0</v>
      </c>
      <c r="O178" s="29">
        <v>0</v>
      </c>
      <c r="P178" s="16">
        <v>0</v>
      </c>
      <c r="Q178" s="30">
        <f t="shared" si="85"/>
        <v>0</v>
      </c>
      <c r="R178" s="29">
        <v>0</v>
      </c>
      <c r="S178" s="16">
        <v>0</v>
      </c>
      <c r="T178" s="30">
        <f t="shared" si="86"/>
        <v>0</v>
      </c>
      <c r="U178" s="29">
        <v>0</v>
      </c>
      <c r="V178" s="16">
        <v>0</v>
      </c>
      <c r="W178" s="30">
        <f t="shared" si="87"/>
        <v>0</v>
      </c>
      <c r="X178" s="29">
        <v>0</v>
      </c>
      <c r="Y178" s="16">
        <v>0</v>
      </c>
      <c r="Z178" s="30">
        <f t="shared" si="88"/>
        <v>0</v>
      </c>
      <c r="AA178" s="29">
        <v>0</v>
      </c>
      <c r="AB178" s="16">
        <v>0</v>
      </c>
      <c r="AC178" s="30">
        <f t="shared" si="89"/>
        <v>0</v>
      </c>
    </row>
    <row r="179" spans="1:29">
      <c r="A179" s="52" t="s">
        <v>175</v>
      </c>
      <c r="B179" s="29">
        <v>0</v>
      </c>
      <c r="C179" s="16">
        <v>0</v>
      </c>
      <c r="D179" s="30">
        <f t="shared" si="81"/>
        <v>0</v>
      </c>
      <c r="E179" s="86">
        <f>IF(D338&gt;0,ROUND((D179/D338) * 100, 4), "")</f>
        <v>0</v>
      </c>
      <c r="F179" s="29">
        <v>0</v>
      </c>
      <c r="G179" s="16">
        <v>0</v>
      </c>
      <c r="H179" s="30">
        <f t="shared" si="82"/>
        <v>0</v>
      </c>
      <c r="I179" s="29">
        <v>0</v>
      </c>
      <c r="J179" s="16">
        <v>0</v>
      </c>
      <c r="K179" s="30">
        <f t="shared" si="83"/>
        <v>0</v>
      </c>
      <c r="L179" s="29">
        <v>0</v>
      </c>
      <c r="M179" s="16">
        <v>0</v>
      </c>
      <c r="N179" s="30">
        <f t="shared" si="84"/>
        <v>0</v>
      </c>
      <c r="O179" s="29">
        <v>0</v>
      </c>
      <c r="P179" s="16">
        <v>0</v>
      </c>
      <c r="Q179" s="30">
        <f t="shared" si="85"/>
        <v>0</v>
      </c>
      <c r="R179" s="29">
        <v>0</v>
      </c>
      <c r="S179" s="16">
        <v>0</v>
      </c>
      <c r="T179" s="30">
        <f t="shared" si="86"/>
        <v>0</v>
      </c>
      <c r="U179" s="29">
        <v>0</v>
      </c>
      <c r="V179" s="16">
        <v>0</v>
      </c>
      <c r="W179" s="30">
        <f t="shared" si="87"/>
        <v>0</v>
      </c>
      <c r="X179" s="29">
        <v>0</v>
      </c>
      <c r="Y179" s="16">
        <v>0</v>
      </c>
      <c r="Z179" s="30">
        <f t="shared" si="88"/>
        <v>0</v>
      </c>
      <c r="AA179" s="29">
        <v>0</v>
      </c>
      <c r="AB179" s="16">
        <v>0</v>
      </c>
      <c r="AC179" s="30">
        <f t="shared" si="89"/>
        <v>0</v>
      </c>
    </row>
    <row r="180" spans="1:29">
      <c r="A180" s="52" t="s">
        <v>176</v>
      </c>
      <c r="B180" s="29">
        <v>0</v>
      </c>
      <c r="C180" s="16">
        <v>0</v>
      </c>
      <c r="D180" s="30">
        <f t="shared" si="81"/>
        <v>0</v>
      </c>
      <c r="E180" s="86">
        <f>IF(D338&gt;0,ROUND((D180/D338) * 100, 4), "")</f>
        <v>0</v>
      </c>
      <c r="F180" s="29">
        <v>0</v>
      </c>
      <c r="G180" s="16">
        <v>0</v>
      </c>
      <c r="H180" s="30">
        <f t="shared" si="82"/>
        <v>0</v>
      </c>
      <c r="I180" s="29">
        <v>0</v>
      </c>
      <c r="J180" s="16">
        <v>0</v>
      </c>
      <c r="K180" s="30">
        <f t="shared" si="83"/>
        <v>0</v>
      </c>
      <c r="L180" s="29">
        <v>0</v>
      </c>
      <c r="M180" s="16">
        <v>0</v>
      </c>
      <c r="N180" s="30">
        <f t="shared" si="84"/>
        <v>0</v>
      </c>
      <c r="O180" s="29">
        <v>0</v>
      </c>
      <c r="P180" s="16">
        <v>0</v>
      </c>
      <c r="Q180" s="30">
        <f t="shared" si="85"/>
        <v>0</v>
      </c>
      <c r="R180" s="29">
        <v>0</v>
      </c>
      <c r="S180" s="16">
        <v>0</v>
      </c>
      <c r="T180" s="30">
        <f t="shared" si="86"/>
        <v>0</v>
      </c>
      <c r="U180" s="29">
        <v>0</v>
      </c>
      <c r="V180" s="16">
        <v>0</v>
      </c>
      <c r="W180" s="30">
        <f t="shared" si="87"/>
        <v>0</v>
      </c>
      <c r="X180" s="29">
        <v>0</v>
      </c>
      <c r="Y180" s="16">
        <v>0</v>
      </c>
      <c r="Z180" s="30">
        <f t="shared" si="88"/>
        <v>0</v>
      </c>
      <c r="AA180" s="29">
        <v>0</v>
      </c>
      <c r="AB180" s="16">
        <v>0</v>
      </c>
      <c r="AC180" s="30">
        <f t="shared" si="89"/>
        <v>0</v>
      </c>
    </row>
    <row r="181" spans="1:29">
      <c r="A181" s="52" t="s">
        <v>177</v>
      </c>
      <c r="B181" s="29">
        <v>0</v>
      </c>
      <c r="C181" s="16">
        <v>0</v>
      </c>
      <c r="D181" s="30">
        <f t="shared" si="81"/>
        <v>0</v>
      </c>
      <c r="E181" s="86">
        <f>IF(D338&gt;0,ROUND((D181/D338) * 100, 4), "")</f>
        <v>0</v>
      </c>
      <c r="F181" s="29">
        <v>0</v>
      </c>
      <c r="G181" s="16">
        <v>0</v>
      </c>
      <c r="H181" s="30">
        <f t="shared" si="82"/>
        <v>0</v>
      </c>
      <c r="I181" s="29">
        <v>0</v>
      </c>
      <c r="J181" s="16">
        <v>0</v>
      </c>
      <c r="K181" s="30">
        <f t="shared" si="83"/>
        <v>0</v>
      </c>
      <c r="L181" s="29">
        <v>0</v>
      </c>
      <c r="M181" s="16">
        <v>0</v>
      </c>
      <c r="N181" s="30">
        <f t="shared" si="84"/>
        <v>0</v>
      </c>
      <c r="O181" s="29">
        <v>0</v>
      </c>
      <c r="P181" s="16">
        <v>0</v>
      </c>
      <c r="Q181" s="30">
        <f t="shared" si="85"/>
        <v>0</v>
      </c>
      <c r="R181" s="29">
        <v>0</v>
      </c>
      <c r="S181" s="16">
        <v>0</v>
      </c>
      <c r="T181" s="30">
        <f t="shared" si="86"/>
        <v>0</v>
      </c>
      <c r="U181" s="29">
        <v>0</v>
      </c>
      <c r="V181" s="16">
        <v>0</v>
      </c>
      <c r="W181" s="30">
        <f t="shared" si="87"/>
        <v>0</v>
      </c>
      <c r="X181" s="29">
        <v>0</v>
      </c>
      <c r="Y181" s="16">
        <v>0</v>
      </c>
      <c r="Z181" s="30">
        <f t="shared" si="88"/>
        <v>0</v>
      </c>
      <c r="AA181" s="29">
        <v>0</v>
      </c>
      <c r="AB181" s="16">
        <v>0</v>
      </c>
      <c r="AC181" s="30">
        <f t="shared" si="89"/>
        <v>0</v>
      </c>
    </row>
    <row r="182" spans="1:29">
      <c r="A182" s="52" t="s">
        <v>178</v>
      </c>
      <c r="B182" s="29">
        <v>0</v>
      </c>
      <c r="C182" s="16">
        <v>1</v>
      </c>
      <c r="D182" s="30">
        <f t="shared" si="81"/>
        <v>1</v>
      </c>
      <c r="E182" s="86">
        <f>IF(D338&gt;0,ROUND((D182/D338) * 100, 4), "")</f>
        <v>0.18479999999999999</v>
      </c>
      <c r="F182" s="29">
        <v>0</v>
      </c>
      <c r="G182" s="16">
        <v>1</v>
      </c>
      <c r="H182" s="30">
        <f t="shared" si="82"/>
        <v>1</v>
      </c>
      <c r="I182" s="29">
        <v>0</v>
      </c>
      <c r="J182" s="16">
        <v>0</v>
      </c>
      <c r="K182" s="30">
        <f t="shared" si="83"/>
        <v>0</v>
      </c>
      <c r="L182" s="29">
        <v>0</v>
      </c>
      <c r="M182" s="16">
        <v>0</v>
      </c>
      <c r="N182" s="30">
        <f t="shared" si="84"/>
        <v>0</v>
      </c>
      <c r="O182" s="29">
        <v>0</v>
      </c>
      <c r="P182" s="16">
        <v>0</v>
      </c>
      <c r="Q182" s="30">
        <f t="shared" si="85"/>
        <v>0</v>
      </c>
      <c r="R182" s="29">
        <v>0</v>
      </c>
      <c r="S182" s="16">
        <v>0</v>
      </c>
      <c r="T182" s="30">
        <f t="shared" si="86"/>
        <v>0</v>
      </c>
      <c r="U182" s="29">
        <v>0</v>
      </c>
      <c r="V182" s="16">
        <v>0</v>
      </c>
      <c r="W182" s="30">
        <f t="shared" si="87"/>
        <v>0</v>
      </c>
      <c r="X182" s="29">
        <v>0</v>
      </c>
      <c r="Y182" s="16">
        <v>0</v>
      </c>
      <c r="Z182" s="30">
        <f t="shared" si="88"/>
        <v>0</v>
      </c>
      <c r="AA182" s="29">
        <v>0</v>
      </c>
      <c r="AB182" s="16">
        <v>0</v>
      </c>
      <c r="AC182" s="30">
        <f t="shared" si="89"/>
        <v>0</v>
      </c>
    </row>
    <row r="183" spans="1:29">
      <c r="A183" s="52" t="s">
        <v>179</v>
      </c>
      <c r="B183" s="29">
        <v>0</v>
      </c>
      <c r="C183" s="16">
        <v>0</v>
      </c>
      <c r="D183" s="30">
        <f t="shared" si="81"/>
        <v>0</v>
      </c>
      <c r="E183" s="86">
        <f>IF(D338&gt;0,ROUND((D183/D338) * 100, 4), "")</f>
        <v>0</v>
      </c>
      <c r="F183" s="29">
        <v>0</v>
      </c>
      <c r="G183" s="16">
        <v>0</v>
      </c>
      <c r="H183" s="30">
        <f t="shared" si="82"/>
        <v>0</v>
      </c>
      <c r="I183" s="29">
        <v>0</v>
      </c>
      <c r="J183" s="16">
        <v>0</v>
      </c>
      <c r="K183" s="30">
        <f t="shared" si="83"/>
        <v>0</v>
      </c>
      <c r="L183" s="29">
        <v>0</v>
      </c>
      <c r="M183" s="16">
        <v>0</v>
      </c>
      <c r="N183" s="30">
        <f t="shared" si="84"/>
        <v>0</v>
      </c>
      <c r="O183" s="29">
        <v>0</v>
      </c>
      <c r="P183" s="16">
        <v>0</v>
      </c>
      <c r="Q183" s="30">
        <f t="shared" si="85"/>
        <v>0</v>
      </c>
      <c r="R183" s="29">
        <v>0</v>
      </c>
      <c r="S183" s="16">
        <v>0</v>
      </c>
      <c r="T183" s="30">
        <f t="shared" si="86"/>
        <v>0</v>
      </c>
      <c r="U183" s="29">
        <v>0</v>
      </c>
      <c r="V183" s="16">
        <v>0</v>
      </c>
      <c r="W183" s="30">
        <f t="shared" si="87"/>
        <v>0</v>
      </c>
      <c r="X183" s="29">
        <v>0</v>
      </c>
      <c r="Y183" s="16">
        <v>0</v>
      </c>
      <c r="Z183" s="30">
        <f t="shared" si="88"/>
        <v>0</v>
      </c>
      <c r="AA183" s="29">
        <v>0</v>
      </c>
      <c r="AB183" s="16">
        <v>0</v>
      </c>
      <c r="AC183" s="30">
        <f t="shared" si="89"/>
        <v>0</v>
      </c>
    </row>
    <row r="184" spans="1:29">
      <c r="A184" s="52" t="s">
        <v>180</v>
      </c>
      <c r="B184" s="29">
        <v>0</v>
      </c>
      <c r="C184" s="16">
        <v>0</v>
      </c>
      <c r="D184" s="30">
        <f t="shared" si="81"/>
        <v>0</v>
      </c>
      <c r="E184" s="86">
        <f>IF(D338&gt;0,ROUND((D184/D338) * 100, 4), "")</f>
        <v>0</v>
      </c>
      <c r="F184" s="29">
        <v>0</v>
      </c>
      <c r="G184" s="16">
        <v>0</v>
      </c>
      <c r="H184" s="30">
        <f t="shared" si="82"/>
        <v>0</v>
      </c>
      <c r="I184" s="29">
        <v>0</v>
      </c>
      <c r="J184" s="16">
        <v>0</v>
      </c>
      <c r="K184" s="30">
        <f t="shared" si="83"/>
        <v>0</v>
      </c>
      <c r="L184" s="29">
        <v>0</v>
      </c>
      <c r="M184" s="16">
        <v>0</v>
      </c>
      <c r="N184" s="30">
        <f t="shared" si="84"/>
        <v>0</v>
      </c>
      <c r="O184" s="29">
        <v>0</v>
      </c>
      <c r="P184" s="16">
        <v>0</v>
      </c>
      <c r="Q184" s="30">
        <f t="shared" si="85"/>
        <v>0</v>
      </c>
      <c r="R184" s="29">
        <v>0</v>
      </c>
      <c r="S184" s="16">
        <v>0</v>
      </c>
      <c r="T184" s="30">
        <f t="shared" si="86"/>
        <v>0</v>
      </c>
      <c r="U184" s="29">
        <v>0</v>
      </c>
      <c r="V184" s="16">
        <v>0</v>
      </c>
      <c r="W184" s="30">
        <f t="shared" si="87"/>
        <v>0</v>
      </c>
      <c r="X184" s="29">
        <v>0</v>
      </c>
      <c r="Y184" s="16">
        <v>0</v>
      </c>
      <c r="Z184" s="30">
        <f t="shared" si="88"/>
        <v>0</v>
      </c>
      <c r="AA184" s="29">
        <v>0</v>
      </c>
      <c r="AB184" s="16">
        <v>0</v>
      </c>
      <c r="AC184" s="30">
        <f t="shared" si="89"/>
        <v>0</v>
      </c>
    </row>
    <row r="185" spans="1:29">
      <c r="A185" s="52" t="s">
        <v>181</v>
      </c>
      <c r="B185" s="29">
        <v>0</v>
      </c>
      <c r="C185" s="16">
        <v>0</v>
      </c>
      <c r="D185" s="30">
        <f t="shared" si="81"/>
        <v>0</v>
      </c>
      <c r="E185" s="86">
        <f>IF(D338&gt;0,ROUND((D185/D338) * 100, 4), "")</f>
        <v>0</v>
      </c>
      <c r="F185" s="29">
        <v>0</v>
      </c>
      <c r="G185" s="16">
        <v>0</v>
      </c>
      <c r="H185" s="30">
        <f t="shared" si="82"/>
        <v>0</v>
      </c>
      <c r="I185" s="29">
        <v>0</v>
      </c>
      <c r="J185" s="16">
        <v>0</v>
      </c>
      <c r="K185" s="30">
        <f t="shared" si="83"/>
        <v>0</v>
      </c>
      <c r="L185" s="29">
        <v>0</v>
      </c>
      <c r="M185" s="16">
        <v>0</v>
      </c>
      <c r="N185" s="30">
        <f t="shared" si="84"/>
        <v>0</v>
      </c>
      <c r="O185" s="29">
        <v>0</v>
      </c>
      <c r="P185" s="16">
        <v>0</v>
      </c>
      <c r="Q185" s="30">
        <f t="shared" si="85"/>
        <v>0</v>
      </c>
      <c r="R185" s="29">
        <v>0</v>
      </c>
      <c r="S185" s="16">
        <v>0</v>
      </c>
      <c r="T185" s="30">
        <f t="shared" si="86"/>
        <v>0</v>
      </c>
      <c r="U185" s="29">
        <v>0</v>
      </c>
      <c r="V185" s="16">
        <v>0</v>
      </c>
      <c r="W185" s="30">
        <f t="shared" si="87"/>
        <v>0</v>
      </c>
      <c r="X185" s="29">
        <v>0</v>
      </c>
      <c r="Y185" s="16">
        <v>0</v>
      </c>
      <c r="Z185" s="30">
        <f t="shared" si="88"/>
        <v>0</v>
      </c>
      <c r="AA185" s="29">
        <v>0</v>
      </c>
      <c r="AB185" s="16">
        <v>0</v>
      </c>
      <c r="AC185" s="30">
        <f t="shared" si="89"/>
        <v>0</v>
      </c>
    </row>
    <row r="186" spans="1:29">
      <c r="A186" s="52" t="s">
        <v>182</v>
      </c>
      <c r="B186" s="29">
        <v>0</v>
      </c>
      <c r="C186" s="16">
        <v>0</v>
      </c>
      <c r="D186" s="30">
        <f t="shared" si="81"/>
        <v>0</v>
      </c>
      <c r="E186" s="86">
        <f>IF(D338&gt;0,ROUND((D186/D338) * 100, 4), "")</f>
        <v>0</v>
      </c>
      <c r="F186" s="29">
        <v>0</v>
      </c>
      <c r="G186" s="16">
        <v>0</v>
      </c>
      <c r="H186" s="30">
        <f t="shared" si="82"/>
        <v>0</v>
      </c>
      <c r="I186" s="29">
        <v>0</v>
      </c>
      <c r="J186" s="16">
        <v>0</v>
      </c>
      <c r="K186" s="30">
        <f t="shared" si="83"/>
        <v>0</v>
      </c>
      <c r="L186" s="29">
        <v>0</v>
      </c>
      <c r="M186" s="16">
        <v>0</v>
      </c>
      <c r="N186" s="30">
        <f t="shared" si="84"/>
        <v>0</v>
      </c>
      <c r="O186" s="29">
        <v>0</v>
      </c>
      <c r="P186" s="16">
        <v>0</v>
      </c>
      <c r="Q186" s="30">
        <f t="shared" si="85"/>
        <v>0</v>
      </c>
      <c r="R186" s="29">
        <v>0</v>
      </c>
      <c r="S186" s="16">
        <v>0</v>
      </c>
      <c r="T186" s="30">
        <f t="shared" si="86"/>
        <v>0</v>
      </c>
      <c r="U186" s="29">
        <v>0</v>
      </c>
      <c r="V186" s="16">
        <v>0</v>
      </c>
      <c r="W186" s="30">
        <f t="shared" si="87"/>
        <v>0</v>
      </c>
      <c r="X186" s="29">
        <v>0</v>
      </c>
      <c r="Y186" s="16">
        <v>0</v>
      </c>
      <c r="Z186" s="30">
        <f t="shared" si="88"/>
        <v>0</v>
      </c>
      <c r="AA186" s="29">
        <v>0</v>
      </c>
      <c r="AB186" s="16">
        <v>0</v>
      </c>
      <c r="AC186" s="30">
        <f t="shared" si="89"/>
        <v>0</v>
      </c>
    </row>
    <row r="187" spans="1:29">
      <c r="A187" s="52" t="s">
        <v>183</v>
      </c>
      <c r="B187" s="29">
        <v>0</v>
      </c>
      <c r="C187" s="16">
        <v>0</v>
      </c>
      <c r="D187" s="30">
        <f t="shared" si="81"/>
        <v>0</v>
      </c>
      <c r="E187" s="86">
        <f>IF(D338&gt;0,ROUND((D187/D338) * 100, 4), "")</f>
        <v>0</v>
      </c>
      <c r="F187" s="29">
        <v>0</v>
      </c>
      <c r="G187" s="16">
        <v>0</v>
      </c>
      <c r="H187" s="30">
        <f t="shared" si="82"/>
        <v>0</v>
      </c>
      <c r="I187" s="29">
        <v>0</v>
      </c>
      <c r="J187" s="16">
        <v>0</v>
      </c>
      <c r="K187" s="30">
        <f t="shared" si="83"/>
        <v>0</v>
      </c>
      <c r="L187" s="29">
        <v>0</v>
      </c>
      <c r="M187" s="16">
        <v>0</v>
      </c>
      <c r="N187" s="30">
        <f t="shared" si="84"/>
        <v>0</v>
      </c>
      <c r="O187" s="29">
        <v>0</v>
      </c>
      <c r="P187" s="16">
        <v>0</v>
      </c>
      <c r="Q187" s="30">
        <f t="shared" si="85"/>
        <v>0</v>
      </c>
      <c r="R187" s="29">
        <v>0</v>
      </c>
      <c r="S187" s="16">
        <v>0</v>
      </c>
      <c r="T187" s="30">
        <f t="shared" si="86"/>
        <v>0</v>
      </c>
      <c r="U187" s="29">
        <v>0</v>
      </c>
      <c r="V187" s="16">
        <v>0</v>
      </c>
      <c r="W187" s="30">
        <f t="shared" si="87"/>
        <v>0</v>
      </c>
      <c r="X187" s="29">
        <v>0</v>
      </c>
      <c r="Y187" s="16">
        <v>0</v>
      </c>
      <c r="Z187" s="30">
        <f t="shared" si="88"/>
        <v>0</v>
      </c>
      <c r="AA187" s="29">
        <v>0</v>
      </c>
      <c r="AB187" s="16">
        <v>0</v>
      </c>
      <c r="AC187" s="30">
        <f t="shared" si="89"/>
        <v>0</v>
      </c>
    </row>
    <row r="188" spans="1:29">
      <c r="A188" s="52" t="s">
        <v>184</v>
      </c>
      <c r="B188" s="29">
        <v>2</v>
      </c>
      <c r="C188" s="16">
        <v>1</v>
      </c>
      <c r="D188" s="30">
        <f t="shared" si="81"/>
        <v>3</v>
      </c>
      <c r="E188" s="86">
        <f>IF(D338&gt;0,ROUND((D188/D338) * 100, 4), "")</f>
        <v>0.55449999999999999</v>
      </c>
      <c r="F188" s="29">
        <v>1</v>
      </c>
      <c r="G188" s="16">
        <v>1</v>
      </c>
      <c r="H188" s="30">
        <f t="shared" si="82"/>
        <v>2</v>
      </c>
      <c r="I188" s="29">
        <v>0</v>
      </c>
      <c r="J188" s="16">
        <v>0</v>
      </c>
      <c r="K188" s="30">
        <f t="shared" si="83"/>
        <v>0</v>
      </c>
      <c r="L188" s="29">
        <v>0</v>
      </c>
      <c r="M188" s="16">
        <v>0</v>
      </c>
      <c r="N188" s="30">
        <f t="shared" si="84"/>
        <v>0</v>
      </c>
      <c r="O188" s="29">
        <v>0</v>
      </c>
      <c r="P188" s="16">
        <v>0</v>
      </c>
      <c r="Q188" s="30">
        <f t="shared" si="85"/>
        <v>0</v>
      </c>
      <c r="R188" s="29">
        <v>0</v>
      </c>
      <c r="S188" s="16">
        <v>0</v>
      </c>
      <c r="T188" s="30">
        <f t="shared" si="86"/>
        <v>0</v>
      </c>
      <c r="U188" s="29">
        <v>0</v>
      </c>
      <c r="V188" s="16">
        <v>0</v>
      </c>
      <c r="W188" s="30">
        <f t="shared" si="87"/>
        <v>0</v>
      </c>
      <c r="X188" s="29">
        <v>0</v>
      </c>
      <c r="Y188" s="16">
        <v>0</v>
      </c>
      <c r="Z188" s="30">
        <f t="shared" si="88"/>
        <v>0</v>
      </c>
      <c r="AA188" s="29">
        <v>0</v>
      </c>
      <c r="AB188" s="16">
        <v>0</v>
      </c>
      <c r="AC188" s="30">
        <f t="shared" si="89"/>
        <v>0</v>
      </c>
    </row>
    <row r="189" spans="1:29">
      <c r="A189" s="52" t="s">
        <v>185</v>
      </c>
      <c r="B189" s="29">
        <v>0</v>
      </c>
      <c r="C189" s="16">
        <v>2</v>
      </c>
      <c r="D189" s="30">
        <f t="shared" si="81"/>
        <v>2</v>
      </c>
      <c r="E189" s="86">
        <f>IF(D338&gt;0,ROUND((D189/D338) * 100, 4), "")</f>
        <v>0.36969999999999997</v>
      </c>
      <c r="F189" s="29">
        <v>0</v>
      </c>
      <c r="G189" s="16">
        <v>1</v>
      </c>
      <c r="H189" s="30">
        <f t="shared" si="82"/>
        <v>1</v>
      </c>
      <c r="I189" s="29">
        <v>0</v>
      </c>
      <c r="J189" s="16">
        <v>0</v>
      </c>
      <c r="K189" s="30">
        <f t="shared" si="83"/>
        <v>0</v>
      </c>
      <c r="L189" s="29">
        <v>0</v>
      </c>
      <c r="M189" s="16">
        <v>0</v>
      </c>
      <c r="N189" s="30">
        <f t="shared" si="84"/>
        <v>0</v>
      </c>
      <c r="O189" s="29">
        <v>0</v>
      </c>
      <c r="P189" s="16">
        <v>0</v>
      </c>
      <c r="Q189" s="30">
        <f t="shared" si="85"/>
        <v>0</v>
      </c>
      <c r="R189" s="29">
        <v>0</v>
      </c>
      <c r="S189" s="16">
        <v>0</v>
      </c>
      <c r="T189" s="30">
        <f t="shared" si="86"/>
        <v>0</v>
      </c>
      <c r="U189" s="29">
        <v>0</v>
      </c>
      <c r="V189" s="16">
        <v>0</v>
      </c>
      <c r="W189" s="30">
        <f t="shared" si="87"/>
        <v>0</v>
      </c>
      <c r="X189" s="29">
        <v>0</v>
      </c>
      <c r="Y189" s="16">
        <v>0</v>
      </c>
      <c r="Z189" s="30">
        <f t="shared" si="88"/>
        <v>0</v>
      </c>
      <c r="AA189" s="29">
        <v>0</v>
      </c>
      <c r="AB189" s="16">
        <v>0</v>
      </c>
      <c r="AC189" s="30">
        <f t="shared" si="89"/>
        <v>0</v>
      </c>
    </row>
    <row r="190" spans="1:29">
      <c r="A190" s="52" t="s">
        <v>186</v>
      </c>
      <c r="B190" s="29">
        <v>0</v>
      </c>
      <c r="C190" s="16">
        <v>0</v>
      </c>
      <c r="D190" s="30">
        <f t="shared" si="81"/>
        <v>0</v>
      </c>
      <c r="E190" s="86">
        <f>IF(D338&gt;0,ROUND((D190/D338) * 100, 4), "")</f>
        <v>0</v>
      </c>
      <c r="F190" s="29">
        <v>0</v>
      </c>
      <c r="G190" s="16">
        <v>0</v>
      </c>
      <c r="H190" s="30">
        <f t="shared" si="82"/>
        <v>0</v>
      </c>
      <c r="I190" s="29">
        <v>0</v>
      </c>
      <c r="J190" s="16">
        <v>0</v>
      </c>
      <c r="K190" s="30">
        <f t="shared" si="83"/>
        <v>0</v>
      </c>
      <c r="L190" s="29">
        <v>0</v>
      </c>
      <c r="M190" s="16">
        <v>0</v>
      </c>
      <c r="N190" s="30">
        <f t="shared" si="84"/>
        <v>0</v>
      </c>
      <c r="O190" s="29">
        <v>0</v>
      </c>
      <c r="P190" s="16">
        <v>0</v>
      </c>
      <c r="Q190" s="30">
        <f t="shared" si="85"/>
        <v>0</v>
      </c>
      <c r="R190" s="29">
        <v>0</v>
      </c>
      <c r="S190" s="16">
        <v>0</v>
      </c>
      <c r="T190" s="30">
        <f t="shared" si="86"/>
        <v>0</v>
      </c>
      <c r="U190" s="29">
        <v>0</v>
      </c>
      <c r="V190" s="16">
        <v>1</v>
      </c>
      <c r="W190" s="30">
        <f t="shared" si="87"/>
        <v>1</v>
      </c>
      <c r="X190" s="29">
        <v>0</v>
      </c>
      <c r="Y190" s="16">
        <v>0</v>
      </c>
      <c r="Z190" s="30">
        <f t="shared" si="88"/>
        <v>0</v>
      </c>
      <c r="AA190" s="29">
        <v>0</v>
      </c>
      <c r="AB190" s="16">
        <v>0</v>
      </c>
      <c r="AC190" s="30">
        <f t="shared" si="89"/>
        <v>0</v>
      </c>
    </row>
    <row r="191" spans="1:29">
      <c r="A191" s="52" t="s">
        <v>187</v>
      </c>
      <c r="B191" s="29">
        <v>0</v>
      </c>
      <c r="C191" s="16">
        <v>0</v>
      </c>
      <c r="D191" s="30">
        <f t="shared" si="81"/>
        <v>0</v>
      </c>
      <c r="E191" s="86">
        <f>IF(D338&gt;0,ROUND((D191/D338) * 100, 4), "")</f>
        <v>0</v>
      </c>
      <c r="F191" s="29">
        <v>0</v>
      </c>
      <c r="G191" s="16">
        <v>0</v>
      </c>
      <c r="H191" s="30">
        <f t="shared" si="82"/>
        <v>0</v>
      </c>
      <c r="I191" s="29">
        <v>0</v>
      </c>
      <c r="J191" s="16">
        <v>0</v>
      </c>
      <c r="K191" s="30">
        <f t="shared" si="83"/>
        <v>0</v>
      </c>
      <c r="L191" s="29">
        <v>0</v>
      </c>
      <c r="M191" s="16">
        <v>0</v>
      </c>
      <c r="N191" s="30">
        <f t="shared" si="84"/>
        <v>0</v>
      </c>
      <c r="O191" s="29">
        <v>0</v>
      </c>
      <c r="P191" s="16">
        <v>0</v>
      </c>
      <c r="Q191" s="30">
        <f t="shared" si="85"/>
        <v>0</v>
      </c>
      <c r="R191" s="29">
        <v>0</v>
      </c>
      <c r="S191" s="16">
        <v>0</v>
      </c>
      <c r="T191" s="30">
        <f t="shared" si="86"/>
        <v>0</v>
      </c>
      <c r="U191" s="29">
        <v>0</v>
      </c>
      <c r="V191" s="16">
        <v>0</v>
      </c>
      <c r="W191" s="30">
        <f t="shared" si="87"/>
        <v>0</v>
      </c>
      <c r="X191" s="29">
        <v>0</v>
      </c>
      <c r="Y191" s="16">
        <v>0</v>
      </c>
      <c r="Z191" s="30">
        <f t="shared" si="88"/>
        <v>0</v>
      </c>
      <c r="AA191" s="29">
        <v>0</v>
      </c>
      <c r="AB191" s="16">
        <v>0</v>
      </c>
      <c r="AC191" s="30">
        <f t="shared" si="89"/>
        <v>0</v>
      </c>
    </row>
    <row r="192" spans="1:29">
      <c r="A192" s="52" t="s">
        <v>188</v>
      </c>
      <c r="B192" s="29">
        <v>0</v>
      </c>
      <c r="C192" s="16">
        <v>0</v>
      </c>
      <c r="D192" s="30">
        <f t="shared" si="81"/>
        <v>0</v>
      </c>
      <c r="E192" s="86">
        <f>IF(D338&gt;0,ROUND((D192/D338) * 100, 4), "")</f>
        <v>0</v>
      </c>
      <c r="F192" s="29">
        <v>0</v>
      </c>
      <c r="G192" s="16">
        <v>0</v>
      </c>
      <c r="H192" s="30">
        <f t="shared" si="82"/>
        <v>0</v>
      </c>
      <c r="I192" s="29">
        <v>0</v>
      </c>
      <c r="J192" s="16">
        <v>0</v>
      </c>
      <c r="K192" s="30">
        <f t="shared" si="83"/>
        <v>0</v>
      </c>
      <c r="L192" s="29">
        <v>0</v>
      </c>
      <c r="M192" s="16">
        <v>0</v>
      </c>
      <c r="N192" s="30">
        <f t="shared" si="84"/>
        <v>0</v>
      </c>
      <c r="O192" s="29">
        <v>0</v>
      </c>
      <c r="P192" s="16">
        <v>0</v>
      </c>
      <c r="Q192" s="30">
        <f t="shared" si="85"/>
        <v>0</v>
      </c>
      <c r="R192" s="29">
        <v>0</v>
      </c>
      <c r="S192" s="16">
        <v>0</v>
      </c>
      <c r="T192" s="30">
        <f t="shared" si="86"/>
        <v>0</v>
      </c>
      <c r="U192" s="29">
        <v>0</v>
      </c>
      <c r="V192" s="16">
        <v>0</v>
      </c>
      <c r="W192" s="30">
        <f t="shared" si="87"/>
        <v>0</v>
      </c>
      <c r="X192" s="29">
        <v>0</v>
      </c>
      <c r="Y192" s="16">
        <v>0</v>
      </c>
      <c r="Z192" s="30">
        <f t="shared" si="88"/>
        <v>0</v>
      </c>
      <c r="AA192" s="29">
        <v>0</v>
      </c>
      <c r="AB192" s="16">
        <v>0</v>
      </c>
      <c r="AC192" s="30">
        <f t="shared" si="89"/>
        <v>0</v>
      </c>
    </row>
    <row r="193" spans="1:29">
      <c r="A193" s="52" t="s">
        <v>189</v>
      </c>
      <c r="B193" s="29">
        <v>0</v>
      </c>
      <c r="C193" s="16">
        <v>16</v>
      </c>
      <c r="D193" s="30">
        <f t="shared" si="81"/>
        <v>16</v>
      </c>
      <c r="E193" s="86">
        <f>IF(D338&gt;0,ROUND((D193/D338) * 100, 4), "")</f>
        <v>2.9575</v>
      </c>
      <c r="F193" s="29">
        <v>0</v>
      </c>
      <c r="G193" s="16">
        <v>9</v>
      </c>
      <c r="H193" s="30">
        <f t="shared" si="82"/>
        <v>9</v>
      </c>
      <c r="I193" s="29">
        <v>0</v>
      </c>
      <c r="J193" s="16">
        <v>1</v>
      </c>
      <c r="K193" s="30">
        <f t="shared" si="83"/>
        <v>1</v>
      </c>
      <c r="L193" s="29">
        <v>0</v>
      </c>
      <c r="M193" s="16">
        <v>5</v>
      </c>
      <c r="N193" s="30">
        <f t="shared" si="84"/>
        <v>5</v>
      </c>
      <c r="O193" s="29">
        <v>0</v>
      </c>
      <c r="P193" s="16">
        <v>3</v>
      </c>
      <c r="Q193" s="30">
        <f t="shared" si="85"/>
        <v>3</v>
      </c>
      <c r="R193" s="29">
        <v>0</v>
      </c>
      <c r="S193" s="16">
        <v>0</v>
      </c>
      <c r="T193" s="30">
        <f t="shared" si="86"/>
        <v>0</v>
      </c>
      <c r="U193" s="29">
        <v>0</v>
      </c>
      <c r="V193" s="16">
        <v>0</v>
      </c>
      <c r="W193" s="30">
        <f t="shared" si="87"/>
        <v>0</v>
      </c>
      <c r="X193" s="29">
        <v>0</v>
      </c>
      <c r="Y193" s="16">
        <v>0</v>
      </c>
      <c r="Z193" s="30">
        <f t="shared" si="88"/>
        <v>0</v>
      </c>
      <c r="AA193" s="29">
        <v>0</v>
      </c>
      <c r="AB193" s="16">
        <v>0</v>
      </c>
      <c r="AC193" s="30">
        <f t="shared" si="89"/>
        <v>0</v>
      </c>
    </row>
    <row r="194" spans="1:29">
      <c r="A194" s="52" t="s">
        <v>190</v>
      </c>
      <c r="B194" s="29">
        <v>0</v>
      </c>
      <c r="C194" s="16">
        <v>0</v>
      </c>
      <c r="D194" s="30">
        <f t="shared" si="81"/>
        <v>0</v>
      </c>
      <c r="E194" s="86">
        <f>IF(D338&gt;0,ROUND((D194/D338) * 100, 4), "")</f>
        <v>0</v>
      </c>
      <c r="F194" s="29">
        <v>0</v>
      </c>
      <c r="G194" s="16">
        <v>0</v>
      </c>
      <c r="H194" s="30">
        <f t="shared" si="82"/>
        <v>0</v>
      </c>
      <c r="I194" s="29">
        <v>0</v>
      </c>
      <c r="J194" s="16">
        <v>0</v>
      </c>
      <c r="K194" s="30">
        <f t="shared" si="83"/>
        <v>0</v>
      </c>
      <c r="L194" s="29">
        <v>0</v>
      </c>
      <c r="M194" s="16">
        <v>0</v>
      </c>
      <c r="N194" s="30">
        <f t="shared" si="84"/>
        <v>0</v>
      </c>
      <c r="O194" s="29">
        <v>0</v>
      </c>
      <c r="P194" s="16">
        <v>0</v>
      </c>
      <c r="Q194" s="30">
        <f t="shared" si="85"/>
        <v>0</v>
      </c>
      <c r="R194" s="29">
        <v>0</v>
      </c>
      <c r="S194" s="16">
        <v>0</v>
      </c>
      <c r="T194" s="30">
        <f t="shared" si="86"/>
        <v>0</v>
      </c>
      <c r="U194" s="29">
        <v>0</v>
      </c>
      <c r="V194" s="16">
        <v>0</v>
      </c>
      <c r="W194" s="30">
        <f t="shared" si="87"/>
        <v>0</v>
      </c>
      <c r="X194" s="29">
        <v>0</v>
      </c>
      <c r="Y194" s="16">
        <v>0</v>
      </c>
      <c r="Z194" s="30">
        <f t="shared" si="88"/>
        <v>0</v>
      </c>
      <c r="AA194" s="29">
        <v>0</v>
      </c>
      <c r="AB194" s="16">
        <v>0</v>
      </c>
      <c r="AC194" s="30">
        <f t="shared" si="89"/>
        <v>0</v>
      </c>
    </row>
    <row r="195" spans="1:29">
      <c r="A195" s="52" t="s">
        <v>191</v>
      </c>
      <c r="B195" s="29">
        <v>0</v>
      </c>
      <c r="C195" s="16">
        <v>0</v>
      </c>
      <c r="D195" s="30">
        <f t="shared" si="81"/>
        <v>0</v>
      </c>
      <c r="E195" s="86">
        <f>IF(D338&gt;0,ROUND((D195/D338) * 100, 4), "")</f>
        <v>0</v>
      </c>
      <c r="F195" s="29">
        <v>0</v>
      </c>
      <c r="G195" s="16">
        <v>0</v>
      </c>
      <c r="H195" s="30">
        <f t="shared" si="82"/>
        <v>0</v>
      </c>
      <c r="I195" s="29">
        <v>0</v>
      </c>
      <c r="J195" s="16">
        <v>0</v>
      </c>
      <c r="K195" s="30">
        <f t="shared" si="83"/>
        <v>0</v>
      </c>
      <c r="L195" s="29">
        <v>0</v>
      </c>
      <c r="M195" s="16">
        <v>0</v>
      </c>
      <c r="N195" s="30">
        <f t="shared" si="84"/>
        <v>0</v>
      </c>
      <c r="O195" s="29">
        <v>0</v>
      </c>
      <c r="P195" s="16">
        <v>0</v>
      </c>
      <c r="Q195" s="30">
        <f t="shared" si="85"/>
        <v>0</v>
      </c>
      <c r="R195" s="29">
        <v>0</v>
      </c>
      <c r="S195" s="16">
        <v>0</v>
      </c>
      <c r="T195" s="30">
        <f t="shared" si="86"/>
        <v>0</v>
      </c>
      <c r="U195" s="29">
        <v>0</v>
      </c>
      <c r="V195" s="16">
        <v>0</v>
      </c>
      <c r="W195" s="30">
        <f t="shared" si="87"/>
        <v>0</v>
      </c>
      <c r="X195" s="29">
        <v>0</v>
      </c>
      <c r="Y195" s="16">
        <v>0</v>
      </c>
      <c r="Z195" s="30">
        <f t="shared" si="88"/>
        <v>0</v>
      </c>
      <c r="AA195" s="29">
        <v>0</v>
      </c>
      <c r="AB195" s="16">
        <v>0</v>
      </c>
      <c r="AC195" s="30">
        <f t="shared" si="89"/>
        <v>0</v>
      </c>
    </row>
    <row r="196" spans="1:29">
      <c r="A196" s="52" t="s">
        <v>192</v>
      </c>
      <c r="B196" s="29">
        <v>0</v>
      </c>
      <c r="C196" s="16">
        <v>0</v>
      </c>
      <c r="D196" s="30">
        <f t="shared" si="81"/>
        <v>0</v>
      </c>
      <c r="E196" s="86">
        <f>IF(D338&gt;0,ROUND((D196/D338) * 100, 4), "")</f>
        <v>0</v>
      </c>
      <c r="F196" s="29">
        <v>0</v>
      </c>
      <c r="G196" s="16">
        <v>0</v>
      </c>
      <c r="H196" s="30">
        <f t="shared" si="82"/>
        <v>0</v>
      </c>
      <c r="I196" s="29">
        <v>0</v>
      </c>
      <c r="J196" s="16">
        <v>0</v>
      </c>
      <c r="K196" s="30">
        <f t="shared" si="83"/>
        <v>0</v>
      </c>
      <c r="L196" s="29">
        <v>0</v>
      </c>
      <c r="M196" s="16">
        <v>0</v>
      </c>
      <c r="N196" s="30">
        <f t="shared" si="84"/>
        <v>0</v>
      </c>
      <c r="O196" s="29">
        <v>0</v>
      </c>
      <c r="P196" s="16">
        <v>0</v>
      </c>
      <c r="Q196" s="30">
        <f t="shared" si="85"/>
        <v>0</v>
      </c>
      <c r="R196" s="29">
        <v>0</v>
      </c>
      <c r="S196" s="16">
        <v>0</v>
      </c>
      <c r="T196" s="30">
        <f t="shared" si="86"/>
        <v>0</v>
      </c>
      <c r="U196" s="29">
        <v>0</v>
      </c>
      <c r="V196" s="16">
        <v>0</v>
      </c>
      <c r="W196" s="30">
        <f t="shared" si="87"/>
        <v>0</v>
      </c>
      <c r="X196" s="29">
        <v>0</v>
      </c>
      <c r="Y196" s="16">
        <v>0</v>
      </c>
      <c r="Z196" s="30">
        <f t="shared" si="88"/>
        <v>0</v>
      </c>
      <c r="AA196" s="29">
        <v>0</v>
      </c>
      <c r="AB196" s="16">
        <v>0</v>
      </c>
      <c r="AC196" s="30">
        <f t="shared" si="89"/>
        <v>0</v>
      </c>
    </row>
    <row r="197" spans="1:29">
      <c r="A197" s="52" t="s">
        <v>193</v>
      </c>
      <c r="B197" s="29">
        <v>0</v>
      </c>
      <c r="C197" s="16">
        <v>0</v>
      </c>
      <c r="D197" s="30">
        <f t="shared" si="81"/>
        <v>0</v>
      </c>
      <c r="E197" s="86">
        <f>IF(D338&gt;0,ROUND((D197/D338) * 100, 4), "")</f>
        <v>0</v>
      </c>
      <c r="F197" s="29">
        <v>0</v>
      </c>
      <c r="G197" s="16">
        <v>0</v>
      </c>
      <c r="H197" s="30">
        <f t="shared" si="82"/>
        <v>0</v>
      </c>
      <c r="I197" s="29">
        <v>0</v>
      </c>
      <c r="J197" s="16">
        <v>0</v>
      </c>
      <c r="K197" s="30">
        <f t="shared" si="83"/>
        <v>0</v>
      </c>
      <c r="L197" s="29">
        <v>0</v>
      </c>
      <c r="M197" s="16">
        <v>0</v>
      </c>
      <c r="N197" s="30">
        <f t="shared" si="84"/>
        <v>0</v>
      </c>
      <c r="O197" s="29">
        <v>0</v>
      </c>
      <c r="P197" s="16">
        <v>0</v>
      </c>
      <c r="Q197" s="30">
        <f t="shared" si="85"/>
        <v>0</v>
      </c>
      <c r="R197" s="29">
        <v>0</v>
      </c>
      <c r="S197" s="16">
        <v>0</v>
      </c>
      <c r="T197" s="30">
        <f t="shared" si="86"/>
        <v>0</v>
      </c>
      <c r="U197" s="29">
        <v>0</v>
      </c>
      <c r="V197" s="16">
        <v>0</v>
      </c>
      <c r="W197" s="30">
        <f t="shared" si="87"/>
        <v>0</v>
      </c>
      <c r="X197" s="29">
        <v>0</v>
      </c>
      <c r="Y197" s="16">
        <v>0</v>
      </c>
      <c r="Z197" s="30">
        <f t="shared" si="88"/>
        <v>0</v>
      </c>
      <c r="AA197" s="29">
        <v>0</v>
      </c>
      <c r="AB197" s="16">
        <v>0</v>
      </c>
      <c r="AC197" s="30">
        <f t="shared" si="89"/>
        <v>0</v>
      </c>
    </row>
    <row r="198" spans="1:29">
      <c r="A198" s="52" t="s">
        <v>194</v>
      </c>
      <c r="B198" s="29">
        <v>0</v>
      </c>
      <c r="C198" s="16">
        <v>0</v>
      </c>
      <c r="D198" s="30">
        <f t="shared" si="81"/>
        <v>0</v>
      </c>
      <c r="E198" s="86">
        <f>IF(D338&gt;0,ROUND((D198/D338) * 100, 4), "")</f>
        <v>0</v>
      </c>
      <c r="F198" s="29">
        <v>0</v>
      </c>
      <c r="G198" s="16">
        <v>0</v>
      </c>
      <c r="H198" s="30">
        <f t="shared" si="82"/>
        <v>0</v>
      </c>
      <c r="I198" s="29">
        <v>0</v>
      </c>
      <c r="J198" s="16">
        <v>0</v>
      </c>
      <c r="K198" s="30">
        <f t="shared" si="83"/>
        <v>0</v>
      </c>
      <c r="L198" s="29">
        <v>0</v>
      </c>
      <c r="M198" s="16">
        <v>0</v>
      </c>
      <c r="N198" s="30">
        <f t="shared" si="84"/>
        <v>0</v>
      </c>
      <c r="O198" s="29">
        <v>0</v>
      </c>
      <c r="P198" s="16">
        <v>0</v>
      </c>
      <c r="Q198" s="30">
        <f t="shared" si="85"/>
        <v>0</v>
      </c>
      <c r="R198" s="29">
        <v>0</v>
      </c>
      <c r="S198" s="16">
        <v>0</v>
      </c>
      <c r="T198" s="30">
        <f t="shared" si="86"/>
        <v>0</v>
      </c>
      <c r="U198" s="29">
        <v>0</v>
      </c>
      <c r="V198" s="16">
        <v>0</v>
      </c>
      <c r="W198" s="30">
        <f t="shared" si="87"/>
        <v>0</v>
      </c>
      <c r="X198" s="29">
        <v>0</v>
      </c>
      <c r="Y198" s="16">
        <v>0</v>
      </c>
      <c r="Z198" s="30">
        <f t="shared" si="88"/>
        <v>0</v>
      </c>
      <c r="AA198" s="29">
        <v>0</v>
      </c>
      <c r="AB198" s="16">
        <v>0</v>
      </c>
      <c r="AC198" s="30">
        <f t="shared" si="89"/>
        <v>0</v>
      </c>
    </row>
    <row r="199" spans="1:29">
      <c r="A199" s="52" t="s">
        <v>195</v>
      </c>
      <c r="B199" s="29">
        <v>0</v>
      </c>
      <c r="C199" s="16">
        <v>0</v>
      </c>
      <c r="D199" s="30">
        <f t="shared" si="81"/>
        <v>0</v>
      </c>
      <c r="E199" s="86">
        <f>IF(D338&gt;0,ROUND((D199/D338) * 100, 4), "")</f>
        <v>0</v>
      </c>
      <c r="F199" s="29">
        <v>0</v>
      </c>
      <c r="G199" s="16">
        <v>0</v>
      </c>
      <c r="H199" s="30">
        <f t="shared" si="82"/>
        <v>0</v>
      </c>
      <c r="I199" s="29">
        <v>0</v>
      </c>
      <c r="J199" s="16">
        <v>0</v>
      </c>
      <c r="K199" s="30">
        <f t="shared" si="83"/>
        <v>0</v>
      </c>
      <c r="L199" s="29">
        <v>0</v>
      </c>
      <c r="M199" s="16">
        <v>0</v>
      </c>
      <c r="N199" s="30">
        <f t="shared" si="84"/>
        <v>0</v>
      </c>
      <c r="O199" s="29">
        <v>0</v>
      </c>
      <c r="P199" s="16">
        <v>0</v>
      </c>
      <c r="Q199" s="30">
        <f t="shared" si="85"/>
        <v>0</v>
      </c>
      <c r="R199" s="29">
        <v>0</v>
      </c>
      <c r="S199" s="16">
        <v>0</v>
      </c>
      <c r="T199" s="30">
        <f t="shared" si="86"/>
        <v>0</v>
      </c>
      <c r="U199" s="29">
        <v>0</v>
      </c>
      <c r="V199" s="16">
        <v>0</v>
      </c>
      <c r="W199" s="30">
        <f t="shared" si="87"/>
        <v>0</v>
      </c>
      <c r="X199" s="29">
        <v>0</v>
      </c>
      <c r="Y199" s="16">
        <v>0</v>
      </c>
      <c r="Z199" s="30">
        <f t="shared" si="88"/>
        <v>0</v>
      </c>
      <c r="AA199" s="29">
        <v>0</v>
      </c>
      <c r="AB199" s="16">
        <v>0</v>
      </c>
      <c r="AC199" s="30">
        <f t="shared" si="89"/>
        <v>0</v>
      </c>
    </row>
    <row r="200" spans="1:29">
      <c r="A200" s="52" t="s">
        <v>196</v>
      </c>
      <c r="B200" s="29">
        <v>0</v>
      </c>
      <c r="C200" s="16">
        <v>0</v>
      </c>
      <c r="D200" s="30">
        <f t="shared" si="81"/>
        <v>0</v>
      </c>
      <c r="E200" s="86">
        <f>IF(D338&gt;0,ROUND((D200/D338) * 100, 4), "")</f>
        <v>0</v>
      </c>
      <c r="F200" s="29">
        <v>0</v>
      </c>
      <c r="G200" s="16">
        <v>0</v>
      </c>
      <c r="H200" s="30">
        <f t="shared" si="82"/>
        <v>0</v>
      </c>
      <c r="I200" s="29">
        <v>0</v>
      </c>
      <c r="J200" s="16">
        <v>0</v>
      </c>
      <c r="K200" s="30">
        <f t="shared" si="83"/>
        <v>0</v>
      </c>
      <c r="L200" s="29">
        <v>0</v>
      </c>
      <c r="M200" s="16">
        <v>0</v>
      </c>
      <c r="N200" s="30">
        <f t="shared" si="84"/>
        <v>0</v>
      </c>
      <c r="O200" s="29">
        <v>0</v>
      </c>
      <c r="P200" s="16">
        <v>0</v>
      </c>
      <c r="Q200" s="30">
        <f t="shared" si="85"/>
        <v>0</v>
      </c>
      <c r="R200" s="29">
        <v>0</v>
      </c>
      <c r="S200" s="16">
        <v>0</v>
      </c>
      <c r="T200" s="30">
        <f t="shared" si="86"/>
        <v>0</v>
      </c>
      <c r="U200" s="29">
        <v>0</v>
      </c>
      <c r="V200" s="16">
        <v>0</v>
      </c>
      <c r="W200" s="30">
        <f t="shared" si="87"/>
        <v>0</v>
      </c>
      <c r="X200" s="29">
        <v>0</v>
      </c>
      <c r="Y200" s="16">
        <v>0</v>
      </c>
      <c r="Z200" s="30">
        <f t="shared" si="88"/>
        <v>0</v>
      </c>
      <c r="AA200" s="29">
        <v>0</v>
      </c>
      <c r="AB200" s="16">
        <v>0</v>
      </c>
      <c r="AC200" s="30">
        <f t="shared" si="89"/>
        <v>0</v>
      </c>
    </row>
    <row r="201" spans="1:29">
      <c r="A201" s="52" t="s">
        <v>197</v>
      </c>
      <c r="B201" s="29">
        <v>0</v>
      </c>
      <c r="C201" s="16">
        <v>0</v>
      </c>
      <c r="D201" s="30">
        <f t="shared" si="81"/>
        <v>0</v>
      </c>
      <c r="E201" s="86">
        <f>IF(D338&gt;0,ROUND((D201/D338) * 100, 4), "")</f>
        <v>0</v>
      </c>
      <c r="F201" s="29">
        <v>0</v>
      </c>
      <c r="G201" s="16">
        <v>0</v>
      </c>
      <c r="H201" s="30">
        <f t="shared" si="82"/>
        <v>0</v>
      </c>
      <c r="I201" s="29">
        <v>0</v>
      </c>
      <c r="J201" s="16">
        <v>0</v>
      </c>
      <c r="K201" s="30">
        <f t="shared" si="83"/>
        <v>0</v>
      </c>
      <c r="L201" s="29">
        <v>0</v>
      </c>
      <c r="M201" s="16">
        <v>0</v>
      </c>
      <c r="N201" s="30">
        <f t="shared" si="84"/>
        <v>0</v>
      </c>
      <c r="O201" s="29">
        <v>0</v>
      </c>
      <c r="P201" s="16">
        <v>0</v>
      </c>
      <c r="Q201" s="30">
        <f t="shared" si="85"/>
        <v>0</v>
      </c>
      <c r="R201" s="29">
        <v>0</v>
      </c>
      <c r="S201" s="16">
        <v>0</v>
      </c>
      <c r="T201" s="30">
        <f t="shared" si="86"/>
        <v>0</v>
      </c>
      <c r="U201" s="29">
        <v>0</v>
      </c>
      <c r="V201" s="16">
        <v>0</v>
      </c>
      <c r="W201" s="30">
        <f t="shared" si="87"/>
        <v>0</v>
      </c>
      <c r="X201" s="29">
        <v>0</v>
      </c>
      <c r="Y201" s="16">
        <v>0</v>
      </c>
      <c r="Z201" s="30">
        <f t="shared" si="88"/>
        <v>0</v>
      </c>
      <c r="AA201" s="29">
        <v>0</v>
      </c>
      <c r="AB201" s="16">
        <v>0</v>
      </c>
      <c r="AC201" s="30">
        <f t="shared" si="89"/>
        <v>0</v>
      </c>
    </row>
    <row r="202" spans="1:29">
      <c r="A202" s="52" t="s">
        <v>198</v>
      </c>
      <c r="B202" s="29">
        <v>0</v>
      </c>
      <c r="C202" s="16">
        <v>0</v>
      </c>
      <c r="D202" s="30">
        <f t="shared" si="81"/>
        <v>0</v>
      </c>
      <c r="E202" s="86">
        <f>IF(D338&gt;0,ROUND((D202/D338) * 100, 4), "")</f>
        <v>0</v>
      </c>
      <c r="F202" s="29">
        <v>0</v>
      </c>
      <c r="G202" s="16">
        <v>0</v>
      </c>
      <c r="H202" s="30">
        <f t="shared" si="82"/>
        <v>0</v>
      </c>
      <c r="I202" s="29">
        <v>0</v>
      </c>
      <c r="J202" s="16">
        <v>0</v>
      </c>
      <c r="K202" s="30">
        <f t="shared" si="83"/>
        <v>0</v>
      </c>
      <c r="L202" s="29">
        <v>0</v>
      </c>
      <c r="M202" s="16">
        <v>0</v>
      </c>
      <c r="N202" s="30">
        <f t="shared" si="84"/>
        <v>0</v>
      </c>
      <c r="O202" s="29">
        <v>0</v>
      </c>
      <c r="P202" s="16">
        <v>0</v>
      </c>
      <c r="Q202" s="30">
        <f t="shared" si="85"/>
        <v>0</v>
      </c>
      <c r="R202" s="29">
        <v>0</v>
      </c>
      <c r="S202" s="16">
        <v>0</v>
      </c>
      <c r="T202" s="30">
        <f t="shared" si="86"/>
        <v>0</v>
      </c>
      <c r="U202" s="29">
        <v>0</v>
      </c>
      <c r="V202" s="16">
        <v>0</v>
      </c>
      <c r="W202" s="30">
        <f t="shared" si="87"/>
        <v>0</v>
      </c>
      <c r="X202" s="29">
        <v>0</v>
      </c>
      <c r="Y202" s="16">
        <v>0</v>
      </c>
      <c r="Z202" s="30">
        <f t="shared" si="88"/>
        <v>0</v>
      </c>
      <c r="AA202" s="29">
        <v>0</v>
      </c>
      <c r="AB202" s="16">
        <v>0</v>
      </c>
      <c r="AC202" s="30">
        <f t="shared" si="89"/>
        <v>0</v>
      </c>
    </row>
    <row r="203" spans="1:29">
      <c r="A203" s="52" t="s">
        <v>199</v>
      </c>
      <c r="B203" s="29">
        <v>0</v>
      </c>
      <c r="C203" s="16">
        <v>0</v>
      </c>
      <c r="D203" s="30">
        <f t="shared" si="81"/>
        <v>0</v>
      </c>
      <c r="E203" s="86">
        <f>IF(D338&gt;0,ROUND((D203/D338) * 100, 4), "")</f>
        <v>0</v>
      </c>
      <c r="F203" s="29">
        <v>0</v>
      </c>
      <c r="G203" s="16">
        <v>0</v>
      </c>
      <c r="H203" s="30">
        <f t="shared" si="82"/>
        <v>0</v>
      </c>
      <c r="I203" s="29">
        <v>0</v>
      </c>
      <c r="J203" s="16">
        <v>0</v>
      </c>
      <c r="K203" s="30">
        <f t="shared" si="83"/>
        <v>0</v>
      </c>
      <c r="L203" s="29">
        <v>0</v>
      </c>
      <c r="M203" s="16">
        <v>0</v>
      </c>
      <c r="N203" s="30">
        <f t="shared" si="84"/>
        <v>0</v>
      </c>
      <c r="O203" s="29">
        <v>0</v>
      </c>
      <c r="P203" s="16">
        <v>0</v>
      </c>
      <c r="Q203" s="30">
        <f t="shared" si="85"/>
        <v>0</v>
      </c>
      <c r="R203" s="29">
        <v>0</v>
      </c>
      <c r="S203" s="16">
        <v>0</v>
      </c>
      <c r="T203" s="30">
        <f t="shared" si="86"/>
        <v>0</v>
      </c>
      <c r="U203" s="29">
        <v>0</v>
      </c>
      <c r="V203" s="16">
        <v>0</v>
      </c>
      <c r="W203" s="30">
        <f t="shared" si="87"/>
        <v>0</v>
      </c>
      <c r="X203" s="29">
        <v>0</v>
      </c>
      <c r="Y203" s="16">
        <v>0</v>
      </c>
      <c r="Z203" s="30">
        <f t="shared" si="88"/>
        <v>0</v>
      </c>
      <c r="AA203" s="29">
        <v>0</v>
      </c>
      <c r="AB203" s="16">
        <v>0</v>
      </c>
      <c r="AC203" s="30">
        <f t="shared" si="89"/>
        <v>0</v>
      </c>
    </row>
    <row r="204" spans="1:29">
      <c r="A204" s="52" t="s">
        <v>200</v>
      </c>
      <c r="B204" s="29">
        <v>0</v>
      </c>
      <c r="C204" s="16">
        <v>0</v>
      </c>
      <c r="D204" s="30">
        <f t="shared" ref="D204:D222" si="90">B204+C204</f>
        <v>0</v>
      </c>
      <c r="E204" s="86">
        <f>IF(D338&gt;0,ROUND((D204/D338) * 100, 4), "")</f>
        <v>0</v>
      </c>
      <c r="F204" s="29">
        <v>0</v>
      </c>
      <c r="G204" s="16">
        <v>0</v>
      </c>
      <c r="H204" s="30">
        <f t="shared" ref="H204:H222" si="91">F204+G204</f>
        <v>0</v>
      </c>
      <c r="I204" s="29">
        <v>0</v>
      </c>
      <c r="J204" s="16">
        <v>0</v>
      </c>
      <c r="K204" s="30">
        <f t="shared" ref="K204:K222" si="92">I204+J204</f>
        <v>0</v>
      </c>
      <c r="L204" s="29">
        <v>0</v>
      </c>
      <c r="M204" s="16">
        <v>0</v>
      </c>
      <c r="N204" s="30">
        <f t="shared" ref="N204:N222" si="93">L204+M204</f>
        <v>0</v>
      </c>
      <c r="O204" s="29">
        <v>0</v>
      </c>
      <c r="P204" s="16">
        <v>0</v>
      </c>
      <c r="Q204" s="30">
        <f t="shared" ref="Q204:Q222" si="94">O204+P204</f>
        <v>0</v>
      </c>
      <c r="R204" s="29">
        <v>0</v>
      </c>
      <c r="S204" s="16">
        <v>0</v>
      </c>
      <c r="T204" s="30">
        <f t="shared" ref="T204:T222" si="95">R204+S204</f>
        <v>0</v>
      </c>
      <c r="U204" s="29">
        <v>0</v>
      </c>
      <c r="V204" s="16">
        <v>0</v>
      </c>
      <c r="W204" s="30">
        <f t="shared" ref="W204:W222" si="96">U204+V204</f>
        <v>0</v>
      </c>
      <c r="X204" s="29">
        <v>0</v>
      </c>
      <c r="Y204" s="16">
        <v>0</v>
      </c>
      <c r="Z204" s="30">
        <f t="shared" ref="Z204:Z222" si="97">X204+Y204</f>
        <v>0</v>
      </c>
      <c r="AA204" s="29">
        <v>0</v>
      </c>
      <c r="AB204" s="16">
        <v>0</v>
      </c>
      <c r="AC204" s="30">
        <f t="shared" ref="AC204:AC222" si="98">AA204+AB204</f>
        <v>0</v>
      </c>
    </row>
    <row r="205" spans="1:29">
      <c r="A205" s="52" t="s">
        <v>201</v>
      </c>
      <c r="B205" s="29">
        <v>0</v>
      </c>
      <c r="C205" s="16">
        <v>0</v>
      </c>
      <c r="D205" s="30">
        <f t="shared" si="90"/>
        <v>0</v>
      </c>
      <c r="E205" s="86">
        <f>IF(D338&gt;0,ROUND((D205/D338) * 100, 4), "")</f>
        <v>0</v>
      </c>
      <c r="F205" s="29">
        <v>0</v>
      </c>
      <c r="G205" s="16">
        <v>0</v>
      </c>
      <c r="H205" s="30">
        <f t="shared" si="91"/>
        <v>0</v>
      </c>
      <c r="I205" s="29">
        <v>0</v>
      </c>
      <c r="J205" s="16">
        <v>0</v>
      </c>
      <c r="K205" s="30">
        <f t="shared" si="92"/>
        <v>0</v>
      </c>
      <c r="L205" s="29">
        <v>0</v>
      </c>
      <c r="M205" s="16">
        <v>0</v>
      </c>
      <c r="N205" s="30">
        <f t="shared" si="93"/>
        <v>0</v>
      </c>
      <c r="O205" s="29">
        <v>0</v>
      </c>
      <c r="P205" s="16">
        <v>0</v>
      </c>
      <c r="Q205" s="30">
        <f t="shared" si="94"/>
        <v>0</v>
      </c>
      <c r="R205" s="29">
        <v>0</v>
      </c>
      <c r="S205" s="16">
        <v>0</v>
      </c>
      <c r="T205" s="30">
        <f t="shared" si="95"/>
        <v>0</v>
      </c>
      <c r="U205" s="29">
        <v>0</v>
      </c>
      <c r="V205" s="16">
        <v>0</v>
      </c>
      <c r="W205" s="30">
        <f t="shared" si="96"/>
        <v>0</v>
      </c>
      <c r="X205" s="29">
        <v>0</v>
      </c>
      <c r="Y205" s="16">
        <v>0</v>
      </c>
      <c r="Z205" s="30">
        <f t="shared" si="97"/>
        <v>0</v>
      </c>
      <c r="AA205" s="29">
        <v>0</v>
      </c>
      <c r="AB205" s="16">
        <v>0</v>
      </c>
      <c r="AC205" s="30">
        <f t="shared" si="98"/>
        <v>0</v>
      </c>
    </row>
    <row r="206" spans="1:29">
      <c r="A206" s="52" t="s">
        <v>202</v>
      </c>
      <c r="B206" s="29">
        <v>0</v>
      </c>
      <c r="C206" s="16">
        <v>0</v>
      </c>
      <c r="D206" s="30">
        <f t="shared" si="90"/>
        <v>0</v>
      </c>
      <c r="E206" s="86">
        <f>IF(D338&gt;0,ROUND((D206/D338) * 100, 4), "")</f>
        <v>0</v>
      </c>
      <c r="F206" s="29">
        <v>0</v>
      </c>
      <c r="G206" s="16">
        <v>0</v>
      </c>
      <c r="H206" s="30">
        <f t="shared" si="91"/>
        <v>0</v>
      </c>
      <c r="I206" s="29">
        <v>0</v>
      </c>
      <c r="J206" s="16">
        <v>0</v>
      </c>
      <c r="K206" s="30">
        <f t="shared" si="92"/>
        <v>0</v>
      </c>
      <c r="L206" s="29">
        <v>0</v>
      </c>
      <c r="M206" s="16">
        <v>0</v>
      </c>
      <c r="N206" s="30">
        <f t="shared" si="93"/>
        <v>0</v>
      </c>
      <c r="O206" s="29">
        <v>0</v>
      </c>
      <c r="P206" s="16">
        <v>0</v>
      </c>
      <c r="Q206" s="30">
        <f t="shared" si="94"/>
        <v>0</v>
      </c>
      <c r="R206" s="29">
        <v>0</v>
      </c>
      <c r="S206" s="16">
        <v>0</v>
      </c>
      <c r="T206" s="30">
        <f t="shared" si="95"/>
        <v>0</v>
      </c>
      <c r="U206" s="29">
        <v>0</v>
      </c>
      <c r="V206" s="16">
        <v>0</v>
      </c>
      <c r="W206" s="30">
        <f t="shared" si="96"/>
        <v>0</v>
      </c>
      <c r="X206" s="29">
        <v>0</v>
      </c>
      <c r="Y206" s="16">
        <v>0</v>
      </c>
      <c r="Z206" s="30">
        <f t="shared" si="97"/>
        <v>0</v>
      </c>
      <c r="AA206" s="29">
        <v>0</v>
      </c>
      <c r="AB206" s="16">
        <v>0</v>
      </c>
      <c r="AC206" s="30">
        <f t="shared" si="98"/>
        <v>0</v>
      </c>
    </row>
    <row r="207" spans="1:29">
      <c r="A207" s="52" t="s">
        <v>203</v>
      </c>
      <c r="B207" s="29">
        <v>0</v>
      </c>
      <c r="C207" s="16">
        <v>0</v>
      </c>
      <c r="D207" s="30">
        <f t="shared" si="90"/>
        <v>0</v>
      </c>
      <c r="E207" s="86">
        <f>IF(D338&gt;0,ROUND((D207/D338) * 100, 4), "")</f>
        <v>0</v>
      </c>
      <c r="F207" s="29">
        <v>0</v>
      </c>
      <c r="G207" s="16">
        <v>0</v>
      </c>
      <c r="H207" s="30">
        <f t="shared" si="91"/>
        <v>0</v>
      </c>
      <c r="I207" s="29">
        <v>0</v>
      </c>
      <c r="J207" s="16">
        <v>0</v>
      </c>
      <c r="K207" s="30">
        <f t="shared" si="92"/>
        <v>0</v>
      </c>
      <c r="L207" s="29">
        <v>0</v>
      </c>
      <c r="M207" s="16">
        <v>0</v>
      </c>
      <c r="N207" s="30">
        <f t="shared" si="93"/>
        <v>0</v>
      </c>
      <c r="O207" s="29">
        <v>0</v>
      </c>
      <c r="P207" s="16">
        <v>0</v>
      </c>
      <c r="Q207" s="30">
        <f t="shared" si="94"/>
        <v>0</v>
      </c>
      <c r="R207" s="29">
        <v>0</v>
      </c>
      <c r="S207" s="16">
        <v>0</v>
      </c>
      <c r="T207" s="30">
        <f t="shared" si="95"/>
        <v>0</v>
      </c>
      <c r="U207" s="29">
        <v>0</v>
      </c>
      <c r="V207" s="16">
        <v>0</v>
      </c>
      <c r="W207" s="30">
        <f t="shared" si="96"/>
        <v>0</v>
      </c>
      <c r="X207" s="29">
        <v>0</v>
      </c>
      <c r="Y207" s="16">
        <v>0</v>
      </c>
      <c r="Z207" s="30">
        <f t="shared" si="97"/>
        <v>0</v>
      </c>
      <c r="AA207" s="29">
        <v>0</v>
      </c>
      <c r="AB207" s="16">
        <v>1</v>
      </c>
      <c r="AC207" s="30">
        <f t="shared" si="98"/>
        <v>1</v>
      </c>
    </row>
    <row r="208" spans="1:29">
      <c r="A208" s="52" t="s">
        <v>204</v>
      </c>
      <c r="B208" s="29">
        <v>0</v>
      </c>
      <c r="C208" s="16">
        <v>1</v>
      </c>
      <c r="D208" s="30">
        <f t="shared" si="90"/>
        <v>1</v>
      </c>
      <c r="E208" s="86">
        <f>IF(D338&gt;0,ROUND((D208/D338) * 100, 4), "")</f>
        <v>0.18479999999999999</v>
      </c>
      <c r="F208" s="29">
        <v>0</v>
      </c>
      <c r="G208" s="16">
        <v>1</v>
      </c>
      <c r="H208" s="30">
        <f t="shared" si="91"/>
        <v>1</v>
      </c>
      <c r="I208" s="29">
        <v>0</v>
      </c>
      <c r="J208" s="16">
        <v>0</v>
      </c>
      <c r="K208" s="30">
        <f t="shared" si="92"/>
        <v>0</v>
      </c>
      <c r="L208" s="29">
        <v>0</v>
      </c>
      <c r="M208" s="16">
        <v>0</v>
      </c>
      <c r="N208" s="30">
        <f t="shared" si="93"/>
        <v>0</v>
      </c>
      <c r="O208" s="29">
        <v>0</v>
      </c>
      <c r="P208" s="16">
        <v>0</v>
      </c>
      <c r="Q208" s="30">
        <f t="shared" si="94"/>
        <v>0</v>
      </c>
      <c r="R208" s="29">
        <v>0</v>
      </c>
      <c r="S208" s="16">
        <v>0</v>
      </c>
      <c r="T208" s="30">
        <f t="shared" si="95"/>
        <v>0</v>
      </c>
      <c r="U208" s="29">
        <v>0</v>
      </c>
      <c r="V208" s="16">
        <v>0</v>
      </c>
      <c r="W208" s="30">
        <f t="shared" si="96"/>
        <v>0</v>
      </c>
      <c r="X208" s="29">
        <v>0</v>
      </c>
      <c r="Y208" s="16">
        <v>0</v>
      </c>
      <c r="Z208" s="30">
        <f t="shared" si="97"/>
        <v>0</v>
      </c>
      <c r="AA208" s="29">
        <v>0</v>
      </c>
      <c r="AB208" s="16">
        <v>0</v>
      </c>
      <c r="AC208" s="30">
        <f t="shared" si="98"/>
        <v>0</v>
      </c>
    </row>
    <row r="209" spans="1:29">
      <c r="A209" s="52" t="s">
        <v>205</v>
      </c>
      <c r="B209" s="29">
        <v>0</v>
      </c>
      <c r="C209" s="16">
        <v>0</v>
      </c>
      <c r="D209" s="30">
        <f t="shared" si="90"/>
        <v>0</v>
      </c>
      <c r="E209" s="86">
        <f>IF(D338&gt;0,ROUND((D209/D338) * 100, 4), "")</f>
        <v>0</v>
      </c>
      <c r="F209" s="29">
        <v>0</v>
      </c>
      <c r="G209" s="16">
        <v>0</v>
      </c>
      <c r="H209" s="30">
        <f t="shared" si="91"/>
        <v>0</v>
      </c>
      <c r="I209" s="29">
        <v>0</v>
      </c>
      <c r="J209" s="16">
        <v>0</v>
      </c>
      <c r="K209" s="30">
        <f t="shared" si="92"/>
        <v>0</v>
      </c>
      <c r="L209" s="29">
        <v>0</v>
      </c>
      <c r="M209" s="16">
        <v>0</v>
      </c>
      <c r="N209" s="30">
        <f t="shared" si="93"/>
        <v>0</v>
      </c>
      <c r="O209" s="29">
        <v>0</v>
      </c>
      <c r="P209" s="16">
        <v>0</v>
      </c>
      <c r="Q209" s="30">
        <f t="shared" si="94"/>
        <v>0</v>
      </c>
      <c r="R209" s="29">
        <v>0</v>
      </c>
      <c r="S209" s="16">
        <v>0</v>
      </c>
      <c r="T209" s="30">
        <f t="shared" si="95"/>
        <v>0</v>
      </c>
      <c r="U209" s="29">
        <v>0</v>
      </c>
      <c r="V209" s="16">
        <v>0</v>
      </c>
      <c r="W209" s="30">
        <f t="shared" si="96"/>
        <v>0</v>
      </c>
      <c r="X209" s="29">
        <v>0</v>
      </c>
      <c r="Y209" s="16">
        <v>0</v>
      </c>
      <c r="Z209" s="30">
        <f t="shared" si="97"/>
        <v>0</v>
      </c>
      <c r="AA209" s="29">
        <v>0</v>
      </c>
      <c r="AB209" s="16">
        <v>0</v>
      </c>
      <c r="AC209" s="30">
        <f t="shared" si="98"/>
        <v>0</v>
      </c>
    </row>
    <row r="210" spans="1:29">
      <c r="A210" s="52" t="s">
        <v>206</v>
      </c>
      <c r="B210" s="29">
        <v>0</v>
      </c>
      <c r="C210" s="16">
        <v>0</v>
      </c>
      <c r="D210" s="30">
        <f t="shared" si="90"/>
        <v>0</v>
      </c>
      <c r="E210" s="86">
        <f>IF(D338&gt;0,ROUND((D210/D338) * 100, 4), "")</f>
        <v>0</v>
      </c>
      <c r="F210" s="29">
        <v>0</v>
      </c>
      <c r="G210" s="16">
        <v>0</v>
      </c>
      <c r="H210" s="30">
        <f t="shared" si="91"/>
        <v>0</v>
      </c>
      <c r="I210" s="29">
        <v>0</v>
      </c>
      <c r="J210" s="16">
        <v>0</v>
      </c>
      <c r="K210" s="30">
        <f t="shared" si="92"/>
        <v>0</v>
      </c>
      <c r="L210" s="29">
        <v>0</v>
      </c>
      <c r="M210" s="16">
        <v>0</v>
      </c>
      <c r="N210" s="30">
        <f t="shared" si="93"/>
        <v>0</v>
      </c>
      <c r="O210" s="29">
        <v>0</v>
      </c>
      <c r="P210" s="16">
        <v>0</v>
      </c>
      <c r="Q210" s="30">
        <f t="shared" si="94"/>
        <v>0</v>
      </c>
      <c r="R210" s="29">
        <v>0</v>
      </c>
      <c r="S210" s="16">
        <v>0</v>
      </c>
      <c r="T210" s="30">
        <f t="shared" si="95"/>
        <v>0</v>
      </c>
      <c r="U210" s="29">
        <v>0</v>
      </c>
      <c r="V210" s="16">
        <v>0</v>
      </c>
      <c r="W210" s="30">
        <f t="shared" si="96"/>
        <v>0</v>
      </c>
      <c r="X210" s="29">
        <v>0</v>
      </c>
      <c r="Y210" s="16">
        <v>0</v>
      </c>
      <c r="Z210" s="30">
        <f t="shared" si="97"/>
        <v>0</v>
      </c>
      <c r="AA210" s="29">
        <v>0</v>
      </c>
      <c r="AB210" s="16">
        <v>0</v>
      </c>
      <c r="AC210" s="30">
        <f t="shared" si="98"/>
        <v>0</v>
      </c>
    </row>
    <row r="211" spans="1:29">
      <c r="A211" s="52" t="s">
        <v>207</v>
      </c>
      <c r="B211" s="29">
        <v>0</v>
      </c>
      <c r="C211" s="16">
        <v>0</v>
      </c>
      <c r="D211" s="30">
        <f t="shared" si="90"/>
        <v>0</v>
      </c>
      <c r="E211" s="86">
        <f>IF(D338&gt;0,ROUND((D211/D338) * 100, 4), "")</f>
        <v>0</v>
      </c>
      <c r="F211" s="29">
        <v>0</v>
      </c>
      <c r="G211" s="16">
        <v>0</v>
      </c>
      <c r="H211" s="30">
        <f t="shared" si="91"/>
        <v>0</v>
      </c>
      <c r="I211" s="29">
        <v>0</v>
      </c>
      <c r="J211" s="16">
        <v>0</v>
      </c>
      <c r="K211" s="30">
        <f t="shared" si="92"/>
        <v>0</v>
      </c>
      <c r="L211" s="29">
        <v>0</v>
      </c>
      <c r="M211" s="16">
        <v>0</v>
      </c>
      <c r="N211" s="30">
        <f t="shared" si="93"/>
        <v>0</v>
      </c>
      <c r="O211" s="29">
        <v>0</v>
      </c>
      <c r="P211" s="16">
        <v>0</v>
      </c>
      <c r="Q211" s="30">
        <f t="shared" si="94"/>
        <v>0</v>
      </c>
      <c r="R211" s="29">
        <v>0</v>
      </c>
      <c r="S211" s="16">
        <v>0</v>
      </c>
      <c r="T211" s="30">
        <f t="shared" si="95"/>
        <v>0</v>
      </c>
      <c r="U211" s="29">
        <v>0</v>
      </c>
      <c r="V211" s="16">
        <v>0</v>
      </c>
      <c r="W211" s="30">
        <f t="shared" si="96"/>
        <v>0</v>
      </c>
      <c r="X211" s="29">
        <v>0</v>
      </c>
      <c r="Y211" s="16">
        <v>0</v>
      </c>
      <c r="Z211" s="30">
        <f t="shared" si="97"/>
        <v>0</v>
      </c>
      <c r="AA211" s="29">
        <v>0</v>
      </c>
      <c r="AB211" s="16">
        <v>0</v>
      </c>
      <c r="AC211" s="30">
        <f t="shared" si="98"/>
        <v>0</v>
      </c>
    </row>
    <row r="212" spans="1:29">
      <c r="A212" s="52" t="s">
        <v>208</v>
      </c>
      <c r="B212" s="29">
        <v>0</v>
      </c>
      <c r="C212" s="16">
        <v>0</v>
      </c>
      <c r="D212" s="30">
        <f t="shared" si="90"/>
        <v>0</v>
      </c>
      <c r="E212" s="86">
        <f>IF(D338&gt;0,ROUND((D212/D338) * 100, 4), "")</f>
        <v>0</v>
      </c>
      <c r="F212" s="29">
        <v>0</v>
      </c>
      <c r="G212" s="16">
        <v>0</v>
      </c>
      <c r="H212" s="30">
        <f t="shared" si="91"/>
        <v>0</v>
      </c>
      <c r="I212" s="29">
        <v>0</v>
      </c>
      <c r="J212" s="16">
        <v>0</v>
      </c>
      <c r="K212" s="30">
        <f t="shared" si="92"/>
        <v>0</v>
      </c>
      <c r="L212" s="29">
        <v>0</v>
      </c>
      <c r="M212" s="16">
        <v>0</v>
      </c>
      <c r="N212" s="30">
        <f t="shared" si="93"/>
        <v>0</v>
      </c>
      <c r="O212" s="29">
        <v>0</v>
      </c>
      <c r="P212" s="16">
        <v>0</v>
      </c>
      <c r="Q212" s="30">
        <f t="shared" si="94"/>
        <v>0</v>
      </c>
      <c r="R212" s="29">
        <v>0</v>
      </c>
      <c r="S212" s="16">
        <v>0</v>
      </c>
      <c r="T212" s="30">
        <f t="shared" si="95"/>
        <v>0</v>
      </c>
      <c r="U212" s="29">
        <v>0</v>
      </c>
      <c r="V212" s="16">
        <v>0</v>
      </c>
      <c r="W212" s="30">
        <f t="shared" si="96"/>
        <v>0</v>
      </c>
      <c r="X212" s="29">
        <v>0</v>
      </c>
      <c r="Y212" s="16">
        <v>0</v>
      </c>
      <c r="Z212" s="30">
        <f t="shared" si="97"/>
        <v>0</v>
      </c>
      <c r="AA212" s="29">
        <v>0</v>
      </c>
      <c r="AB212" s="16">
        <v>0</v>
      </c>
      <c r="AC212" s="30">
        <f t="shared" si="98"/>
        <v>0</v>
      </c>
    </row>
    <row r="213" spans="1:29">
      <c r="A213" s="52" t="s">
        <v>209</v>
      </c>
      <c r="B213" s="29">
        <v>0</v>
      </c>
      <c r="C213" s="16">
        <v>0</v>
      </c>
      <c r="D213" s="30">
        <f t="shared" si="90"/>
        <v>0</v>
      </c>
      <c r="E213" s="86">
        <f>IF(D338&gt;0,ROUND((D213/D338) * 100, 4), "")</f>
        <v>0</v>
      </c>
      <c r="F213" s="29">
        <v>0</v>
      </c>
      <c r="G213" s="16">
        <v>0</v>
      </c>
      <c r="H213" s="30">
        <f t="shared" si="91"/>
        <v>0</v>
      </c>
      <c r="I213" s="29">
        <v>0</v>
      </c>
      <c r="J213" s="16">
        <v>0</v>
      </c>
      <c r="K213" s="30">
        <f t="shared" si="92"/>
        <v>0</v>
      </c>
      <c r="L213" s="29">
        <v>0</v>
      </c>
      <c r="M213" s="16">
        <v>0</v>
      </c>
      <c r="N213" s="30">
        <f t="shared" si="93"/>
        <v>0</v>
      </c>
      <c r="O213" s="29">
        <v>0</v>
      </c>
      <c r="P213" s="16">
        <v>0</v>
      </c>
      <c r="Q213" s="30">
        <f t="shared" si="94"/>
        <v>0</v>
      </c>
      <c r="R213" s="29">
        <v>0</v>
      </c>
      <c r="S213" s="16">
        <v>0</v>
      </c>
      <c r="T213" s="30">
        <f t="shared" si="95"/>
        <v>0</v>
      </c>
      <c r="U213" s="29">
        <v>0</v>
      </c>
      <c r="V213" s="16">
        <v>0</v>
      </c>
      <c r="W213" s="30">
        <f t="shared" si="96"/>
        <v>0</v>
      </c>
      <c r="X213" s="29">
        <v>0</v>
      </c>
      <c r="Y213" s="16">
        <v>0</v>
      </c>
      <c r="Z213" s="30">
        <f t="shared" si="97"/>
        <v>0</v>
      </c>
      <c r="AA213" s="29">
        <v>0</v>
      </c>
      <c r="AB213" s="16">
        <v>0</v>
      </c>
      <c r="AC213" s="30">
        <f t="shared" si="98"/>
        <v>0</v>
      </c>
    </row>
    <row r="214" spans="1:29">
      <c r="A214" s="52" t="s">
        <v>210</v>
      </c>
      <c r="B214" s="29">
        <v>0</v>
      </c>
      <c r="C214" s="16">
        <v>0</v>
      </c>
      <c r="D214" s="30">
        <f t="shared" si="90"/>
        <v>0</v>
      </c>
      <c r="E214" s="86">
        <f>IF(D338&gt;0,ROUND((D214/D338) * 100, 4), "")</f>
        <v>0</v>
      </c>
      <c r="F214" s="29">
        <v>0</v>
      </c>
      <c r="G214" s="16">
        <v>0</v>
      </c>
      <c r="H214" s="30">
        <f t="shared" si="91"/>
        <v>0</v>
      </c>
      <c r="I214" s="29">
        <v>0</v>
      </c>
      <c r="J214" s="16">
        <v>0</v>
      </c>
      <c r="K214" s="30">
        <f t="shared" si="92"/>
        <v>0</v>
      </c>
      <c r="L214" s="29">
        <v>0</v>
      </c>
      <c r="M214" s="16">
        <v>0</v>
      </c>
      <c r="N214" s="30">
        <f t="shared" si="93"/>
        <v>0</v>
      </c>
      <c r="O214" s="29">
        <v>0</v>
      </c>
      <c r="P214" s="16">
        <v>0</v>
      </c>
      <c r="Q214" s="30">
        <f t="shared" si="94"/>
        <v>0</v>
      </c>
      <c r="R214" s="29">
        <v>0</v>
      </c>
      <c r="S214" s="16">
        <v>0</v>
      </c>
      <c r="T214" s="30">
        <f t="shared" si="95"/>
        <v>0</v>
      </c>
      <c r="U214" s="29">
        <v>0</v>
      </c>
      <c r="V214" s="16">
        <v>0</v>
      </c>
      <c r="W214" s="30">
        <f t="shared" si="96"/>
        <v>0</v>
      </c>
      <c r="X214" s="29">
        <v>0</v>
      </c>
      <c r="Y214" s="16">
        <v>0</v>
      </c>
      <c r="Z214" s="30">
        <f t="shared" si="97"/>
        <v>0</v>
      </c>
      <c r="AA214" s="29">
        <v>0</v>
      </c>
      <c r="AB214" s="16">
        <v>0</v>
      </c>
      <c r="AC214" s="30">
        <f t="shared" si="98"/>
        <v>0</v>
      </c>
    </row>
    <row r="215" spans="1:29">
      <c r="A215" s="52" t="s">
        <v>211</v>
      </c>
      <c r="B215" s="29">
        <v>0</v>
      </c>
      <c r="C215" s="16">
        <v>0</v>
      </c>
      <c r="D215" s="30">
        <f t="shared" si="90"/>
        <v>0</v>
      </c>
      <c r="E215" s="86">
        <f>IF(D338&gt;0,ROUND((D215/D338) * 100, 4), "")</f>
        <v>0</v>
      </c>
      <c r="F215" s="29">
        <v>0</v>
      </c>
      <c r="G215" s="16">
        <v>0</v>
      </c>
      <c r="H215" s="30">
        <f t="shared" si="91"/>
        <v>0</v>
      </c>
      <c r="I215" s="29">
        <v>0</v>
      </c>
      <c r="J215" s="16">
        <v>0</v>
      </c>
      <c r="K215" s="30">
        <f t="shared" si="92"/>
        <v>0</v>
      </c>
      <c r="L215" s="29">
        <v>0</v>
      </c>
      <c r="M215" s="16">
        <v>0</v>
      </c>
      <c r="N215" s="30">
        <f t="shared" si="93"/>
        <v>0</v>
      </c>
      <c r="O215" s="29">
        <v>0</v>
      </c>
      <c r="P215" s="16">
        <v>0</v>
      </c>
      <c r="Q215" s="30">
        <f t="shared" si="94"/>
        <v>0</v>
      </c>
      <c r="R215" s="29">
        <v>0</v>
      </c>
      <c r="S215" s="16">
        <v>0</v>
      </c>
      <c r="T215" s="30">
        <f t="shared" si="95"/>
        <v>0</v>
      </c>
      <c r="U215" s="29">
        <v>0</v>
      </c>
      <c r="V215" s="16">
        <v>0</v>
      </c>
      <c r="W215" s="30">
        <f t="shared" si="96"/>
        <v>0</v>
      </c>
      <c r="X215" s="29">
        <v>0</v>
      </c>
      <c r="Y215" s="16">
        <v>0</v>
      </c>
      <c r="Z215" s="30">
        <f t="shared" si="97"/>
        <v>0</v>
      </c>
      <c r="AA215" s="29">
        <v>0</v>
      </c>
      <c r="AB215" s="16">
        <v>0</v>
      </c>
      <c r="AC215" s="30">
        <f t="shared" si="98"/>
        <v>0</v>
      </c>
    </row>
    <row r="216" spans="1:29">
      <c r="A216" s="52" t="s">
        <v>212</v>
      </c>
      <c r="B216" s="29">
        <v>0</v>
      </c>
      <c r="C216" s="16">
        <v>0</v>
      </c>
      <c r="D216" s="30">
        <f t="shared" si="90"/>
        <v>0</v>
      </c>
      <c r="E216" s="86">
        <f>IF(D338&gt;0,ROUND((D216/D338) * 100, 4), "")</f>
        <v>0</v>
      </c>
      <c r="F216" s="29">
        <v>0</v>
      </c>
      <c r="G216" s="16">
        <v>0</v>
      </c>
      <c r="H216" s="30">
        <f t="shared" si="91"/>
        <v>0</v>
      </c>
      <c r="I216" s="29">
        <v>0</v>
      </c>
      <c r="J216" s="16">
        <v>0</v>
      </c>
      <c r="K216" s="30">
        <f t="shared" si="92"/>
        <v>0</v>
      </c>
      <c r="L216" s="29">
        <v>0</v>
      </c>
      <c r="M216" s="16">
        <v>0</v>
      </c>
      <c r="N216" s="30">
        <f t="shared" si="93"/>
        <v>0</v>
      </c>
      <c r="O216" s="29">
        <v>0</v>
      </c>
      <c r="P216" s="16">
        <v>0</v>
      </c>
      <c r="Q216" s="30">
        <f t="shared" si="94"/>
        <v>0</v>
      </c>
      <c r="R216" s="29">
        <v>0</v>
      </c>
      <c r="S216" s="16">
        <v>0</v>
      </c>
      <c r="T216" s="30">
        <f t="shared" si="95"/>
        <v>0</v>
      </c>
      <c r="U216" s="29">
        <v>0</v>
      </c>
      <c r="V216" s="16">
        <v>0</v>
      </c>
      <c r="W216" s="30">
        <f t="shared" si="96"/>
        <v>0</v>
      </c>
      <c r="X216" s="29">
        <v>0</v>
      </c>
      <c r="Y216" s="16">
        <v>0</v>
      </c>
      <c r="Z216" s="30">
        <f t="shared" si="97"/>
        <v>0</v>
      </c>
      <c r="AA216" s="29">
        <v>0</v>
      </c>
      <c r="AB216" s="16">
        <v>0</v>
      </c>
      <c r="AC216" s="30">
        <f t="shared" si="98"/>
        <v>0</v>
      </c>
    </row>
    <row r="217" spans="1:29">
      <c r="A217" s="52" t="s">
        <v>213</v>
      </c>
      <c r="B217" s="29">
        <v>0</v>
      </c>
      <c r="C217" s="16">
        <v>0</v>
      </c>
      <c r="D217" s="30">
        <f t="shared" si="90"/>
        <v>0</v>
      </c>
      <c r="E217" s="86">
        <f>IF(D338&gt;0,ROUND((D217/D338) * 100, 4), "")</f>
        <v>0</v>
      </c>
      <c r="F217" s="29">
        <v>0</v>
      </c>
      <c r="G217" s="16">
        <v>0</v>
      </c>
      <c r="H217" s="30">
        <f t="shared" si="91"/>
        <v>0</v>
      </c>
      <c r="I217" s="29">
        <v>0</v>
      </c>
      <c r="J217" s="16">
        <v>0</v>
      </c>
      <c r="K217" s="30">
        <f t="shared" si="92"/>
        <v>0</v>
      </c>
      <c r="L217" s="29">
        <v>0</v>
      </c>
      <c r="M217" s="16">
        <v>0</v>
      </c>
      <c r="N217" s="30">
        <f t="shared" si="93"/>
        <v>0</v>
      </c>
      <c r="O217" s="29">
        <v>0</v>
      </c>
      <c r="P217" s="16">
        <v>0</v>
      </c>
      <c r="Q217" s="30">
        <f t="shared" si="94"/>
        <v>0</v>
      </c>
      <c r="R217" s="29">
        <v>0</v>
      </c>
      <c r="S217" s="16">
        <v>0</v>
      </c>
      <c r="T217" s="30">
        <f t="shared" si="95"/>
        <v>0</v>
      </c>
      <c r="U217" s="29">
        <v>0</v>
      </c>
      <c r="V217" s="16">
        <v>0</v>
      </c>
      <c r="W217" s="30">
        <f t="shared" si="96"/>
        <v>0</v>
      </c>
      <c r="X217" s="29">
        <v>0</v>
      </c>
      <c r="Y217" s="16">
        <v>0</v>
      </c>
      <c r="Z217" s="30">
        <f t="shared" si="97"/>
        <v>0</v>
      </c>
      <c r="AA217" s="29">
        <v>0</v>
      </c>
      <c r="AB217" s="16">
        <v>0</v>
      </c>
      <c r="AC217" s="30">
        <f t="shared" si="98"/>
        <v>0</v>
      </c>
    </row>
    <row r="218" spans="1:29">
      <c r="A218" s="52" t="s">
        <v>214</v>
      </c>
      <c r="B218" s="29">
        <v>0</v>
      </c>
      <c r="C218" s="16">
        <v>0</v>
      </c>
      <c r="D218" s="30">
        <f t="shared" si="90"/>
        <v>0</v>
      </c>
      <c r="E218" s="86">
        <f>IF(D338&gt;0,ROUND((D218/D338) * 100, 4), "")</f>
        <v>0</v>
      </c>
      <c r="F218" s="29">
        <v>0</v>
      </c>
      <c r="G218" s="16">
        <v>0</v>
      </c>
      <c r="H218" s="30">
        <f t="shared" si="91"/>
        <v>0</v>
      </c>
      <c r="I218" s="29">
        <v>0</v>
      </c>
      <c r="J218" s="16">
        <v>0</v>
      </c>
      <c r="K218" s="30">
        <f t="shared" si="92"/>
        <v>0</v>
      </c>
      <c r="L218" s="29">
        <v>0</v>
      </c>
      <c r="M218" s="16">
        <v>0</v>
      </c>
      <c r="N218" s="30">
        <f t="shared" si="93"/>
        <v>0</v>
      </c>
      <c r="O218" s="29">
        <v>0</v>
      </c>
      <c r="P218" s="16">
        <v>0</v>
      </c>
      <c r="Q218" s="30">
        <f t="shared" si="94"/>
        <v>0</v>
      </c>
      <c r="R218" s="29">
        <v>0</v>
      </c>
      <c r="S218" s="16">
        <v>0</v>
      </c>
      <c r="T218" s="30">
        <f t="shared" si="95"/>
        <v>0</v>
      </c>
      <c r="U218" s="29">
        <v>0</v>
      </c>
      <c r="V218" s="16">
        <v>0</v>
      </c>
      <c r="W218" s="30">
        <f t="shared" si="96"/>
        <v>0</v>
      </c>
      <c r="X218" s="29">
        <v>0</v>
      </c>
      <c r="Y218" s="16">
        <v>0</v>
      </c>
      <c r="Z218" s="30">
        <f t="shared" si="97"/>
        <v>0</v>
      </c>
      <c r="AA218" s="29">
        <v>0</v>
      </c>
      <c r="AB218" s="16">
        <v>0</v>
      </c>
      <c r="AC218" s="30">
        <f t="shared" si="98"/>
        <v>0</v>
      </c>
    </row>
    <row r="219" spans="1:29">
      <c r="A219" s="52" t="s">
        <v>215</v>
      </c>
      <c r="B219" s="29">
        <v>0</v>
      </c>
      <c r="C219" s="16">
        <v>0</v>
      </c>
      <c r="D219" s="30">
        <f t="shared" si="90"/>
        <v>0</v>
      </c>
      <c r="E219" s="86">
        <f>IF(D338&gt;0,ROUND((D219/D338) * 100, 4), "")</f>
        <v>0</v>
      </c>
      <c r="F219" s="29">
        <v>0</v>
      </c>
      <c r="G219" s="16">
        <v>0</v>
      </c>
      <c r="H219" s="30">
        <f t="shared" si="91"/>
        <v>0</v>
      </c>
      <c r="I219" s="29">
        <v>0</v>
      </c>
      <c r="J219" s="16">
        <v>0</v>
      </c>
      <c r="K219" s="30">
        <f t="shared" si="92"/>
        <v>0</v>
      </c>
      <c r="L219" s="29">
        <v>0</v>
      </c>
      <c r="M219" s="16">
        <v>0</v>
      </c>
      <c r="N219" s="30">
        <f t="shared" si="93"/>
        <v>0</v>
      </c>
      <c r="O219" s="29">
        <v>0</v>
      </c>
      <c r="P219" s="16">
        <v>0</v>
      </c>
      <c r="Q219" s="30">
        <f t="shared" si="94"/>
        <v>0</v>
      </c>
      <c r="R219" s="29">
        <v>0</v>
      </c>
      <c r="S219" s="16">
        <v>0</v>
      </c>
      <c r="T219" s="30">
        <f t="shared" si="95"/>
        <v>0</v>
      </c>
      <c r="U219" s="29">
        <v>0</v>
      </c>
      <c r="V219" s="16">
        <v>0</v>
      </c>
      <c r="W219" s="30">
        <f t="shared" si="96"/>
        <v>0</v>
      </c>
      <c r="X219" s="29">
        <v>0</v>
      </c>
      <c r="Y219" s="16">
        <v>0</v>
      </c>
      <c r="Z219" s="30">
        <f t="shared" si="97"/>
        <v>0</v>
      </c>
      <c r="AA219" s="29">
        <v>0</v>
      </c>
      <c r="AB219" s="16">
        <v>0</v>
      </c>
      <c r="AC219" s="30">
        <f t="shared" si="98"/>
        <v>0</v>
      </c>
    </row>
    <row r="220" spans="1:29">
      <c r="A220" s="52" t="s">
        <v>216</v>
      </c>
      <c r="B220" s="29">
        <v>0</v>
      </c>
      <c r="C220" s="16">
        <v>0</v>
      </c>
      <c r="D220" s="30">
        <f t="shared" si="90"/>
        <v>0</v>
      </c>
      <c r="E220" s="86">
        <f>IF(D338&gt;0,ROUND((D220/D338) * 100, 4), "")</f>
        <v>0</v>
      </c>
      <c r="F220" s="29">
        <v>0</v>
      </c>
      <c r="G220" s="16">
        <v>0</v>
      </c>
      <c r="H220" s="30">
        <f t="shared" si="91"/>
        <v>0</v>
      </c>
      <c r="I220" s="29">
        <v>0</v>
      </c>
      <c r="J220" s="16">
        <v>0</v>
      </c>
      <c r="K220" s="30">
        <f t="shared" si="92"/>
        <v>0</v>
      </c>
      <c r="L220" s="29">
        <v>0</v>
      </c>
      <c r="M220" s="16">
        <v>0</v>
      </c>
      <c r="N220" s="30">
        <f t="shared" si="93"/>
        <v>0</v>
      </c>
      <c r="O220" s="29">
        <v>0</v>
      </c>
      <c r="P220" s="16">
        <v>0</v>
      </c>
      <c r="Q220" s="30">
        <f t="shared" si="94"/>
        <v>0</v>
      </c>
      <c r="R220" s="29">
        <v>0</v>
      </c>
      <c r="S220" s="16">
        <v>0</v>
      </c>
      <c r="T220" s="30">
        <f t="shared" si="95"/>
        <v>0</v>
      </c>
      <c r="U220" s="29">
        <v>0</v>
      </c>
      <c r="V220" s="16">
        <v>0</v>
      </c>
      <c r="W220" s="30">
        <f t="shared" si="96"/>
        <v>0</v>
      </c>
      <c r="X220" s="29">
        <v>0</v>
      </c>
      <c r="Y220" s="16">
        <v>0</v>
      </c>
      <c r="Z220" s="30">
        <f t="shared" si="97"/>
        <v>0</v>
      </c>
      <c r="AA220" s="29">
        <v>0</v>
      </c>
      <c r="AB220" s="16">
        <v>0</v>
      </c>
      <c r="AC220" s="30">
        <f t="shared" si="98"/>
        <v>0</v>
      </c>
    </row>
    <row r="221" spans="1:29">
      <c r="A221" s="52" t="s">
        <v>217</v>
      </c>
      <c r="B221" s="29">
        <v>0</v>
      </c>
      <c r="C221" s="16">
        <v>0</v>
      </c>
      <c r="D221" s="30">
        <f t="shared" si="90"/>
        <v>0</v>
      </c>
      <c r="E221" s="86">
        <f>IF(D338&gt;0,ROUND((D221/D338) * 100, 4), "")</f>
        <v>0</v>
      </c>
      <c r="F221" s="29">
        <v>0</v>
      </c>
      <c r="G221" s="16">
        <v>0</v>
      </c>
      <c r="H221" s="30">
        <f t="shared" si="91"/>
        <v>0</v>
      </c>
      <c r="I221" s="29">
        <v>0</v>
      </c>
      <c r="J221" s="16">
        <v>0</v>
      </c>
      <c r="K221" s="30">
        <f t="shared" si="92"/>
        <v>0</v>
      </c>
      <c r="L221" s="29">
        <v>0</v>
      </c>
      <c r="M221" s="16">
        <v>0</v>
      </c>
      <c r="N221" s="30">
        <f t="shared" si="93"/>
        <v>0</v>
      </c>
      <c r="O221" s="29">
        <v>0</v>
      </c>
      <c r="P221" s="16">
        <v>0</v>
      </c>
      <c r="Q221" s="30">
        <f t="shared" si="94"/>
        <v>0</v>
      </c>
      <c r="R221" s="29">
        <v>0</v>
      </c>
      <c r="S221" s="16">
        <v>0</v>
      </c>
      <c r="T221" s="30">
        <f t="shared" si="95"/>
        <v>0</v>
      </c>
      <c r="U221" s="29">
        <v>0</v>
      </c>
      <c r="V221" s="16">
        <v>0</v>
      </c>
      <c r="W221" s="30">
        <f t="shared" si="96"/>
        <v>0</v>
      </c>
      <c r="X221" s="29">
        <v>0</v>
      </c>
      <c r="Y221" s="16">
        <v>0</v>
      </c>
      <c r="Z221" s="30">
        <f t="shared" si="97"/>
        <v>0</v>
      </c>
      <c r="AA221" s="29">
        <v>0</v>
      </c>
      <c r="AB221" s="16">
        <v>0</v>
      </c>
      <c r="AC221" s="30">
        <f t="shared" si="98"/>
        <v>0</v>
      </c>
    </row>
    <row r="222" spans="1:29">
      <c r="A222" s="52" t="s">
        <v>218</v>
      </c>
      <c r="B222" s="29">
        <v>0</v>
      </c>
      <c r="C222" s="16">
        <v>0</v>
      </c>
      <c r="D222" s="30">
        <f t="shared" si="90"/>
        <v>0</v>
      </c>
      <c r="E222" s="86">
        <f>IF(D338&gt;0,ROUND((D222/D338) * 100, 4), "")</f>
        <v>0</v>
      </c>
      <c r="F222" s="29">
        <v>0</v>
      </c>
      <c r="G222" s="16">
        <v>0</v>
      </c>
      <c r="H222" s="30">
        <f t="shared" si="91"/>
        <v>0</v>
      </c>
      <c r="I222" s="29">
        <v>0</v>
      </c>
      <c r="J222" s="16">
        <v>0</v>
      </c>
      <c r="K222" s="30">
        <f t="shared" si="92"/>
        <v>0</v>
      </c>
      <c r="L222" s="29">
        <v>0</v>
      </c>
      <c r="M222" s="16">
        <v>0</v>
      </c>
      <c r="N222" s="30">
        <f t="shared" si="93"/>
        <v>0</v>
      </c>
      <c r="O222" s="29">
        <v>0</v>
      </c>
      <c r="P222" s="16">
        <v>0</v>
      </c>
      <c r="Q222" s="30">
        <f t="shared" si="94"/>
        <v>0</v>
      </c>
      <c r="R222" s="29">
        <v>0</v>
      </c>
      <c r="S222" s="16">
        <v>0</v>
      </c>
      <c r="T222" s="30">
        <f t="shared" si="95"/>
        <v>0</v>
      </c>
      <c r="U222" s="29">
        <v>0</v>
      </c>
      <c r="V222" s="16">
        <v>0</v>
      </c>
      <c r="W222" s="30">
        <f t="shared" si="96"/>
        <v>0</v>
      </c>
      <c r="X222" s="29">
        <v>0</v>
      </c>
      <c r="Y222" s="16">
        <v>0</v>
      </c>
      <c r="Z222" s="30">
        <f t="shared" si="97"/>
        <v>0</v>
      </c>
      <c r="AA222" s="29">
        <v>0</v>
      </c>
      <c r="AB222" s="16">
        <v>0</v>
      </c>
      <c r="AC222" s="30">
        <f t="shared" si="98"/>
        <v>0</v>
      </c>
    </row>
    <row r="223" spans="1:29" s="18" customFormat="1">
      <c r="A223" s="61"/>
      <c r="B223" s="64"/>
      <c r="C223" s="64"/>
      <c r="D223" s="64"/>
      <c r="E223" s="65"/>
      <c r="F223" s="64"/>
      <c r="G223" s="64"/>
      <c r="H223" s="64"/>
      <c r="I223" s="64"/>
      <c r="J223" s="64"/>
      <c r="K223" s="64"/>
      <c r="L223" s="64"/>
      <c r="M223" s="64"/>
      <c r="N223" s="64"/>
      <c r="O223" s="64"/>
      <c r="P223" s="64"/>
      <c r="Q223" s="64"/>
      <c r="R223" s="64"/>
      <c r="S223" s="64"/>
      <c r="T223" s="64"/>
      <c r="U223" s="64"/>
      <c r="V223" s="64"/>
      <c r="W223" s="64"/>
      <c r="X223" s="64"/>
      <c r="Y223" s="64"/>
      <c r="Z223" s="64"/>
      <c r="AA223" s="64"/>
      <c r="AB223" s="64"/>
      <c r="AC223" s="64"/>
    </row>
    <row r="224" spans="1:29" s="77" customFormat="1">
      <c r="A224" s="143" t="s">
        <v>219</v>
      </c>
      <c r="B224" s="143" t="s">
        <v>219</v>
      </c>
      <c r="C224" s="143" t="s">
        <v>219</v>
      </c>
      <c r="D224" s="143" t="s">
        <v>219</v>
      </c>
      <c r="E224" s="143" t="s">
        <v>219</v>
      </c>
      <c r="F224" s="143" t="s">
        <v>219</v>
      </c>
      <c r="G224" s="143" t="s">
        <v>219</v>
      </c>
      <c r="H224" s="143" t="s">
        <v>219</v>
      </c>
      <c r="I224" s="143" t="s">
        <v>219</v>
      </c>
      <c r="J224" s="143" t="s">
        <v>219</v>
      </c>
      <c r="K224" s="143" t="s">
        <v>219</v>
      </c>
      <c r="L224" s="143" t="s">
        <v>219</v>
      </c>
      <c r="M224" s="143" t="s">
        <v>219</v>
      </c>
      <c r="N224" s="143" t="s">
        <v>219</v>
      </c>
      <c r="O224" s="143" t="s">
        <v>219</v>
      </c>
      <c r="P224" s="143" t="s">
        <v>219</v>
      </c>
      <c r="Q224" s="143" t="s">
        <v>219</v>
      </c>
      <c r="R224" s="143" t="s">
        <v>219</v>
      </c>
      <c r="S224" s="143" t="s">
        <v>219</v>
      </c>
      <c r="T224" s="143" t="s">
        <v>219</v>
      </c>
      <c r="U224" s="143" t="s">
        <v>219</v>
      </c>
      <c r="V224" s="143" t="s">
        <v>219</v>
      </c>
      <c r="W224" s="143" t="s">
        <v>219</v>
      </c>
      <c r="X224" s="143" t="s">
        <v>219</v>
      </c>
      <c r="Y224" s="143" t="s">
        <v>219</v>
      </c>
      <c r="Z224" s="143" t="s">
        <v>219</v>
      </c>
      <c r="AA224" s="143" t="s">
        <v>219</v>
      </c>
      <c r="AB224" s="143" t="s">
        <v>219</v>
      </c>
      <c r="AC224" s="143" t="s">
        <v>219</v>
      </c>
    </row>
    <row r="225" spans="1:29">
      <c r="A225" s="52" t="s">
        <v>220</v>
      </c>
      <c r="B225" s="29">
        <v>0</v>
      </c>
      <c r="C225" s="16">
        <v>0</v>
      </c>
      <c r="D225" s="30">
        <f t="shared" ref="D225:D230" si="99">B225+C225</f>
        <v>0</v>
      </c>
      <c r="E225" s="86">
        <f>IF(D338&gt;0,ROUND((D225/D338) * 100, 4), "")</f>
        <v>0</v>
      </c>
      <c r="F225" s="29">
        <v>0</v>
      </c>
      <c r="G225" s="16">
        <v>0</v>
      </c>
      <c r="H225" s="30">
        <f t="shared" ref="H225:H230" si="100">F225+G225</f>
        <v>0</v>
      </c>
      <c r="I225" s="29">
        <v>0</v>
      </c>
      <c r="J225" s="16">
        <v>0</v>
      </c>
      <c r="K225" s="30">
        <f t="shared" ref="K225:K230" si="101">I225+J225</f>
        <v>0</v>
      </c>
      <c r="L225" s="29">
        <v>0</v>
      </c>
      <c r="M225" s="16">
        <v>0</v>
      </c>
      <c r="N225" s="30">
        <f t="shared" ref="N225:N230" si="102">L225+M225</f>
        <v>0</v>
      </c>
      <c r="O225" s="29">
        <v>0</v>
      </c>
      <c r="P225" s="16">
        <v>0</v>
      </c>
      <c r="Q225" s="30">
        <f t="shared" ref="Q225:Q230" si="103">O225+P225</f>
        <v>0</v>
      </c>
      <c r="R225" s="29">
        <v>0</v>
      </c>
      <c r="S225" s="16">
        <v>0</v>
      </c>
      <c r="T225" s="30">
        <f t="shared" ref="T225:T230" si="104">R225+S225</f>
        <v>0</v>
      </c>
      <c r="U225" s="29">
        <v>0</v>
      </c>
      <c r="V225" s="16">
        <v>0</v>
      </c>
      <c r="W225" s="30">
        <f t="shared" ref="W225:W230" si="105">U225+V225</f>
        <v>0</v>
      </c>
      <c r="X225" s="29">
        <v>0</v>
      </c>
      <c r="Y225" s="16">
        <v>0</v>
      </c>
      <c r="Z225" s="30">
        <f t="shared" ref="Z225:Z230" si="106">X225+Y225</f>
        <v>0</v>
      </c>
      <c r="AA225" s="29">
        <v>0</v>
      </c>
      <c r="AB225" s="16">
        <v>0</v>
      </c>
      <c r="AC225" s="30">
        <f t="shared" ref="AC225:AC230" si="107">AA225+AB225</f>
        <v>0</v>
      </c>
    </row>
    <row r="226" spans="1:29">
      <c r="A226" s="52" t="s">
        <v>221</v>
      </c>
      <c r="B226" s="29">
        <v>3</v>
      </c>
      <c r="C226" s="16">
        <v>5</v>
      </c>
      <c r="D226" s="30">
        <f t="shared" si="99"/>
        <v>8</v>
      </c>
      <c r="E226" s="86">
        <f>IF(D338&gt;0,ROUND((D226/D338) * 100, 4), "")</f>
        <v>1.4786999999999999</v>
      </c>
      <c r="F226" s="29">
        <v>1</v>
      </c>
      <c r="G226" s="16">
        <v>2</v>
      </c>
      <c r="H226" s="30">
        <f t="shared" si="100"/>
        <v>3</v>
      </c>
      <c r="I226" s="29">
        <v>0</v>
      </c>
      <c r="J226" s="16">
        <v>0</v>
      </c>
      <c r="K226" s="30">
        <f t="shared" si="101"/>
        <v>0</v>
      </c>
      <c r="L226" s="29">
        <v>2</v>
      </c>
      <c r="M226" s="16">
        <v>3</v>
      </c>
      <c r="N226" s="30">
        <f t="shared" si="102"/>
        <v>5</v>
      </c>
      <c r="O226" s="29">
        <v>0</v>
      </c>
      <c r="P226" s="16">
        <v>0</v>
      </c>
      <c r="Q226" s="30">
        <f t="shared" si="103"/>
        <v>0</v>
      </c>
      <c r="R226" s="29">
        <v>0</v>
      </c>
      <c r="S226" s="16">
        <v>0</v>
      </c>
      <c r="T226" s="30">
        <f t="shared" si="104"/>
        <v>0</v>
      </c>
      <c r="U226" s="29">
        <v>0</v>
      </c>
      <c r="V226" s="16">
        <v>0</v>
      </c>
      <c r="W226" s="30">
        <f t="shared" si="105"/>
        <v>0</v>
      </c>
      <c r="X226" s="29">
        <v>0</v>
      </c>
      <c r="Y226" s="16">
        <v>0</v>
      </c>
      <c r="Z226" s="30">
        <f t="shared" si="106"/>
        <v>0</v>
      </c>
      <c r="AA226" s="29">
        <v>0</v>
      </c>
      <c r="AB226" s="16">
        <v>1</v>
      </c>
      <c r="AC226" s="30">
        <f t="shared" si="107"/>
        <v>1</v>
      </c>
    </row>
    <row r="227" spans="1:29">
      <c r="A227" s="52" t="s">
        <v>222</v>
      </c>
      <c r="B227" s="29">
        <v>140</v>
      </c>
      <c r="C227" s="16">
        <v>9</v>
      </c>
      <c r="D227" s="30">
        <f t="shared" si="99"/>
        <v>149</v>
      </c>
      <c r="E227" s="86">
        <f>IF(D338&gt;0,ROUND((D227/D338) * 100, 4), "")</f>
        <v>27.541599999999999</v>
      </c>
      <c r="F227" s="29">
        <v>26</v>
      </c>
      <c r="G227" s="16">
        <v>6</v>
      </c>
      <c r="H227" s="30">
        <f t="shared" si="100"/>
        <v>32</v>
      </c>
      <c r="I227" s="29">
        <v>39</v>
      </c>
      <c r="J227" s="16">
        <v>0</v>
      </c>
      <c r="K227" s="30">
        <f t="shared" si="101"/>
        <v>39</v>
      </c>
      <c r="L227" s="29">
        <v>61</v>
      </c>
      <c r="M227" s="16">
        <v>5</v>
      </c>
      <c r="N227" s="30">
        <f t="shared" si="102"/>
        <v>66</v>
      </c>
      <c r="O227" s="29">
        <v>0</v>
      </c>
      <c r="P227" s="16">
        <v>0</v>
      </c>
      <c r="Q227" s="30">
        <f t="shared" si="103"/>
        <v>0</v>
      </c>
      <c r="R227" s="29">
        <v>0</v>
      </c>
      <c r="S227" s="16">
        <v>0</v>
      </c>
      <c r="T227" s="30">
        <f t="shared" si="104"/>
        <v>0</v>
      </c>
      <c r="U227" s="29">
        <v>0</v>
      </c>
      <c r="V227" s="16">
        <v>0</v>
      </c>
      <c r="W227" s="30">
        <f t="shared" si="105"/>
        <v>0</v>
      </c>
      <c r="X227" s="29">
        <v>0</v>
      </c>
      <c r="Y227" s="16">
        <v>0</v>
      </c>
      <c r="Z227" s="30">
        <f t="shared" si="106"/>
        <v>0</v>
      </c>
      <c r="AA227" s="29">
        <v>4</v>
      </c>
      <c r="AB227" s="16">
        <v>1</v>
      </c>
      <c r="AC227" s="30">
        <f t="shared" si="107"/>
        <v>5</v>
      </c>
    </row>
    <row r="228" spans="1:29">
      <c r="A228" s="52" t="s">
        <v>223</v>
      </c>
      <c r="B228" s="29">
        <v>0</v>
      </c>
      <c r="C228" s="16">
        <v>0</v>
      </c>
      <c r="D228" s="30">
        <f t="shared" si="99"/>
        <v>0</v>
      </c>
      <c r="E228" s="86">
        <f>IF(D338&gt;0,ROUND((D228/D338) * 100, 4), "")</f>
        <v>0</v>
      </c>
      <c r="F228" s="29">
        <v>0</v>
      </c>
      <c r="G228" s="16">
        <v>0</v>
      </c>
      <c r="H228" s="30">
        <f t="shared" si="100"/>
        <v>0</v>
      </c>
      <c r="I228" s="29">
        <v>0</v>
      </c>
      <c r="J228" s="16">
        <v>0</v>
      </c>
      <c r="K228" s="30">
        <f t="shared" si="101"/>
        <v>0</v>
      </c>
      <c r="L228" s="29">
        <v>0</v>
      </c>
      <c r="M228" s="16">
        <v>0</v>
      </c>
      <c r="N228" s="30">
        <f t="shared" si="102"/>
        <v>0</v>
      </c>
      <c r="O228" s="29">
        <v>0</v>
      </c>
      <c r="P228" s="16">
        <v>0</v>
      </c>
      <c r="Q228" s="30">
        <f t="shared" si="103"/>
        <v>0</v>
      </c>
      <c r="R228" s="29">
        <v>0</v>
      </c>
      <c r="S228" s="16">
        <v>0</v>
      </c>
      <c r="T228" s="30">
        <f t="shared" si="104"/>
        <v>0</v>
      </c>
      <c r="U228" s="29">
        <v>0</v>
      </c>
      <c r="V228" s="16">
        <v>0</v>
      </c>
      <c r="W228" s="30">
        <f t="shared" si="105"/>
        <v>0</v>
      </c>
      <c r="X228" s="29">
        <v>0</v>
      </c>
      <c r="Y228" s="16">
        <v>0</v>
      </c>
      <c r="Z228" s="30">
        <f t="shared" si="106"/>
        <v>0</v>
      </c>
      <c r="AA228" s="29">
        <v>0</v>
      </c>
      <c r="AB228" s="16">
        <v>0</v>
      </c>
      <c r="AC228" s="30">
        <f t="shared" si="107"/>
        <v>0</v>
      </c>
    </row>
    <row r="229" spans="1:29">
      <c r="A229" s="52" t="s">
        <v>224</v>
      </c>
      <c r="B229" s="29">
        <v>0</v>
      </c>
      <c r="C229" s="16">
        <v>0</v>
      </c>
      <c r="D229" s="30">
        <f t="shared" si="99"/>
        <v>0</v>
      </c>
      <c r="E229" s="86">
        <f>IF(D338&gt;0,ROUND((D229/D338) * 100, 4), "")</f>
        <v>0</v>
      </c>
      <c r="F229" s="29">
        <v>0</v>
      </c>
      <c r="G229" s="16">
        <v>0</v>
      </c>
      <c r="H229" s="30">
        <f t="shared" si="100"/>
        <v>0</v>
      </c>
      <c r="I229" s="29">
        <v>0</v>
      </c>
      <c r="J229" s="16">
        <v>0</v>
      </c>
      <c r="K229" s="30">
        <f t="shared" si="101"/>
        <v>0</v>
      </c>
      <c r="L229" s="29">
        <v>0</v>
      </c>
      <c r="M229" s="16">
        <v>0</v>
      </c>
      <c r="N229" s="30">
        <f t="shared" si="102"/>
        <v>0</v>
      </c>
      <c r="O229" s="29">
        <v>0</v>
      </c>
      <c r="P229" s="16">
        <v>0</v>
      </c>
      <c r="Q229" s="30">
        <f t="shared" si="103"/>
        <v>0</v>
      </c>
      <c r="R229" s="29">
        <v>0</v>
      </c>
      <c r="S229" s="16">
        <v>0</v>
      </c>
      <c r="T229" s="30">
        <f t="shared" si="104"/>
        <v>0</v>
      </c>
      <c r="U229" s="29">
        <v>0</v>
      </c>
      <c r="V229" s="16">
        <v>0</v>
      </c>
      <c r="W229" s="30">
        <f t="shared" si="105"/>
        <v>0</v>
      </c>
      <c r="X229" s="29">
        <v>0</v>
      </c>
      <c r="Y229" s="16">
        <v>0</v>
      </c>
      <c r="Z229" s="30">
        <f t="shared" si="106"/>
        <v>0</v>
      </c>
      <c r="AA229" s="29">
        <v>0</v>
      </c>
      <c r="AB229" s="16">
        <v>0</v>
      </c>
      <c r="AC229" s="30">
        <f t="shared" si="107"/>
        <v>0</v>
      </c>
    </row>
    <row r="230" spans="1:29">
      <c r="A230" s="52" t="s">
        <v>225</v>
      </c>
      <c r="B230" s="29">
        <v>0</v>
      </c>
      <c r="C230" s="16">
        <v>0</v>
      </c>
      <c r="D230" s="30">
        <f t="shared" si="99"/>
        <v>0</v>
      </c>
      <c r="E230" s="86">
        <f>IF(D338&gt;0,ROUND((D230/D338) * 100, 4), "")</f>
        <v>0</v>
      </c>
      <c r="F230" s="29">
        <v>0</v>
      </c>
      <c r="G230" s="16">
        <v>0</v>
      </c>
      <c r="H230" s="30">
        <f t="shared" si="100"/>
        <v>0</v>
      </c>
      <c r="I230" s="29">
        <v>0</v>
      </c>
      <c r="J230" s="16">
        <v>0</v>
      </c>
      <c r="K230" s="30">
        <f t="shared" si="101"/>
        <v>0</v>
      </c>
      <c r="L230" s="29">
        <v>0</v>
      </c>
      <c r="M230" s="16">
        <v>0</v>
      </c>
      <c r="N230" s="30">
        <f t="shared" si="102"/>
        <v>0</v>
      </c>
      <c r="O230" s="29">
        <v>0</v>
      </c>
      <c r="P230" s="16">
        <v>0</v>
      </c>
      <c r="Q230" s="30">
        <f t="shared" si="103"/>
        <v>0</v>
      </c>
      <c r="R230" s="29">
        <v>0</v>
      </c>
      <c r="S230" s="16">
        <v>0</v>
      </c>
      <c r="T230" s="30">
        <f t="shared" si="104"/>
        <v>0</v>
      </c>
      <c r="U230" s="29">
        <v>0</v>
      </c>
      <c r="V230" s="16">
        <v>0</v>
      </c>
      <c r="W230" s="30">
        <f t="shared" si="105"/>
        <v>0</v>
      </c>
      <c r="X230" s="29">
        <v>0</v>
      </c>
      <c r="Y230" s="16">
        <v>0</v>
      </c>
      <c r="Z230" s="30">
        <f t="shared" si="106"/>
        <v>0</v>
      </c>
      <c r="AA230" s="29">
        <v>0</v>
      </c>
      <c r="AB230" s="16">
        <v>0</v>
      </c>
      <c r="AC230" s="30">
        <f t="shared" si="107"/>
        <v>0</v>
      </c>
    </row>
    <row r="231" spans="1:29" s="18" customFormat="1">
      <c r="A231" s="61"/>
      <c r="B231" s="64"/>
      <c r="C231" s="64"/>
      <c r="D231" s="64"/>
      <c r="E231" s="65"/>
      <c r="F231" s="64"/>
      <c r="G231" s="64"/>
      <c r="H231" s="64"/>
      <c r="I231" s="64"/>
      <c r="J231" s="64"/>
      <c r="K231" s="64"/>
      <c r="L231" s="64"/>
      <c r="M231" s="64"/>
      <c r="N231" s="64"/>
      <c r="O231" s="64"/>
      <c r="P231" s="64"/>
      <c r="Q231" s="64"/>
      <c r="R231" s="64"/>
      <c r="S231" s="64"/>
      <c r="T231" s="64"/>
      <c r="U231" s="64"/>
      <c r="V231" s="64"/>
      <c r="W231" s="64"/>
      <c r="X231" s="64"/>
      <c r="Y231" s="64"/>
      <c r="Z231" s="64"/>
      <c r="AA231" s="64"/>
      <c r="AB231" s="64"/>
      <c r="AC231" s="64"/>
    </row>
    <row r="232" spans="1:29" s="77" customFormat="1">
      <c r="A232" s="143" t="s">
        <v>226</v>
      </c>
      <c r="B232" s="143" t="s">
        <v>226</v>
      </c>
      <c r="C232" s="143" t="s">
        <v>226</v>
      </c>
      <c r="D232" s="143" t="s">
        <v>226</v>
      </c>
      <c r="E232" s="143" t="s">
        <v>226</v>
      </c>
      <c r="F232" s="143" t="s">
        <v>226</v>
      </c>
      <c r="G232" s="143" t="s">
        <v>226</v>
      </c>
      <c r="H232" s="143" t="s">
        <v>226</v>
      </c>
      <c r="I232" s="143" t="s">
        <v>226</v>
      </c>
      <c r="J232" s="143" t="s">
        <v>226</v>
      </c>
      <c r="K232" s="143" t="s">
        <v>226</v>
      </c>
      <c r="L232" s="143" t="s">
        <v>226</v>
      </c>
      <c r="M232" s="143" t="s">
        <v>226</v>
      </c>
      <c r="N232" s="143" t="s">
        <v>226</v>
      </c>
      <c r="O232" s="143" t="s">
        <v>226</v>
      </c>
      <c r="P232" s="143" t="s">
        <v>226</v>
      </c>
      <c r="Q232" s="143" t="s">
        <v>226</v>
      </c>
      <c r="R232" s="143" t="s">
        <v>226</v>
      </c>
      <c r="S232" s="143" t="s">
        <v>226</v>
      </c>
      <c r="T232" s="143" t="s">
        <v>226</v>
      </c>
      <c r="U232" s="143" t="s">
        <v>226</v>
      </c>
      <c r="V232" s="143" t="s">
        <v>226</v>
      </c>
      <c r="W232" s="143" t="s">
        <v>226</v>
      </c>
      <c r="X232" s="143" t="s">
        <v>226</v>
      </c>
      <c r="Y232" s="143" t="s">
        <v>226</v>
      </c>
      <c r="Z232" s="143" t="s">
        <v>226</v>
      </c>
      <c r="AA232" s="143" t="s">
        <v>226</v>
      </c>
      <c r="AB232" s="143" t="s">
        <v>226</v>
      </c>
      <c r="AC232" s="143" t="s">
        <v>226</v>
      </c>
    </row>
    <row r="233" spans="1:29">
      <c r="A233" s="52" t="s">
        <v>227</v>
      </c>
      <c r="B233" s="29">
        <v>0</v>
      </c>
      <c r="C233" s="16">
        <v>0</v>
      </c>
      <c r="D233" s="30">
        <f t="shared" ref="D233:D252" si="108">B233+C233</f>
        <v>0</v>
      </c>
      <c r="E233" s="86">
        <f>IF(D338&gt;0,ROUND((D233/D338) * 100, 4), "")</f>
        <v>0</v>
      </c>
      <c r="F233" s="29">
        <v>0</v>
      </c>
      <c r="G233" s="16">
        <v>0</v>
      </c>
      <c r="H233" s="30">
        <f t="shared" ref="H233:H252" si="109">F233+G233</f>
        <v>0</v>
      </c>
      <c r="I233" s="29">
        <v>0</v>
      </c>
      <c r="J233" s="16">
        <v>0</v>
      </c>
      <c r="K233" s="30">
        <f t="shared" ref="K233:K252" si="110">I233+J233</f>
        <v>0</v>
      </c>
      <c r="L233" s="29">
        <v>0</v>
      </c>
      <c r="M233" s="16">
        <v>0</v>
      </c>
      <c r="N233" s="30">
        <f t="shared" ref="N233:N252" si="111">L233+M233</f>
        <v>0</v>
      </c>
      <c r="O233" s="29">
        <v>0</v>
      </c>
      <c r="P233" s="16">
        <v>0</v>
      </c>
      <c r="Q233" s="30">
        <f t="shared" ref="Q233:Q252" si="112">O233+P233</f>
        <v>0</v>
      </c>
      <c r="R233" s="29">
        <v>0</v>
      </c>
      <c r="S233" s="16">
        <v>0</v>
      </c>
      <c r="T233" s="30">
        <f t="shared" ref="T233:T252" si="113">R233+S233</f>
        <v>0</v>
      </c>
      <c r="U233" s="29">
        <v>0</v>
      </c>
      <c r="V233" s="16">
        <v>0</v>
      </c>
      <c r="W233" s="30">
        <f t="shared" ref="W233:W252" si="114">U233+V233</f>
        <v>0</v>
      </c>
      <c r="X233" s="29">
        <v>0</v>
      </c>
      <c r="Y233" s="16">
        <v>0</v>
      </c>
      <c r="Z233" s="30">
        <f t="shared" ref="Z233:Z252" si="115">X233+Y233</f>
        <v>0</v>
      </c>
      <c r="AA233" s="29">
        <v>0</v>
      </c>
      <c r="AB233" s="16">
        <v>0</v>
      </c>
      <c r="AC233" s="30">
        <f t="shared" ref="AC233:AC252" si="116">AA233+AB233</f>
        <v>0</v>
      </c>
    </row>
    <row r="234" spans="1:29">
      <c r="A234" s="52" t="s">
        <v>228</v>
      </c>
      <c r="B234" s="29">
        <v>0</v>
      </c>
      <c r="C234" s="16">
        <v>0</v>
      </c>
      <c r="D234" s="30">
        <f t="shared" si="108"/>
        <v>0</v>
      </c>
      <c r="E234" s="86">
        <f>IF(D338&gt;0,ROUND((D234/D338) * 100, 4), "")</f>
        <v>0</v>
      </c>
      <c r="F234" s="29">
        <v>0</v>
      </c>
      <c r="G234" s="16">
        <v>0</v>
      </c>
      <c r="H234" s="30">
        <f t="shared" si="109"/>
        <v>0</v>
      </c>
      <c r="I234" s="29">
        <v>0</v>
      </c>
      <c r="J234" s="16">
        <v>0</v>
      </c>
      <c r="K234" s="30">
        <f t="shared" si="110"/>
        <v>0</v>
      </c>
      <c r="L234" s="29">
        <v>0</v>
      </c>
      <c r="M234" s="16">
        <v>0</v>
      </c>
      <c r="N234" s="30">
        <f t="shared" si="111"/>
        <v>0</v>
      </c>
      <c r="O234" s="29">
        <v>0</v>
      </c>
      <c r="P234" s="16">
        <v>0</v>
      </c>
      <c r="Q234" s="30">
        <f t="shared" si="112"/>
        <v>0</v>
      </c>
      <c r="R234" s="29">
        <v>0</v>
      </c>
      <c r="S234" s="16">
        <v>0</v>
      </c>
      <c r="T234" s="30">
        <f t="shared" si="113"/>
        <v>0</v>
      </c>
      <c r="U234" s="29">
        <v>0</v>
      </c>
      <c r="V234" s="16">
        <v>0</v>
      </c>
      <c r="W234" s="30">
        <f t="shared" si="114"/>
        <v>0</v>
      </c>
      <c r="X234" s="29">
        <v>0</v>
      </c>
      <c r="Y234" s="16">
        <v>0</v>
      </c>
      <c r="Z234" s="30">
        <f t="shared" si="115"/>
        <v>0</v>
      </c>
      <c r="AA234" s="29">
        <v>0</v>
      </c>
      <c r="AB234" s="16">
        <v>0</v>
      </c>
      <c r="AC234" s="30">
        <f t="shared" si="116"/>
        <v>0</v>
      </c>
    </row>
    <row r="235" spans="1:29">
      <c r="A235" s="52" t="s">
        <v>229</v>
      </c>
      <c r="B235" s="29">
        <v>0</v>
      </c>
      <c r="C235" s="16">
        <v>0</v>
      </c>
      <c r="D235" s="30">
        <f t="shared" si="108"/>
        <v>0</v>
      </c>
      <c r="E235" s="86">
        <f>IF(D338&gt;0,ROUND((D235/D338) * 100, 4), "")</f>
        <v>0</v>
      </c>
      <c r="F235" s="29">
        <v>0</v>
      </c>
      <c r="G235" s="16">
        <v>0</v>
      </c>
      <c r="H235" s="30">
        <f t="shared" si="109"/>
        <v>0</v>
      </c>
      <c r="I235" s="29">
        <v>0</v>
      </c>
      <c r="J235" s="16">
        <v>0</v>
      </c>
      <c r="K235" s="30">
        <f t="shared" si="110"/>
        <v>0</v>
      </c>
      <c r="L235" s="29">
        <v>0</v>
      </c>
      <c r="M235" s="16">
        <v>0</v>
      </c>
      <c r="N235" s="30">
        <f t="shared" si="111"/>
        <v>0</v>
      </c>
      <c r="O235" s="29">
        <v>0</v>
      </c>
      <c r="P235" s="16">
        <v>0</v>
      </c>
      <c r="Q235" s="30">
        <f t="shared" si="112"/>
        <v>0</v>
      </c>
      <c r="R235" s="29">
        <v>0</v>
      </c>
      <c r="S235" s="16">
        <v>0</v>
      </c>
      <c r="T235" s="30">
        <f t="shared" si="113"/>
        <v>0</v>
      </c>
      <c r="U235" s="29">
        <v>0</v>
      </c>
      <c r="V235" s="16">
        <v>0</v>
      </c>
      <c r="W235" s="30">
        <f t="shared" si="114"/>
        <v>0</v>
      </c>
      <c r="X235" s="29">
        <v>0</v>
      </c>
      <c r="Y235" s="16">
        <v>0</v>
      </c>
      <c r="Z235" s="30">
        <f t="shared" si="115"/>
        <v>0</v>
      </c>
      <c r="AA235" s="29">
        <v>0</v>
      </c>
      <c r="AB235" s="16">
        <v>0</v>
      </c>
      <c r="AC235" s="30">
        <f t="shared" si="116"/>
        <v>0</v>
      </c>
    </row>
    <row r="236" spans="1:29">
      <c r="A236" s="52" t="s">
        <v>230</v>
      </c>
      <c r="B236" s="29">
        <v>0</v>
      </c>
      <c r="C236" s="16">
        <v>6</v>
      </c>
      <c r="D236" s="30">
        <f t="shared" si="108"/>
        <v>6</v>
      </c>
      <c r="E236" s="86">
        <f>IF(D338&gt;0,ROUND((D236/D338) * 100, 4), "")</f>
        <v>1.1091</v>
      </c>
      <c r="F236" s="29">
        <v>0</v>
      </c>
      <c r="G236" s="16">
        <v>3</v>
      </c>
      <c r="H236" s="30">
        <f t="shared" si="109"/>
        <v>3</v>
      </c>
      <c r="I236" s="29">
        <v>0</v>
      </c>
      <c r="J236" s="16">
        <v>3</v>
      </c>
      <c r="K236" s="30">
        <f t="shared" si="110"/>
        <v>3</v>
      </c>
      <c r="L236" s="29">
        <v>0</v>
      </c>
      <c r="M236" s="16">
        <v>0</v>
      </c>
      <c r="N236" s="30">
        <f t="shared" si="111"/>
        <v>0</v>
      </c>
      <c r="O236" s="29">
        <v>0</v>
      </c>
      <c r="P236" s="16">
        <v>0</v>
      </c>
      <c r="Q236" s="30">
        <f t="shared" si="112"/>
        <v>0</v>
      </c>
      <c r="R236" s="29">
        <v>0</v>
      </c>
      <c r="S236" s="16">
        <v>0</v>
      </c>
      <c r="T236" s="30">
        <f t="shared" si="113"/>
        <v>0</v>
      </c>
      <c r="U236" s="29">
        <v>0</v>
      </c>
      <c r="V236" s="16">
        <v>0</v>
      </c>
      <c r="W236" s="30">
        <f t="shared" si="114"/>
        <v>0</v>
      </c>
      <c r="X236" s="29">
        <v>0</v>
      </c>
      <c r="Y236" s="16">
        <v>0</v>
      </c>
      <c r="Z236" s="30">
        <f t="shared" si="115"/>
        <v>0</v>
      </c>
      <c r="AA236" s="29">
        <v>0</v>
      </c>
      <c r="AB236" s="16">
        <v>0</v>
      </c>
      <c r="AC236" s="30">
        <f t="shared" si="116"/>
        <v>0</v>
      </c>
    </row>
    <row r="237" spans="1:29">
      <c r="A237" s="52" t="s">
        <v>231</v>
      </c>
      <c r="B237" s="29">
        <v>0</v>
      </c>
      <c r="C237" s="16">
        <v>1</v>
      </c>
      <c r="D237" s="30">
        <f t="shared" si="108"/>
        <v>1</v>
      </c>
      <c r="E237" s="86">
        <f>IF(D338&gt;0,ROUND((D237/D338) * 100, 4), "")</f>
        <v>0.18479999999999999</v>
      </c>
      <c r="F237" s="29">
        <v>1</v>
      </c>
      <c r="G237" s="16">
        <v>1</v>
      </c>
      <c r="H237" s="30">
        <f t="shared" si="109"/>
        <v>2</v>
      </c>
      <c r="I237" s="29">
        <v>0</v>
      </c>
      <c r="J237" s="16">
        <v>0</v>
      </c>
      <c r="K237" s="30">
        <f t="shared" si="110"/>
        <v>0</v>
      </c>
      <c r="L237" s="29">
        <v>0</v>
      </c>
      <c r="M237" s="16">
        <v>0</v>
      </c>
      <c r="N237" s="30">
        <f t="shared" si="111"/>
        <v>0</v>
      </c>
      <c r="O237" s="29">
        <v>0</v>
      </c>
      <c r="P237" s="16">
        <v>0</v>
      </c>
      <c r="Q237" s="30">
        <f t="shared" si="112"/>
        <v>0</v>
      </c>
      <c r="R237" s="29">
        <v>0</v>
      </c>
      <c r="S237" s="16">
        <v>0</v>
      </c>
      <c r="T237" s="30">
        <f t="shared" si="113"/>
        <v>0</v>
      </c>
      <c r="U237" s="29">
        <v>0</v>
      </c>
      <c r="V237" s="16">
        <v>0</v>
      </c>
      <c r="W237" s="30">
        <f t="shared" si="114"/>
        <v>0</v>
      </c>
      <c r="X237" s="29">
        <v>0</v>
      </c>
      <c r="Y237" s="16">
        <v>0</v>
      </c>
      <c r="Z237" s="30">
        <f t="shared" si="115"/>
        <v>0</v>
      </c>
      <c r="AA237" s="29">
        <v>0</v>
      </c>
      <c r="AB237" s="16">
        <v>0</v>
      </c>
      <c r="AC237" s="30">
        <f t="shared" si="116"/>
        <v>0</v>
      </c>
    </row>
    <row r="238" spans="1:29">
      <c r="A238" s="52" t="s">
        <v>232</v>
      </c>
      <c r="B238" s="29">
        <v>0</v>
      </c>
      <c r="C238" s="16">
        <v>0</v>
      </c>
      <c r="D238" s="30">
        <f t="shared" si="108"/>
        <v>0</v>
      </c>
      <c r="E238" s="86">
        <f>IF(D338&gt;0,ROUND((D238/D338) * 100, 4), "")</f>
        <v>0</v>
      </c>
      <c r="F238" s="29">
        <v>0</v>
      </c>
      <c r="G238" s="16">
        <v>0</v>
      </c>
      <c r="H238" s="30">
        <f t="shared" si="109"/>
        <v>0</v>
      </c>
      <c r="I238" s="29">
        <v>0</v>
      </c>
      <c r="J238" s="16">
        <v>0</v>
      </c>
      <c r="K238" s="30">
        <f t="shared" si="110"/>
        <v>0</v>
      </c>
      <c r="L238" s="29">
        <v>0</v>
      </c>
      <c r="M238" s="16">
        <v>0</v>
      </c>
      <c r="N238" s="30">
        <f t="shared" si="111"/>
        <v>0</v>
      </c>
      <c r="O238" s="29">
        <v>0</v>
      </c>
      <c r="P238" s="16">
        <v>0</v>
      </c>
      <c r="Q238" s="30">
        <f t="shared" si="112"/>
        <v>0</v>
      </c>
      <c r="R238" s="29">
        <v>0</v>
      </c>
      <c r="S238" s="16">
        <v>0</v>
      </c>
      <c r="T238" s="30">
        <f t="shared" si="113"/>
        <v>0</v>
      </c>
      <c r="U238" s="29">
        <v>0</v>
      </c>
      <c r="V238" s="16">
        <v>0</v>
      </c>
      <c r="W238" s="30">
        <f t="shared" si="114"/>
        <v>0</v>
      </c>
      <c r="X238" s="29">
        <v>0</v>
      </c>
      <c r="Y238" s="16">
        <v>0</v>
      </c>
      <c r="Z238" s="30">
        <f t="shared" si="115"/>
        <v>0</v>
      </c>
      <c r="AA238" s="29">
        <v>0</v>
      </c>
      <c r="AB238" s="16">
        <v>0</v>
      </c>
      <c r="AC238" s="30">
        <f t="shared" si="116"/>
        <v>0</v>
      </c>
    </row>
    <row r="239" spans="1:29">
      <c r="A239" s="52" t="s">
        <v>233</v>
      </c>
      <c r="B239" s="29">
        <v>3</v>
      </c>
      <c r="C239" s="16">
        <v>1</v>
      </c>
      <c r="D239" s="30">
        <f t="shared" si="108"/>
        <v>4</v>
      </c>
      <c r="E239" s="86">
        <f>IF(D338&gt;0,ROUND((D239/D338) * 100, 4), "")</f>
        <v>0.73939999999999995</v>
      </c>
      <c r="F239" s="29">
        <v>2</v>
      </c>
      <c r="G239" s="16">
        <v>0</v>
      </c>
      <c r="H239" s="30">
        <f t="shared" si="109"/>
        <v>2</v>
      </c>
      <c r="I239" s="29">
        <v>0</v>
      </c>
      <c r="J239" s="16">
        <v>0</v>
      </c>
      <c r="K239" s="30">
        <f t="shared" si="110"/>
        <v>0</v>
      </c>
      <c r="L239" s="29">
        <v>0</v>
      </c>
      <c r="M239" s="16">
        <v>0</v>
      </c>
      <c r="N239" s="30">
        <f t="shared" si="111"/>
        <v>0</v>
      </c>
      <c r="O239" s="29">
        <v>0</v>
      </c>
      <c r="P239" s="16">
        <v>0</v>
      </c>
      <c r="Q239" s="30">
        <f t="shared" si="112"/>
        <v>0</v>
      </c>
      <c r="R239" s="29">
        <v>0</v>
      </c>
      <c r="S239" s="16">
        <v>0</v>
      </c>
      <c r="T239" s="30">
        <f t="shared" si="113"/>
        <v>0</v>
      </c>
      <c r="U239" s="29">
        <v>0</v>
      </c>
      <c r="V239" s="16">
        <v>0</v>
      </c>
      <c r="W239" s="30">
        <f t="shared" si="114"/>
        <v>0</v>
      </c>
      <c r="X239" s="29">
        <v>0</v>
      </c>
      <c r="Y239" s="16">
        <v>1</v>
      </c>
      <c r="Z239" s="30">
        <f t="shared" si="115"/>
        <v>1</v>
      </c>
      <c r="AA239" s="29">
        <v>0</v>
      </c>
      <c r="AB239" s="16">
        <v>0</v>
      </c>
      <c r="AC239" s="30">
        <f t="shared" si="116"/>
        <v>0</v>
      </c>
    </row>
    <row r="240" spans="1:29">
      <c r="A240" s="52" t="s">
        <v>234</v>
      </c>
      <c r="B240" s="29">
        <v>0</v>
      </c>
      <c r="C240" s="16">
        <v>0</v>
      </c>
      <c r="D240" s="30">
        <f t="shared" si="108"/>
        <v>0</v>
      </c>
      <c r="E240" s="86">
        <f>IF(D338&gt;0,ROUND((D240/D338) * 100, 4), "")</f>
        <v>0</v>
      </c>
      <c r="F240" s="29">
        <v>0</v>
      </c>
      <c r="G240" s="16">
        <v>0</v>
      </c>
      <c r="H240" s="30">
        <f t="shared" si="109"/>
        <v>0</v>
      </c>
      <c r="I240" s="29">
        <v>0</v>
      </c>
      <c r="J240" s="16">
        <v>0</v>
      </c>
      <c r="K240" s="30">
        <f t="shared" si="110"/>
        <v>0</v>
      </c>
      <c r="L240" s="29">
        <v>0</v>
      </c>
      <c r="M240" s="16">
        <v>0</v>
      </c>
      <c r="N240" s="30">
        <f t="shared" si="111"/>
        <v>0</v>
      </c>
      <c r="O240" s="29">
        <v>0</v>
      </c>
      <c r="P240" s="16">
        <v>0</v>
      </c>
      <c r="Q240" s="30">
        <f t="shared" si="112"/>
        <v>0</v>
      </c>
      <c r="R240" s="29">
        <v>0</v>
      </c>
      <c r="S240" s="16">
        <v>0</v>
      </c>
      <c r="T240" s="30">
        <f t="shared" si="113"/>
        <v>0</v>
      </c>
      <c r="U240" s="29">
        <v>0</v>
      </c>
      <c r="V240" s="16">
        <v>0</v>
      </c>
      <c r="W240" s="30">
        <f t="shared" si="114"/>
        <v>0</v>
      </c>
      <c r="X240" s="29">
        <v>0</v>
      </c>
      <c r="Y240" s="16">
        <v>0</v>
      </c>
      <c r="Z240" s="30">
        <f t="shared" si="115"/>
        <v>0</v>
      </c>
      <c r="AA240" s="29">
        <v>0</v>
      </c>
      <c r="AB240" s="16">
        <v>0</v>
      </c>
      <c r="AC240" s="30">
        <f t="shared" si="116"/>
        <v>0</v>
      </c>
    </row>
    <row r="241" spans="1:29">
      <c r="A241" s="52" t="s">
        <v>235</v>
      </c>
      <c r="B241" s="29">
        <v>0</v>
      </c>
      <c r="C241" s="16">
        <v>0</v>
      </c>
      <c r="D241" s="30">
        <f t="shared" si="108"/>
        <v>0</v>
      </c>
      <c r="E241" s="86">
        <f>IF(D338&gt;0,ROUND((D241/D338) * 100, 4), "")</f>
        <v>0</v>
      </c>
      <c r="F241" s="29">
        <v>0</v>
      </c>
      <c r="G241" s="16">
        <v>0</v>
      </c>
      <c r="H241" s="30">
        <f t="shared" si="109"/>
        <v>0</v>
      </c>
      <c r="I241" s="29">
        <v>0</v>
      </c>
      <c r="J241" s="16">
        <v>0</v>
      </c>
      <c r="K241" s="30">
        <f t="shared" si="110"/>
        <v>0</v>
      </c>
      <c r="L241" s="29">
        <v>0</v>
      </c>
      <c r="M241" s="16">
        <v>0</v>
      </c>
      <c r="N241" s="30">
        <f t="shared" si="111"/>
        <v>0</v>
      </c>
      <c r="O241" s="29">
        <v>0</v>
      </c>
      <c r="P241" s="16">
        <v>0</v>
      </c>
      <c r="Q241" s="30">
        <f t="shared" si="112"/>
        <v>0</v>
      </c>
      <c r="R241" s="29">
        <v>0</v>
      </c>
      <c r="S241" s="16">
        <v>0</v>
      </c>
      <c r="T241" s="30">
        <f t="shared" si="113"/>
        <v>0</v>
      </c>
      <c r="U241" s="29">
        <v>0</v>
      </c>
      <c r="V241" s="16">
        <v>0</v>
      </c>
      <c r="W241" s="30">
        <f t="shared" si="114"/>
        <v>0</v>
      </c>
      <c r="X241" s="29">
        <v>0</v>
      </c>
      <c r="Y241" s="16">
        <v>0</v>
      </c>
      <c r="Z241" s="30">
        <f t="shared" si="115"/>
        <v>0</v>
      </c>
      <c r="AA241" s="29">
        <v>0</v>
      </c>
      <c r="AB241" s="16">
        <v>0</v>
      </c>
      <c r="AC241" s="30">
        <f t="shared" si="116"/>
        <v>0</v>
      </c>
    </row>
    <row r="242" spans="1:29">
      <c r="A242" s="52" t="s">
        <v>236</v>
      </c>
      <c r="B242" s="29">
        <v>0</v>
      </c>
      <c r="C242" s="16">
        <v>0</v>
      </c>
      <c r="D242" s="30">
        <f t="shared" si="108"/>
        <v>0</v>
      </c>
      <c r="E242" s="86">
        <f>IF(D338&gt;0,ROUND((D242/D338) * 100, 4), "")</f>
        <v>0</v>
      </c>
      <c r="F242" s="29">
        <v>0</v>
      </c>
      <c r="G242" s="16">
        <v>0</v>
      </c>
      <c r="H242" s="30">
        <f t="shared" si="109"/>
        <v>0</v>
      </c>
      <c r="I242" s="29">
        <v>0</v>
      </c>
      <c r="J242" s="16">
        <v>0</v>
      </c>
      <c r="K242" s="30">
        <f t="shared" si="110"/>
        <v>0</v>
      </c>
      <c r="L242" s="29">
        <v>0</v>
      </c>
      <c r="M242" s="16">
        <v>0</v>
      </c>
      <c r="N242" s="30">
        <f t="shared" si="111"/>
        <v>0</v>
      </c>
      <c r="O242" s="29">
        <v>0</v>
      </c>
      <c r="P242" s="16">
        <v>0</v>
      </c>
      <c r="Q242" s="30">
        <f t="shared" si="112"/>
        <v>0</v>
      </c>
      <c r="R242" s="29">
        <v>0</v>
      </c>
      <c r="S242" s="16">
        <v>0</v>
      </c>
      <c r="T242" s="30">
        <f t="shared" si="113"/>
        <v>0</v>
      </c>
      <c r="U242" s="29">
        <v>0</v>
      </c>
      <c r="V242" s="16">
        <v>0</v>
      </c>
      <c r="W242" s="30">
        <f t="shared" si="114"/>
        <v>0</v>
      </c>
      <c r="X242" s="29">
        <v>0</v>
      </c>
      <c r="Y242" s="16">
        <v>0</v>
      </c>
      <c r="Z242" s="30">
        <f t="shared" si="115"/>
        <v>0</v>
      </c>
      <c r="AA242" s="29">
        <v>0</v>
      </c>
      <c r="AB242" s="16">
        <v>0</v>
      </c>
      <c r="AC242" s="30">
        <f t="shared" si="116"/>
        <v>0</v>
      </c>
    </row>
    <row r="243" spans="1:29">
      <c r="A243" s="52" t="s">
        <v>237</v>
      </c>
      <c r="B243" s="29">
        <v>0</v>
      </c>
      <c r="C243" s="16">
        <v>0</v>
      </c>
      <c r="D243" s="30">
        <f t="shared" si="108"/>
        <v>0</v>
      </c>
      <c r="E243" s="86">
        <f>IF(D338&gt;0,ROUND((D243/D338) * 100, 4), "")</f>
        <v>0</v>
      </c>
      <c r="F243" s="29">
        <v>0</v>
      </c>
      <c r="G243" s="16">
        <v>0</v>
      </c>
      <c r="H243" s="30">
        <f t="shared" si="109"/>
        <v>0</v>
      </c>
      <c r="I243" s="29">
        <v>0</v>
      </c>
      <c r="J243" s="16">
        <v>0</v>
      </c>
      <c r="K243" s="30">
        <f t="shared" si="110"/>
        <v>0</v>
      </c>
      <c r="L243" s="29">
        <v>0</v>
      </c>
      <c r="M243" s="16">
        <v>0</v>
      </c>
      <c r="N243" s="30">
        <f t="shared" si="111"/>
        <v>0</v>
      </c>
      <c r="O243" s="29">
        <v>0</v>
      </c>
      <c r="P243" s="16">
        <v>0</v>
      </c>
      <c r="Q243" s="30">
        <f t="shared" si="112"/>
        <v>0</v>
      </c>
      <c r="R243" s="29">
        <v>0</v>
      </c>
      <c r="S243" s="16">
        <v>0</v>
      </c>
      <c r="T243" s="30">
        <f t="shared" si="113"/>
        <v>0</v>
      </c>
      <c r="U243" s="29">
        <v>0</v>
      </c>
      <c r="V243" s="16">
        <v>0</v>
      </c>
      <c r="W243" s="30">
        <f t="shared" si="114"/>
        <v>0</v>
      </c>
      <c r="X243" s="29">
        <v>0</v>
      </c>
      <c r="Y243" s="16">
        <v>0</v>
      </c>
      <c r="Z243" s="30">
        <f t="shared" si="115"/>
        <v>0</v>
      </c>
      <c r="AA243" s="29">
        <v>0</v>
      </c>
      <c r="AB243" s="16">
        <v>1</v>
      </c>
      <c r="AC243" s="30">
        <f t="shared" si="116"/>
        <v>1</v>
      </c>
    </row>
    <row r="244" spans="1:29">
      <c r="A244" s="52" t="s">
        <v>238</v>
      </c>
      <c r="B244" s="29">
        <v>0</v>
      </c>
      <c r="C244" s="16">
        <v>0</v>
      </c>
      <c r="D244" s="30">
        <f t="shared" si="108"/>
        <v>0</v>
      </c>
      <c r="E244" s="86">
        <f>IF(D338&gt;0,ROUND((D244/D338) * 100, 4), "")</f>
        <v>0</v>
      </c>
      <c r="F244" s="29">
        <v>0</v>
      </c>
      <c r="G244" s="16">
        <v>0</v>
      </c>
      <c r="H244" s="30">
        <f t="shared" si="109"/>
        <v>0</v>
      </c>
      <c r="I244" s="29">
        <v>0</v>
      </c>
      <c r="J244" s="16">
        <v>0</v>
      </c>
      <c r="K244" s="30">
        <f t="shared" si="110"/>
        <v>0</v>
      </c>
      <c r="L244" s="29">
        <v>0</v>
      </c>
      <c r="M244" s="16">
        <v>0</v>
      </c>
      <c r="N244" s="30">
        <f t="shared" si="111"/>
        <v>0</v>
      </c>
      <c r="O244" s="29">
        <v>0</v>
      </c>
      <c r="P244" s="16">
        <v>0</v>
      </c>
      <c r="Q244" s="30">
        <f t="shared" si="112"/>
        <v>0</v>
      </c>
      <c r="R244" s="29">
        <v>0</v>
      </c>
      <c r="S244" s="16">
        <v>0</v>
      </c>
      <c r="T244" s="30">
        <f t="shared" si="113"/>
        <v>0</v>
      </c>
      <c r="U244" s="29">
        <v>0</v>
      </c>
      <c r="V244" s="16">
        <v>0</v>
      </c>
      <c r="W244" s="30">
        <f t="shared" si="114"/>
        <v>0</v>
      </c>
      <c r="X244" s="29">
        <v>0</v>
      </c>
      <c r="Y244" s="16">
        <v>0</v>
      </c>
      <c r="Z244" s="30">
        <f t="shared" si="115"/>
        <v>0</v>
      </c>
      <c r="AA244" s="29">
        <v>0</v>
      </c>
      <c r="AB244" s="16">
        <v>0</v>
      </c>
      <c r="AC244" s="30">
        <f t="shared" si="116"/>
        <v>0</v>
      </c>
    </row>
    <row r="245" spans="1:29">
      <c r="A245" s="52" t="s">
        <v>239</v>
      </c>
      <c r="B245" s="29">
        <v>0</v>
      </c>
      <c r="C245" s="16">
        <v>0</v>
      </c>
      <c r="D245" s="30">
        <f t="shared" si="108"/>
        <v>0</v>
      </c>
      <c r="E245" s="86">
        <f>IF(D338&gt;0,ROUND((D245/D338) * 100, 4), "")</f>
        <v>0</v>
      </c>
      <c r="F245" s="29">
        <v>0</v>
      </c>
      <c r="G245" s="16">
        <v>0</v>
      </c>
      <c r="H245" s="30">
        <f t="shared" si="109"/>
        <v>0</v>
      </c>
      <c r="I245" s="29">
        <v>0</v>
      </c>
      <c r="J245" s="16">
        <v>0</v>
      </c>
      <c r="K245" s="30">
        <f t="shared" si="110"/>
        <v>0</v>
      </c>
      <c r="L245" s="29">
        <v>0</v>
      </c>
      <c r="M245" s="16">
        <v>0</v>
      </c>
      <c r="N245" s="30">
        <f t="shared" si="111"/>
        <v>0</v>
      </c>
      <c r="O245" s="29">
        <v>0</v>
      </c>
      <c r="P245" s="16">
        <v>0</v>
      </c>
      <c r="Q245" s="30">
        <f t="shared" si="112"/>
        <v>0</v>
      </c>
      <c r="R245" s="29">
        <v>0</v>
      </c>
      <c r="S245" s="16">
        <v>0</v>
      </c>
      <c r="T245" s="30">
        <f t="shared" si="113"/>
        <v>0</v>
      </c>
      <c r="U245" s="29">
        <v>0</v>
      </c>
      <c r="V245" s="16">
        <v>0</v>
      </c>
      <c r="W245" s="30">
        <f t="shared" si="114"/>
        <v>0</v>
      </c>
      <c r="X245" s="29">
        <v>0</v>
      </c>
      <c r="Y245" s="16">
        <v>0</v>
      </c>
      <c r="Z245" s="30">
        <f t="shared" si="115"/>
        <v>0</v>
      </c>
      <c r="AA245" s="29">
        <v>0</v>
      </c>
      <c r="AB245" s="16">
        <v>0</v>
      </c>
      <c r="AC245" s="30">
        <f t="shared" si="116"/>
        <v>0</v>
      </c>
    </row>
    <row r="246" spans="1:29">
      <c r="A246" s="52" t="s">
        <v>240</v>
      </c>
      <c r="B246" s="29">
        <v>0</v>
      </c>
      <c r="C246" s="16">
        <v>0</v>
      </c>
      <c r="D246" s="30">
        <f t="shared" si="108"/>
        <v>0</v>
      </c>
      <c r="E246" s="86">
        <f>IF(D338&gt;0,ROUND((D246/D338) * 100, 4), "")</f>
        <v>0</v>
      </c>
      <c r="F246" s="29">
        <v>0</v>
      </c>
      <c r="G246" s="16">
        <v>0</v>
      </c>
      <c r="H246" s="30">
        <f t="shared" si="109"/>
        <v>0</v>
      </c>
      <c r="I246" s="29">
        <v>0</v>
      </c>
      <c r="J246" s="16">
        <v>0</v>
      </c>
      <c r="K246" s="30">
        <f t="shared" si="110"/>
        <v>0</v>
      </c>
      <c r="L246" s="29">
        <v>0</v>
      </c>
      <c r="M246" s="16">
        <v>0</v>
      </c>
      <c r="N246" s="30">
        <f t="shared" si="111"/>
        <v>0</v>
      </c>
      <c r="O246" s="29">
        <v>0</v>
      </c>
      <c r="P246" s="16">
        <v>0</v>
      </c>
      <c r="Q246" s="30">
        <f t="shared" si="112"/>
        <v>0</v>
      </c>
      <c r="R246" s="29">
        <v>0</v>
      </c>
      <c r="S246" s="16">
        <v>0</v>
      </c>
      <c r="T246" s="30">
        <f t="shared" si="113"/>
        <v>0</v>
      </c>
      <c r="U246" s="29">
        <v>0</v>
      </c>
      <c r="V246" s="16">
        <v>0</v>
      </c>
      <c r="W246" s="30">
        <f t="shared" si="114"/>
        <v>0</v>
      </c>
      <c r="X246" s="29">
        <v>0</v>
      </c>
      <c r="Y246" s="16">
        <v>0</v>
      </c>
      <c r="Z246" s="30">
        <f t="shared" si="115"/>
        <v>0</v>
      </c>
      <c r="AA246" s="29">
        <v>0</v>
      </c>
      <c r="AB246" s="16">
        <v>0</v>
      </c>
      <c r="AC246" s="30">
        <f t="shared" si="116"/>
        <v>0</v>
      </c>
    </row>
    <row r="247" spans="1:29">
      <c r="A247" s="52" t="s">
        <v>241</v>
      </c>
      <c r="B247" s="29">
        <v>0</v>
      </c>
      <c r="C247" s="16">
        <v>0</v>
      </c>
      <c r="D247" s="30">
        <f t="shared" si="108"/>
        <v>0</v>
      </c>
      <c r="E247" s="86">
        <f>IF(D338&gt;0,ROUND((D247/D338) * 100, 4), "")</f>
        <v>0</v>
      </c>
      <c r="F247" s="29">
        <v>0</v>
      </c>
      <c r="G247" s="16">
        <v>0</v>
      </c>
      <c r="H247" s="30">
        <f t="shared" si="109"/>
        <v>0</v>
      </c>
      <c r="I247" s="29">
        <v>0</v>
      </c>
      <c r="J247" s="16">
        <v>0</v>
      </c>
      <c r="K247" s="30">
        <f t="shared" si="110"/>
        <v>0</v>
      </c>
      <c r="L247" s="29">
        <v>0</v>
      </c>
      <c r="M247" s="16">
        <v>0</v>
      </c>
      <c r="N247" s="30">
        <f t="shared" si="111"/>
        <v>0</v>
      </c>
      <c r="O247" s="29">
        <v>0</v>
      </c>
      <c r="P247" s="16">
        <v>0</v>
      </c>
      <c r="Q247" s="30">
        <f t="shared" si="112"/>
        <v>0</v>
      </c>
      <c r="R247" s="29">
        <v>0</v>
      </c>
      <c r="S247" s="16">
        <v>0</v>
      </c>
      <c r="T247" s="30">
        <f t="shared" si="113"/>
        <v>0</v>
      </c>
      <c r="U247" s="29">
        <v>0</v>
      </c>
      <c r="V247" s="16">
        <v>0</v>
      </c>
      <c r="W247" s="30">
        <f t="shared" si="114"/>
        <v>0</v>
      </c>
      <c r="X247" s="29">
        <v>0</v>
      </c>
      <c r="Y247" s="16">
        <v>0</v>
      </c>
      <c r="Z247" s="30">
        <f t="shared" si="115"/>
        <v>0</v>
      </c>
      <c r="AA247" s="29">
        <v>0</v>
      </c>
      <c r="AB247" s="16">
        <v>0</v>
      </c>
      <c r="AC247" s="30">
        <f t="shared" si="116"/>
        <v>0</v>
      </c>
    </row>
    <row r="248" spans="1:29">
      <c r="A248" s="52" t="s">
        <v>242</v>
      </c>
      <c r="B248" s="29">
        <v>0</v>
      </c>
      <c r="C248" s="16">
        <v>0</v>
      </c>
      <c r="D248" s="30">
        <f t="shared" si="108"/>
        <v>0</v>
      </c>
      <c r="E248" s="86">
        <f>IF(D338&gt;0,ROUND((D248/D338) * 100, 4), "")</f>
        <v>0</v>
      </c>
      <c r="F248" s="29">
        <v>0</v>
      </c>
      <c r="G248" s="16">
        <v>0</v>
      </c>
      <c r="H248" s="30">
        <f t="shared" si="109"/>
        <v>0</v>
      </c>
      <c r="I248" s="29">
        <v>0</v>
      </c>
      <c r="J248" s="16">
        <v>0</v>
      </c>
      <c r="K248" s="30">
        <f t="shared" si="110"/>
        <v>0</v>
      </c>
      <c r="L248" s="29">
        <v>0</v>
      </c>
      <c r="M248" s="16">
        <v>0</v>
      </c>
      <c r="N248" s="30">
        <f t="shared" si="111"/>
        <v>0</v>
      </c>
      <c r="O248" s="29">
        <v>0</v>
      </c>
      <c r="P248" s="16">
        <v>0</v>
      </c>
      <c r="Q248" s="30">
        <f t="shared" si="112"/>
        <v>0</v>
      </c>
      <c r="R248" s="29">
        <v>0</v>
      </c>
      <c r="S248" s="16">
        <v>0</v>
      </c>
      <c r="T248" s="30">
        <f t="shared" si="113"/>
        <v>0</v>
      </c>
      <c r="U248" s="29">
        <v>0</v>
      </c>
      <c r="V248" s="16">
        <v>0</v>
      </c>
      <c r="W248" s="30">
        <f t="shared" si="114"/>
        <v>0</v>
      </c>
      <c r="X248" s="29">
        <v>0</v>
      </c>
      <c r="Y248" s="16">
        <v>0</v>
      </c>
      <c r="Z248" s="30">
        <f t="shared" si="115"/>
        <v>0</v>
      </c>
      <c r="AA248" s="29">
        <v>0</v>
      </c>
      <c r="AB248" s="16">
        <v>0</v>
      </c>
      <c r="AC248" s="30">
        <f t="shared" si="116"/>
        <v>0</v>
      </c>
    </row>
    <row r="249" spans="1:29">
      <c r="A249" s="52" t="s">
        <v>243</v>
      </c>
      <c r="B249" s="29">
        <v>0</v>
      </c>
      <c r="C249" s="16">
        <v>0</v>
      </c>
      <c r="D249" s="30">
        <f t="shared" si="108"/>
        <v>0</v>
      </c>
      <c r="E249" s="86">
        <f>IF(D338&gt;0,ROUND((D249/D338) * 100, 4), "")</f>
        <v>0</v>
      </c>
      <c r="F249" s="29">
        <v>0</v>
      </c>
      <c r="G249" s="16">
        <v>0</v>
      </c>
      <c r="H249" s="30">
        <f t="shared" si="109"/>
        <v>0</v>
      </c>
      <c r="I249" s="29">
        <v>0</v>
      </c>
      <c r="J249" s="16">
        <v>0</v>
      </c>
      <c r="K249" s="30">
        <f t="shared" si="110"/>
        <v>0</v>
      </c>
      <c r="L249" s="29">
        <v>0</v>
      </c>
      <c r="M249" s="16">
        <v>0</v>
      </c>
      <c r="N249" s="30">
        <f t="shared" si="111"/>
        <v>0</v>
      </c>
      <c r="O249" s="29">
        <v>0</v>
      </c>
      <c r="P249" s="16">
        <v>0</v>
      </c>
      <c r="Q249" s="30">
        <f t="shared" si="112"/>
        <v>0</v>
      </c>
      <c r="R249" s="29">
        <v>0</v>
      </c>
      <c r="S249" s="16">
        <v>0</v>
      </c>
      <c r="T249" s="30">
        <f t="shared" si="113"/>
        <v>0</v>
      </c>
      <c r="U249" s="29">
        <v>0</v>
      </c>
      <c r="V249" s="16">
        <v>0</v>
      </c>
      <c r="W249" s="30">
        <f t="shared" si="114"/>
        <v>0</v>
      </c>
      <c r="X249" s="29">
        <v>0</v>
      </c>
      <c r="Y249" s="16">
        <v>0</v>
      </c>
      <c r="Z249" s="30">
        <f t="shared" si="115"/>
        <v>0</v>
      </c>
      <c r="AA249" s="29">
        <v>0</v>
      </c>
      <c r="AB249" s="16">
        <v>0</v>
      </c>
      <c r="AC249" s="30">
        <f t="shared" si="116"/>
        <v>0</v>
      </c>
    </row>
    <row r="250" spans="1:29">
      <c r="A250" s="52" t="s">
        <v>244</v>
      </c>
      <c r="B250" s="29">
        <v>0</v>
      </c>
      <c r="C250" s="16">
        <v>1</v>
      </c>
      <c r="D250" s="30">
        <f t="shared" si="108"/>
        <v>1</v>
      </c>
      <c r="E250" s="86">
        <f>IF(D338&gt;0,ROUND((D250/D338) * 100, 4), "")</f>
        <v>0.18479999999999999</v>
      </c>
      <c r="F250" s="29">
        <v>0</v>
      </c>
      <c r="G250" s="16">
        <v>0</v>
      </c>
      <c r="H250" s="30">
        <f t="shared" si="109"/>
        <v>0</v>
      </c>
      <c r="I250" s="29">
        <v>0</v>
      </c>
      <c r="J250" s="16">
        <v>0</v>
      </c>
      <c r="K250" s="30">
        <f t="shared" si="110"/>
        <v>0</v>
      </c>
      <c r="L250" s="29">
        <v>0</v>
      </c>
      <c r="M250" s="16">
        <v>0</v>
      </c>
      <c r="N250" s="30">
        <f t="shared" si="111"/>
        <v>0</v>
      </c>
      <c r="O250" s="29">
        <v>0</v>
      </c>
      <c r="P250" s="16">
        <v>0</v>
      </c>
      <c r="Q250" s="30">
        <f t="shared" si="112"/>
        <v>0</v>
      </c>
      <c r="R250" s="29">
        <v>0</v>
      </c>
      <c r="S250" s="16">
        <v>0</v>
      </c>
      <c r="T250" s="30">
        <f t="shared" si="113"/>
        <v>0</v>
      </c>
      <c r="U250" s="29">
        <v>0</v>
      </c>
      <c r="V250" s="16">
        <v>0</v>
      </c>
      <c r="W250" s="30">
        <f t="shared" si="114"/>
        <v>0</v>
      </c>
      <c r="X250" s="29">
        <v>0</v>
      </c>
      <c r="Y250" s="16">
        <v>0</v>
      </c>
      <c r="Z250" s="30">
        <f t="shared" si="115"/>
        <v>0</v>
      </c>
      <c r="AA250" s="29">
        <v>0</v>
      </c>
      <c r="AB250" s="16">
        <v>1</v>
      </c>
      <c r="AC250" s="30">
        <f t="shared" si="116"/>
        <v>1</v>
      </c>
    </row>
    <row r="251" spans="1:29">
      <c r="A251" s="52" t="s">
        <v>245</v>
      </c>
      <c r="B251" s="29">
        <v>0</v>
      </c>
      <c r="C251" s="16">
        <v>0</v>
      </c>
      <c r="D251" s="30">
        <f t="shared" si="108"/>
        <v>0</v>
      </c>
      <c r="E251" s="86">
        <f>IF(D338&gt;0,ROUND((D251/D338) * 100, 4), "")</f>
        <v>0</v>
      </c>
      <c r="F251" s="29">
        <v>0</v>
      </c>
      <c r="G251" s="16">
        <v>0</v>
      </c>
      <c r="H251" s="30">
        <f t="shared" si="109"/>
        <v>0</v>
      </c>
      <c r="I251" s="29">
        <v>0</v>
      </c>
      <c r="J251" s="16">
        <v>0</v>
      </c>
      <c r="K251" s="30">
        <f t="shared" si="110"/>
        <v>0</v>
      </c>
      <c r="L251" s="29">
        <v>0</v>
      </c>
      <c r="M251" s="16">
        <v>0</v>
      </c>
      <c r="N251" s="30">
        <f t="shared" si="111"/>
        <v>0</v>
      </c>
      <c r="O251" s="29">
        <v>0</v>
      </c>
      <c r="P251" s="16">
        <v>0</v>
      </c>
      <c r="Q251" s="30">
        <f t="shared" si="112"/>
        <v>0</v>
      </c>
      <c r="R251" s="29">
        <v>0</v>
      </c>
      <c r="S251" s="16">
        <v>0</v>
      </c>
      <c r="T251" s="30">
        <f t="shared" si="113"/>
        <v>0</v>
      </c>
      <c r="U251" s="29">
        <v>0</v>
      </c>
      <c r="V251" s="16">
        <v>0</v>
      </c>
      <c r="W251" s="30">
        <f t="shared" si="114"/>
        <v>0</v>
      </c>
      <c r="X251" s="29">
        <v>0</v>
      </c>
      <c r="Y251" s="16">
        <v>0</v>
      </c>
      <c r="Z251" s="30">
        <f t="shared" si="115"/>
        <v>0</v>
      </c>
      <c r="AA251" s="29">
        <v>0</v>
      </c>
      <c r="AB251" s="16">
        <v>0</v>
      </c>
      <c r="AC251" s="30">
        <f t="shared" si="116"/>
        <v>0</v>
      </c>
    </row>
    <row r="252" spans="1:29">
      <c r="A252" s="52" t="s">
        <v>246</v>
      </c>
      <c r="B252" s="29">
        <v>0</v>
      </c>
      <c r="C252" s="16">
        <v>3</v>
      </c>
      <c r="D252" s="30">
        <f t="shared" si="108"/>
        <v>3</v>
      </c>
      <c r="E252" s="86">
        <f>IF(D338&gt;0,ROUND((D252/D338) * 100, 4), "")</f>
        <v>0.55449999999999999</v>
      </c>
      <c r="F252" s="29">
        <v>0</v>
      </c>
      <c r="G252" s="16">
        <v>2</v>
      </c>
      <c r="H252" s="30">
        <f t="shared" si="109"/>
        <v>2</v>
      </c>
      <c r="I252" s="29">
        <v>0</v>
      </c>
      <c r="J252" s="16">
        <v>0</v>
      </c>
      <c r="K252" s="30">
        <f t="shared" si="110"/>
        <v>0</v>
      </c>
      <c r="L252" s="29">
        <v>0</v>
      </c>
      <c r="M252" s="16">
        <v>0</v>
      </c>
      <c r="N252" s="30">
        <f t="shared" si="111"/>
        <v>0</v>
      </c>
      <c r="O252" s="29">
        <v>0</v>
      </c>
      <c r="P252" s="16">
        <v>0</v>
      </c>
      <c r="Q252" s="30">
        <f t="shared" si="112"/>
        <v>0</v>
      </c>
      <c r="R252" s="29">
        <v>0</v>
      </c>
      <c r="S252" s="16">
        <v>0</v>
      </c>
      <c r="T252" s="30">
        <f t="shared" si="113"/>
        <v>0</v>
      </c>
      <c r="U252" s="29">
        <v>0</v>
      </c>
      <c r="V252" s="16">
        <v>0</v>
      </c>
      <c r="W252" s="30">
        <f t="shared" si="114"/>
        <v>0</v>
      </c>
      <c r="X252" s="29">
        <v>0</v>
      </c>
      <c r="Y252" s="16">
        <v>0</v>
      </c>
      <c r="Z252" s="30">
        <f t="shared" si="115"/>
        <v>0</v>
      </c>
      <c r="AA252" s="29">
        <v>0</v>
      </c>
      <c r="AB252" s="16">
        <v>0</v>
      </c>
      <c r="AC252" s="30">
        <f t="shared" si="116"/>
        <v>0</v>
      </c>
    </row>
    <row r="253" spans="1:29" s="18" customFormat="1">
      <c r="A253" s="61"/>
      <c r="B253" s="64"/>
      <c r="C253" s="64"/>
      <c r="D253" s="64"/>
      <c r="E253" s="65"/>
      <c r="F253" s="64"/>
      <c r="G253" s="64"/>
      <c r="H253" s="64"/>
      <c r="I253" s="64"/>
      <c r="J253" s="64"/>
      <c r="K253" s="64"/>
      <c r="L253" s="64"/>
      <c r="M253" s="64"/>
      <c r="N253" s="64"/>
      <c r="O253" s="64"/>
      <c r="P253" s="64"/>
      <c r="Q253" s="64"/>
      <c r="R253" s="64"/>
      <c r="S253" s="64"/>
      <c r="T253" s="64"/>
      <c r="U253" s="64"/>
      <c r="V253" s="64"/>
      <c r="W253" s="64"/>
      <c r="X253" s="64"/>
      <c r="Y253" s="64"/>
      <c r="Z253" s="64"/>
      <c r="AA253" s="64"/>
      <c r="AB253" s="64"/>
      <c r="AC253" s="64"/>
    </row>
    <row r="254" spans="1:29" s="77" customFormat="1">
      <c r="A254" s="143" t="s">
        <v>247</v>
      </c>
      <c r="B254" s="143" t="s">
        <v>247</v>
      </c>
      <c r="C254" s="143" t="s">
        <v>247</v>
      </c>
      <c r="D254" s="143" t="s">
        <v>247</v>
      </c>
      <c r="E254" s="143" t="s">
        <v>247</v>
      </c>
      <c r="F254" s="143" t="s">
        <v>247</v>
      </c>
      <c r="G254" s="143" t="s">
        <v>247</v>
      </c>
      <c r="H254" s="143" t="s">
        <v>247</v>
      </c>
      <c r="I254" s="143" t="s">
        <v>247</v>
      </c>
      <c r="J254" s="143" t="s">
        <v>247</v>
      </c>
      <c r="K254" s="143" t="s">
        <v>247</v>
      </c>
      <c r="L254" s="143" t="s">
        <v>247</v>
      </c>
      <c r="M254" s="143" t="s">
        <v>247</v>
      </c>
      <c r="N254" s="143" t="s">
        <v>247</v>
      </c>
      <c r="O254" s="143" t="s">
        <v>247</v>
      </c>
      <c r="P254" s="143" t="s">
        <v>247</v>
      </c>
      <c r="Q254" s="143" t="s">
        <v>247</v>
      </c>
      <c r="R254" s="143" t="s">
        <v>247</v>
      </c>
      <c r="S254" s="143" t="s">
        <v>247</v>
      </c>
      <c r="T254" s="143" t="s">
        <v>247</v>
      </c>
      <c r="U254" s="143" t="s">
        <v>247</v>
      </c>
      <c r="V254" s="143" t="s">
        <v>247</v>
      </c>
      <c r="W254" s="143" t="s">
        <v>247</v>
      </c>
      <c r="X254" s="143" t="s">
        <v>247</v>
      </c>
      <c r="Y254" s="143" t="s">
        <v>247</v>
      </c>
      <c r="Z254" s="143" t="s">
        <v>247</v>
      </c>
      <c r="AA254" s="143" t="s">
        <v>247</v>
      </c>
      <c r="AB254" s="143" t="s">
        <v>247</v>
      </c>
      <c r="AC254" s="143" t="s">
        <v>247</v>
      </c>
    </row>
    <row r="255" spans="1:29">
      <c r="A255" s="52" t="s">
        <v>248</v>
      </c>
      <c r="B255" s="29">
        <v>0</v>
      </c>
      <c r="C255" s="16">
        <v>0</v>
      </c>
      <c r="D255" s="30">
        <f t="shared" ref="D255:D265" si="117">B255+C255</f>
        <v>0</v>
      </c>
      <c r="E255" s="86">
        <f>IF(D338&gt;0,ROUND((D255/D338) * 100, 4), "")</f>
        <v>0</v>
      </c>
      <c r="F255" s="29">
        <v>0</v>
      </c>
      <c r="G255" s="16">
        <v>0</v>
      </c>
      <c r="H255" s="30">
        <f t="shared" ref="H255:H265" si="118">F255+G255</f>
        <v>0</v>
      </c>
      <c r="I255" s="29">
        <v>0</v>
      </c>
      <c r="J255" s="16">
        <v>0</v>
      </c>
      <c r="K255" s="30">
        <f t="shared" ref="K255:K265" si="119">I255+J255</f>
        <v>0</v>
      </c>
      <c r="L255" s="29">
        <v>0</v>
      </c>
      <c r="M255" s="16">
        <v>0</v>
      </c>
      <c r="N255" s="30">
        <f t="shared" ref="N255:N265" si="120">L255+M255</f>
        <v>0</v>
      </c>
      <c r="O255" s="29">
        <v>0</v>
      </c>
      <c r="P255" s="16">
        <v>0</v>
      </c>
      <c r="Q255" s="30">
        <f t="shared" ref="Q255:Q265" si="121">O255+P255</f>
        <v>0</v>
      </c>
      <c r="R255" s="29">
        <v>0</v>
      </c>
      <c r="S255" s="16">
        <v>0</v>
      </c>
      <c r="T255" s="30">
        <f t="shared" ref="T255:T265" si="122">R255+S255</f>
        <v>0</v>
      </c>
      <c r="U255" s="29">
        <v>0</v>
      </c>
      <c r="V255" s="16">
        <v>0</v>
      </c>
      <c r="W255" s="30">
        <f t="shared" ref="W255:W265" si="123">U255+V255</f>
        <v>0</v>
      </c>
      <c r="X255" s="29">
        <v>0</v>
      </c>
      <c r="Y255" s="16">
        <v>0</v>
      </c>
      <c r="Z255" s="30">
        <f t="shared" ref="Z255:Z265" si="124">X255+Y255</f>
        <v>0</v>
      </c>
      <c r="AA255" s="29">
        <v>0</v>
      </c>
      <c r="AB255" s="16">
        <v>0</v>
      </c>
      <c r="AC255" s="30">
        <f t="shared" ref="AC255:AC265" si="125">AA255+AB255</f>
        <v>0</v>
      </c>
    </row>
    <row r="256" spans="1:29">
      <c r="A256" s="52" t="s">
        <v>249</v>
      </c>
      <c r="B256" s="29">
        <v>0</v>
      </c>
      <c r="C256" s="16">
        <v>0</v>
      </c>
      <c r="D256" s="30">
        <f t="shared" si="117"/>
        <v>0</v>
      </c>
      <c r="E256" s="86">
        <f>IF(D338&gt;0,ROUND((D256/D338) * 100, 4), "")</f>
        <v>0</v>
      </c>
      <c r="F256" s="29">
        <v>0</v>
      </c>
      <c r="G256" s="16">
        <v>0</v>
      </c>
      <c r="H256" s="30">
        <f t="shared" si="118"/>
        <v>0</v>
      </c>
      <c r="I256" s="29">
        <v>0</v>
      </c>
      <c r="J256" s="16">
        <v>0</v>
      </c>
      <c r="K256" s="30">
        <f t="shared" si="119"/>
        <v>0</v>
      </c>
      <c r="L256" s="29">
        <v>0</v>
      </c>
      <c r="M256" s="16">
        <v>0</v>
      </c>
      <c r="N256" s="30">
        <f t="shared" si="120"/>
        <v>0</v>
      </c>
      <c r="O256" s="29">
        <v>0</v>
      </c>
      <c r="P256" s="16">
        <v>0</v>
      </c>
      <c r="Q256" s="30">
        <f t="shared" si="121"/>
        <v>0</v>
      </c>
      <c r="R256" s="29">
        <v>0</v>
      </c>
      <c r="S256" s="16">
        <v>0</v>
      </c>
      <c r="T256" s="30">
        <f t="shared" si="122"/>
        <v>0</v>
      </c>
      <c r="U256" s="29">
        <v>0</v>
      </c>
      <c r="V256" s="16">
        <v>0</v>
      </c>
      <c r="W256" s="30">
        <f t="shared" si="123"/>
        <v>0</v>
      </c>
      <c r="X256" s="29">
        <v>0</v>
      </c>
      <c r="Y256" s="16">
        <v>0</v>
      </c>
      <c r="Z256" s="30">
        <f t="shared" si="124"/>
        <v>0</v>
      </c>
      <c r="AA256" s="29">
        <v>0</v>
      </c>
      <c r="AB256" s="16">
        <v>0</v>
      </c>
      <c r="AC256" s="30">
        <f t="shared" si="125"/>
        <v>0</v>
      </c>
    </row>
    <row r="257" spans="1:29">
      <c r="A257" s="52" t="s">
        <v>250</v>
      </c>
      <c r="B257" s="29">
        <v>0</v>
      </c>
      <c r="C257" s="16">
        <v>0</v>
      </c>
      <c r="D257" s="30">
        <f t="shared" si="117"/>
        <v>0</v>
      </c>
      <c r="E257" s="86">
        <f>IF(D338&gt;0,ROUND((D257/D338) * 100, 4), "")</f>
        <v>0</v>
      </c>
      <c r="F257" s="29">
        <v>0</v>
      </c>
      <c r="G257" s="16">
        <v>0</v>
      </c>
      <c r="H257" s="30">
        <f t="shared" si="118"/>
        <v>0</v>
      </c>
      <c r="I257" s="29">
        <v>0</v>
      </c>
      <c r="J257" s="16">
        <v>0</v>
      </c>
      <c r="K257" s="30">
        <f t="shared" si="119"/>
        <v>0</v>
      </c>
      <c r="L257" s="29">
        <v>0</v>
      </c>
      <c r="M257" s="16">
        <v>0</v>
      </c>
      <c r="N257" s="30">
        <f t="shared" si="120"/>
        <v>0</v>
      </c>
      <c r="O257" s="29">
        <v>0</v>
      </c>
      <c r="P257" s="16">
        <v>0</v>
      </c>
      <c r="Q257" s="30">
        <f t="shared" si="121"/>
        <v>0</v>
      </c>
      <c r="R257" s="29">
        <v>0</v>
      </c>
      <c r="S257" s="16">
        <v>0</v>
      </c>
      <c r="T257" s="30">
        <f t="shared" si="122"/>
        <v>0</v>
      </c>
      <c r="U257" s="29">
        <v>0</v>
      </c>
      <c r="V257" s="16">
        <v>0</v>
      </c>
      <c r="W257" s="30">
        <f t="shared" si="123"/>
        <v>0</v>
      </c>
      <c r="X257" s="29">
        <v>0</v>
      </c>
      <c r="Y257" s="16">
        <v>0</v>
      </c>
      <c r="Z257" s="30">
        <f t="shared" si="124"/>
        <v>0</v>
      </c>
      <c r="AA257" s="29">
        <v>0</v>
      </c>
      <c r="AB257" s="16">
        <v>0</v>
      </c>
      <c r="AC257" s="30">
        <f t="shared" si="125"/>
        <v>0</v>
      </c>
    </row>
    <row r="258" spans="1:29">
      <c r="A258" s="52" t="s">
        <v>251</v>
      </c>
      <c r="B258" s="29">
        <v>0</v>
      </c>
      <c r="C258" s="16">
        <v>0</v>
      </c>
      <c r="D258" s="30">
        <f t="shared" si="117"/>
        <v>0</v>
      </c>
      <c r="E258" s="86">
        <f>IF(D338&gt;0,ROUND((D258/D338) * 100, 4), "")</f>
        <v>0</v>
      </c>
      <c r="F258" s="29">
        <v>0</v>
      </c>
      <c r="G258" s="16">
        <v>0</v>
      </c>
      <c r="H258" s="30">
        <f t="shared" si="118"/>
        <v>0</v>
      </c>
      <c r="I258" s="29">
        <v>0</v>
      </c>
      <c r="J258" s="16">
        <v>0</v>
      </c>
      <c r="K258" s="30">
        <f t="shared" si="119"/>
        <v>0</v>
      </c>
      <c r="L258" s="29">
        <v>0</v>
      </c>
      <c r="M258" s="16">
        <v>0</v>
      </c>
      <c r="N258" s="30">
        <f t="shared" si="120"/>
        <v>0</v>
      </c>
      <c r="O258" s="29">
        <v>0</v>
      </c>
      <c r="P258" s="16">
        <v>0</v>
      </c>
      <c r="Q258" s="30">
        <f t="shared" si="121"/>
        <v>0</v>
      </c>
      <c r="R258" s="29">
        <v>0</v>
      </c>
      <c r="S258" s="16">
        <v>0</v>
      </c>
      <c r="T258" s="30">
        <f t="shared" si="122"/>
        <v>0</v>
      </c>
      <c r="U258" s="29">
        <v>0</v>
      </c>
      <c r="V258" s="16">
        <v>0</v>
      </c>
      <c r="W258" s="30">
        <f t="shared" si="123"/>
        <v>0</v>
      </c>
      <c r="X258" s="29">
        <v>0</v>
      </c>
      <c r="Y258" s="16">
        <v>0</v>
      </c>
      <c r="Z258" s="30">
        <f t="shared" si="124"/>
        <v>0</v>
      </c>
      <c r="AA258" s="29">
        <v>0</v>
      </c>
      <c r="AB258" s="16">
        <v>0</v>
      </c>
      <c r="AC258" s="30">
        <f t="shared" si="125"/>
        <v>0</v>
      </c>
    </row>
    <row r="259" spans="1:29">
      <c r="A259" s="52" t="s">
        <v>252</v>
      </c>
      <c r="B259" s="29">
        <v>2</v>
      </c>
      <c r="C259" s="16">
        <v>7</v>
      </c>
      <c r="D259" s="30">
        <f t="shared" si="117"/>
        <v>9</v>
      </c>
      <c r="E259" s="86">
        <f>IF(D338&gt;0,ROUND((D259/D338) * 100, 4), "")</f>
        <v>1.6636</v>
      </c>
      <c r="F259" s="29">
        <v>1</v>
      </c>
      <c r="G259" s="16">
        <v>6</v>
      </c>
      <c r="H259" s="30">
        <f t="shared" si="118"/>
        <v>7</v>
      </c>
      <c r="I259" s="29">
        <v>0</v>
      </c>
      <c r="J259" s="16">
        <v>0</v>
      </c>
      <c r="K259" s="30">
        <f t="shared" si="119"/>
        <v>0</v>
      </c>
      <c r="L259" s="29">
        <v>0</v>
      </c>
      <c r="M259" s="16">
        <v>2</v>
      </c>
      <c r="N259" s="30">
        <f t="shared" si="120"/>
        <v>2</v>
      </c>
      <c r="O259" s="29">
        <v>0</v>
      </c>
      <c r="P259" s="16">
        <v>0</v>
      </c>
      <c r="Q259" s="30">
        <f t="shared" si="121"/>
        <v>0</v>
      </c>
      <c r="R259" s="29">
        <v>0</v>
      </c>
      <c r="S259" s="16">
        <v>0</v>
      </c>
      <c r="T259" s="30">
        <f t="shared" si="122"/>
        <v>0</v>
      </c>
      <c r="U259" s="29">
        <v>0</v>
      </c>
      <c r="V259" s="16">
        <v>0</v>
      </c>
      <c r="W259" s="30">
        <f t="shared" si="123"/>
        <v>0</v>
      </c>
      <c r="X259" s="29">
        <v>1</v>
      </c>
      <c r="Y259" s="16">
        <v>0</v>
      </c>
      <c r="Z259" s="30">
        <f t="shared" si="124"/>
        <v>1</v>
      </c>
      <c r="AA259" s="29">
        <v>0</v>
      </c>
      <c r="AB259" s="16">
        <v>0</v>
      </c>
      <c r="AC259" s="30">
        <f t="shared" si="125"/>
        <v>0</v>
      </c>
    </row>
    <row r="260" spans="1:29">
      <c r="A260" s="52" t="s">
        <v>253</v>
      </c>
      <c r="B260" s="29">
        <v>0</v>
      </c>
      <c r="C260" s="16">
        <v>4</v>
      </c>
      <c r="D260" s="30">
        <f t="shared" si="117"/>
        <v>4</v>
      </c>
      <c r="E260" s="86">
        <f>IF(D338&gt;0,ROUND((D260/D338) * 100, 4), "")</f>
        <v>0.73939999999999995</v>
      </c>
      <c r="F260" s="29">
        <v>0</v>
      </c>
      <c r="G260" s="16">
        <v>1</v>
      </c>
      <c r="H260" s="30">
        <f t="shared" si="118"/>
        <v>1</v>
      </c>
      <c r="I260" s="29">
        <v>0</v>
      </c>
      <c r="J260" s="16">
        <v>0</v>
      </c>
      <c r="K260" s="30">
        <f t="shared" si="119"/>
        <v>0</v>
      </c>
      <c r="L260" s="29">
        <v>0</v>
      </c>
      <c r="M260" s="16">
        <v>0</v>
      </c>
      <c r="N260" s="30">
        <f t="shared" si="120"/>
        <v>0</v>
      </c>
      <c r="O260" s="29">
        <v>0</v>
      </c>
      <c r="P260" s="16">
        <v>0</v>
      </c>
      <c r="Q260" s="30">
        <f t="shared" si="121"/>
        <v>0</v>
      </c>
      <c r="R260" s="29">
        <v>0</v>
      </c>
      <c r="S260" s="16">
        <v>0</v>
      </c>
      <c r="T260" s="30">
        <f t="shared" si="122"/>
        <v>0</v>
      </c>
      <c r="U260" s="29">
        <v>0</v>
      </c>
      <c r="V260" s="16">
        <v>0</v>
      </c>
      <c r="W260" s="30">
        <f t="shared" si="123"/>
        <v>0</v>
      </c>
      <c r="X260" s="29">
        <v>0</v>
      </c>
      <c r="Y260" s="16">
        <v>1</v>
      </c>
      <c r="Z260" s="30">
        <f t="shared" si="124"/>
        <v>1</v>
      </c>
      <c r="AA260" s="29">
        <v>0</v>
      </c>
      <c r="AB260" s="16">
        <v>0</v>
      </c>
      <c r="AC260" s="30">
        <f t="shared" si="125"/>
        <v>0</v>
      </c>
    </row>
    <row r="261" spans="1:29">
      <c r="A261" s="52" t="s">
        <v>254</v>
      </c>
      <c r="B261" s="29">
        <v>0</v>
      </c>
      <c r="C261" s="16">
        <v>4</v>
      </c>
      <c r="D261" s="30">
        <f t="shared" si="117"/>
        <v>4</v>
      </c>
      <c r="E261" s="86">
        <f>IF(D338&gt;0,ROUND((D261/D338) * 100, 4), "")</f>
        <v>0.73939999999999995</v>
      </c>
      <c r="F261" s="29">
        <v>0</v>
      </c>
      <c r="G261" s="16">
        <v>1</v>
      </c>
      <c r="H261" s="30">
        <f t="shared" si="118"/>
        <v>1</v>
      </c>
      <c r="I261" s="29">
        <v>0</v>
      </c>
      <c r="J261" s="16">
        <v>0</v>
      </c>
      <c r="K261" s="30">
        <f t="shared" si="119"/>
        <v>0</v>
      </c>
      <c r="L261" s="29">
        <v>0</v>
      </c>
      <c r="M261" s="16">
        <v>3</v>
      </c>
      <c r="N261" s="30">
        <f t="shared" si="120"/>
        <v>3</v>
      </c>
      <c r="O261" s="29">
        <v>0</v>
      </c>
      <c r="P261" s="16">
        <v>0</v>
      </c>
      <c r="Q261" s="30">
        <f t="shared" si="121"/>
        <v>0</v>
      </c>
      <c r="R261" s="29">
        <v>0</v>
      </c>
      <c r="S261" s="16">
        <v>0</v>
      </c>
      <c r="T261" s="30">
        <f t="shared" si="122"/>
        <v>0</v>
      </c>
      <c r="U261" s="29">
        <v>0</v>
      </c>
      <c r="V261" s="16">
        <v>0</v>
      </c>
      <c r="W261" s="30">
        <f t="shared" si="123"/>
        <v>0</v>
      </c>
      <c r="X261" s="29">
        <v>0</v>
      </c>
      <c r="Y261" s="16">
        <v>0</v>
      </c>
      <c r="Z261" s="30">
        <f t="shared" si="124"/>
        <v>0</v>
      </c>
      <c r="AA261" s="29">
        <v>0</v>
      </c>
      <c r="AB261" s="16">
        <v>0</v>
      </c>
      <c r="AC261" s="30">
        <f t="shared" si="125"/>
        <v>0</v>
      </c>
    </row>
    <row r="262" spans="1:29">
      <c r="A262" s="52" t="s">
        <v>255</v>
      </c>
      <c r="B262" s="29">
        <v>0</v>
      </c>
      <c r="C262" s="16">
        <v>0</v>
      </c>
      <c r="D262" s="30">
        <f t="shared" si="117"/>
        <v>0</v>
      </c>
      <c r="E262" s="86">
        <f>IF(D338&gt;0,ROUND((D262/D338) * 100, 4), "")</f>
        <v>0</v>
      </c>
      <c r="F262" s="29">
        <v>0</v>
      </c>
      <c r="G262" s="16">
        <v>0</v>
      </c>
      <c r="H262" s="30">
        <f t="shared" si="118"/>
        <v>0</v>
      </c>
      <c r="I262" s="29">
        <v>0</v>
      </c>
      <c r="J262" s="16">
        <v>0</v>
      </c>
      <c r="K262" s="30">
        <f t="shared" si="119"/>
        <v>0</v>
      </c>
      <c r="L262" s="29">
        <v>0</v>
      </c>
      <c r="M262" s="16">
        <v>0</v>
      </c>
      <c r="N262" s="30">
        <f t="shared" si="120"/>
        <v>0</v>
      </c>
      <c r="O262" s="29">
        <v>0</v>
      </c>
      <c r="P262" s="16">
        <v>0</v>
      </c>
      <c r="Q262" s="30">
        <f t="shared" si="121"/>
        <v>0</v>
      </c>
      <c r="R262" s="29">
        <v>0</v>
      </c>
      <c r="S262" s="16">
        <v>0</v>
      </c>
      <c r="T262" s="30">
        <f t="shared" si="122"/>
        <v>0</v>
      </c>
      <c r="U262" s="29">
        <v>0</v>
      </c>
      <c r="V262" s="16">
        <v>0</v>
      </c>
      <c r="W262" s="30">
        <f t="shared" si="123"/>
        <v>0</v>
      </c>
      <c r="X262" s="29">
        <v>0</v>
      </c>
      <c r="Y262" s="16">
        <v>0</v>
      </c>
      <c r="Z262" s="30">
        <f t="shared" si="124"/>
        <v>0</v>
      </c>
      <c r="AA262" s="29">
        <v>0</v>
      </c>
      <c r="AB262" s="16">
        <v>0</v>
      </c>
      <c r="AC262" s="30">
        <f t="shared" si="125"/>
        <v>0</v>
      </c>
    </row>
    <row r="263" spans="1:29">
      <c r="A263" s="52" t="s">
        <v>256</v>
      </c>
      <c r="B263" s="29">
        <v>0</v>
      </c>
      <c r="C263" s="16">
        <v>0</v>
      </c>
      <c r="D263" s="30">
        <f t="shared" si="117"/>
        <v>0</v>
      </c>
      <c r="E263" s="86">
        <f>IF(D338&gt;0,ROUND((D263/D338) * 100, 4), "")</f>
        <v>0</v>
      </c>
      <c r="F263" s="29">
        <v>0</v>
      </c>
      <c r="G263" s="16">
        <v>0</v>
      </c>
      <c r="H263" s="30">
        <f t="shared" si="118"/>
        <v>0</v>
      </c>
      <c r="I263" s="29">
        <v>0</v>
      </c>
      <c r="J263" s="16">
        <v>0</v>
      </c>
      <c r="K263" s="30">
        <f t="shared" si="119"/>
        <v>0</v>
      </c>
      <c r="L263" s="29">
        <v>0</v>
      </c>
      <c r="M263" s="16">
        <v>0</v>
      </c>
      <c r="N263" s="30">
        <f t="shared" si="120"/>
        <v>0</v>
      </c>
      <c r="O263" s="29">
        <v>0</v>
      </c>
      <c r="P263" s="16">
        <v>0</v>
      </c>
      <c r="Q263" s="30">
        <f t="shared" si="121"/>
        <v>0</v>
      </c>
      <c r="R263" s="29">
        <v>0</v>
      </c>
      <c r="S263" s="16">
        <v>0</v>
      </c>
      <c r="T263" s="30">
        <f t="shared" si="122"/>
        <v>0</v>
      </c>
      <c r="U263" s="29">
        <v>0</v>
      </c>
      <c r="V263" s="16">
        <v>0</v>
      </c>
      <c r="W263" s="30">
        <f t="shared" si="123"/>
        <v>0</v>
      </c>
      <c r="X263" s="29">
        <v>0</v>
      </c>
      <c r="Y263" s="16">
        <v>0</v>
      </c>
      <c r="Z263" s="30">
        <f t="shared" si="124"/>
        <v>0</v>
      </c>
      <c r="AA263" s="29">
        <v>0</v>
      </c>
      <c r="AB263" s="16">
        <v>0</v>
      </c>
      <c r="AC263" s="30">
        <f t="shared" si="125"/>
        <v>0</v>
      </c>
    </row>
    <row r="264" spans="1:29">
      <c r="A264" s="52" t="s">
        <v>257</v>
      </c>
      <c r="B264" s="29">
        <v>0</v>
      </c>
      <c r="C264" s="16">
        <v>0</v>
      </c>
      <c r="D264" s="30">
        <f t="shared" si="117"/>
        <v>0</v>
      </c>
      <c r="E264" s="86">
        <f>IF(D338&gt;0,ROUND((D264/D338) * 100, 4), "")</f>
        <v>0</v>
      </c>
      <c r="F264" s="29">
        <v>0</v>
      </c>
      <c r="G264" s="16">
        <v>0</v>
      </c>
      <c r="H264" s="30">
        <f t="shared" si="118"/>
        <v>0</v>
      </c>
      <c r="I264" s="29">
        <v>0</v>
      </c>
      <c r="J264" s="16">
        <v>0</v>
      </c>
      <c r="K264" s="30">
        <f t="shared" si="119"/>
        <v>0</v>
      </c>
      <c r="L264" s="29">
        <v>0</v>
      </c>
      <c r="M264" s="16">
        <v>0</v>
      </c>
      <c r="N264" s="30">
        <f t="shared" si="120"/>
        <v>0</v>
      </c>
      <c r="O264" s="29">
        <v>0</v>
      </c>
      <c r="P264" s="16">
        <v>0</v>
      </c>
      <c r="Q264" s="30">
        <f t="shared" si="121"/>
        <v>0</v>
      </c>
      <c r="R264" s="29">
        <v>0</v>
      </c>
      <c r="S264" s="16">
        <v>0</v>
      </c>
      <c r="T264" s="30">
        <f t="shared" si="122"/>
        <v>0</v>
      </c>
      <c r="U264" s="29">
        <v>0</v>
      </c>
      <c r="V264" s="16">
        <v>0</v>
      </c>
      <c r="W264" s="30">
        <f t="shared" si="123"/>
        <v>0</v>
      </c>
      <c r="X264" s="29">
        <v>0</v>
      </c>
      <c r="Y264" s="16">
        <v>0</v>
      </c>
      <c r="Z264" s="30">
        <f t="shared" si="124"/>
        <v>0</v>
      </c>
      <c r="AA264" s="29">
        <v>0</v>
      </c>
      <c r="AB264" s="16">
        <v>0</v>
      </c>
      <c r="AC264" s="30">
        <f t="shared" si="125"/>
        <v>0</v>
      </c>
    </row>
    <row r="265" spans="1:29">
      <c r="A265" s="52" t="s">
        <v>258</v>
      </c>
      <c r="B265" s="29">
        <v>0</v>
      </c>
      <c r="C265" s="16">
        <v>0</v>
      </c>
      <c r="D265" s="30">
        <f t="shared" si="117"/>
        <v>0</v>
      </c>
      <c r="E265" s="86">
        <f>IF(D338&gt;0,ROUND((D265/D338) * 100, 4), "")</f>
        <v>0</v>
      </c>
      <c r="F265" s="29">
        <v>0</v>
      </c>
      <c r="G265" s="16">
        <v>0</v>
      </c>
      <c r="H265" s="30">
        <f t="shared" si="118"/>
        <v>0</v>
      </c>
      <c r="I265" s="29">
        <v>0</v>
      </c>
      <c r="J265" s="16">
        <v>0</v>
      </c>
      <c r="K265" s="30">
        <f t="shared" si="119"/>
        <v>0</v>
      </c>
      <c r="L265" s="29">
        <v>0</v>
      </c>
      <c r="M265" s="16">
        <v>0</v>
      </c>
      <c r="N265" s="30">
        <f t="shared" si="120"/>
        <v>0</v>
      </c>
      <c r="O265" s="29">
        <v>0</v>
      </c>
      <c r="P265" s="16">
        <v>0</v>
      </c>
      <c r="Q265" s="30">
        <f t="shared" si="121"/>
        <v>0</v>
      </c>
      <c r="R265" s="29">
        <v>0</v>
      </c>
      <c r="S265" s="16">
        <v>0</v>
      </c>
      <c r="T265" s="30">
        <f t="shared" si="122"/>
        <v>0</v>
      </c>
      <c r="U265" s="29">
        <v>0</v>
      </c>
      <c r="V265" s="16">
        <v>0</v>
      </c>
      <c r="W265" s="30">
        <f t="shared" si="123"/>
        <v>0</v>
      </c>
      <c r="X265" s="29">
        <v>0</v>
      </c>
      <c r="Y265" s="16">
        <v>0</v>
      </c>
      <c r="Z265" s="30">
        <f t="shared" si="124"/>
        <v>0</v>
      </c>
      <c r="AA265" s="29">
        <v>0</v>
      </c>
      <c r="AB265" s="16">
        <v>0</v>
      </c>
      <c r="AC265" s="30">
        <f t="shared" si="125"/>
        <v>0</v>
      </c>
    </row>
    <row r="266" spans="1:29" s="18" customFormat="1">
      <c r="A266" s="61"/>
      <c r="B266" s="64"/>
      <c r="C266" s="64"/>
      <c r="D266" s="64"/>
      <c r="E266" s="65"/>
      <c r="F266" s="64"/>
      <c r="G266" s="64"/>
      <c r="H266" s="64"/>
      <c r="I266" s="64"/>
      <c r="J266" s="64"/>
      <c r="K266" s="64"/>
      <c r="L266" s="64"/>
      <c r="M266" s="64"/>
      <c r="N266" s="64"/>
      <c r="O266" s="64"/>
      <c r="P266" s="64"/>
      <c r="Q266" s="64"/>
      <c r="R266" s="64"/>
      <c r="S266" s="64"/>
      <c r="T266" s="64"/>
      <c r="U266" s="64"/>
      <c r="V266" s="64"/>
      <c r="W266" s="64"/>
      <c r="X266" s="64"/>
      <c r="Y266" s="64"/>
      <c r="Z266" s="64"/>
      <c r="AA266" s="64"/>
      <c r="AB266" s="64"/>
      <c r="AC266" s="64"/>
    </row>
    <row r="267" spans="1:29" s="77" customFormat="1">
      <c r="A267" s="143" t="s">
        <v>259</v>
      </c>
      <c r="B267" s="143" t="s">
        <v>259</v>
      </c>
      <c r="C267" s="143" t="s">
        <v>259</v>
      </c>
      <c r="D267" s="143" t="s">
        <v>259</v>
      </c>
      <c r="E267" s="143" t="s">
        <v>259</v>
      </c>
      <c r="F267" s="143" t="s">
        <v>259</v>
      </c>
      <c r="G267" s="143" t="s">
        <v>259</v>
      </c>
      <c r="H267" s="143" t="s">
        <v>259</v>
      </c>
      <c r="I267" s="143" t="s">
        <v>259</v>
      </c>
      <c r="J267" s="143" t="s">
        <v>259</v>
      </c>
      <c r="K267" s="143" t="s">
        <v>259</v>
      </c>
      <c r="L267" s="143" t="s">
        <v>259</v>
      </c>
      <c r="M267" s="143" t="s">
        <v>259</v>
      </c>
      <c r="N267" s="143" t="s">
        <v>259</v>
      </c>
      <c r="O267" s="143" t="s">
        <v>259</v>
      </c>
      <c r="P267" s="143" t="s">
        <v>259</v>
      </c>
      <c r="Q267" s="143" t="s">
        <v>259</v>
      </c>
      <c r="R267" s="143" t="s">
        <v>259</v>
      </c>
      <c r="S267" s="143" t="s">
        <v>259</v>
      </c>
      <c r="T267" s="143" t="s">
        <v>259</v>
      </c>
      <c r="U267" s="143" t="s">
        <v>259</v>
      </c>
      <c r="V267" s="143" t="s">
        <v>259</v>
      </c>
      <c r="W267" s="143" t="s">
        <v>259</v>
      </c>
      <c r="X267" s="143" t="s">
        <v>259</v>
      </c>
      <c r="Y267" s="143" t="s">
        <v>259</v>
      </c>
      <c r="Z267" s="143" t="s">
        <v>259</v>
      </c>
      <c r="AA267" s="143" t="s">
        <v>259</v>
      </c>
      <c r="AB267" s="143" t="s">
        <v>259</v>
      </c>
      <c r="AC267" s="143" t="s">
        <v>259</v>
      </c>
    </row>
    <row r="268" spans="1:29">
      <c r="A268" s="52" t="s">
        <v>260</v>
      </c>
      <c r="B268" s="29">
        <v>0</v>
      </c>
      <c r="C268" s="16">
        <v>0</v>
      </c>
      <c r="D268" s="30">
        <f t="shared" ref="D268:D289" si="126">B268+C268</f>
        <v>0</v>
      </c>
      <c r="E268" s="86">
        <f>IF(D338&gt;0,ROUND((D268/D338) * 100, 4), "")</f>
        <v>0</v>
      </c>
      <c r="F268" s="29">
        <v>0</v>
      </c>
      <c r="G268" s="16">
        <v>0</v>
      </c>
      <c r="H268" s="30">
        <f t="shared" ref="H268:H289" si="127">F268+G268</f>
        <v>0</v>
      </c>
      <c r="I268" s="29">
        <v>0</v>
      </c>
      <c r="J268" s="16">
        <v>0</v>
      </c>
      <c r="K268" s="30">
        <f t="shared" ref="K268:K289" si="128">I268+J268</f>
        <v>0</v>
      </c>
      <c r="L268" s="29">
        <v>0</v>
      </c>
      <c r="M268" s="16">
        <v>0</v>
      </c>
      <c r="N268" s="30">
        <f t="shared" ref="N268:N289" si="129">L268+M268</f>
        <v>0</v>
      </c>
      <c r="O268" s="29">
        <v>0</v>
      </c>
      <c r="P268" s="16">
        <v>0</v>
      </c>
      <c r="Q268" s="30">
        <f t="shared" ref="Q268:Q289" si="130">O268+P268</f>
        <v>0</v>
      </c>
      <c r="R268" s="29">
        <v>0</v>
      </c>
      <c r="S268" s="16">
        <v>0</v>
      </c>
      <c r="T268" s="30">
        <f t="shared" ref="T268:T289" si="131">R268+S268</f>
        <v>0</v>
      </c>
      <c r="U268" s="29">
        <v>0</v>
      </c>
      <c r="V268" s="16">
        <v>0</v>
      </c>
      <c r="W268" s="30">
        <f t="shared" ref="W268:W289" si="132">U268+V268</f>
        <v>0</v>
      </c>
      <c r="X268" s="29">
        <v>0</v>
      </c>
      <c r="Y268" s="16">
        <v>0</v>
      </c>
      <c r="Z268" s="30">
        <f t="shared" ref="Z268:Z289" si="133">X268+Y268</f>
        <v>0</v>
      </c>
      <c r="AA268" s="29">
        <v>0</v>
      </c>
      <c r="AB268" s="16">
        <v>0</v>
      </c>
      <c r="AC268" s="30">
        <f t="shared" ref="AC268:AC289" si="134">AA268+AB268</f>
        <v>0</v>
      </c>
    </row>
    <row r="269" spans="1:29">
      <c r="A269" s="52" t="s">
        <v>261</v>
      </c>
      <c r="B269" s="29">
        <v>1</v>
      </c>
      <c r="C269" s="16">
        <v>1</v>
      </c>
      <c r="D269" s="30">
        <f t="shared" si="126"/>
        <v>2</v>
      </c>
      <c r="E269" s="86">
        <f>IF(D338&gt;0,ROUND((D269/D338) * 100, 4), "")</f>
        <v>0.36969999999999997</v>
      </c>
      <c r="F269" s="29">
        <v>0</v>
      </c>
      <c r="G269" s="16">
        <v>0</v>
      </c>
      <c r="H269" s="30">
        <f t="shared" si="127"/>
        <v>0</v>
      </c>
      <c r="I269" s="29">
        <v>0</v>
      </c>
      <c r="J269" s="16">
        <v>0</v>
      </c>
      <c r="K269" s="30">
        <f t="shared" si="128"/>
        <v>0</v>
      </c>
      <c r="L269" s="29">
        <v>0</v>
      </c>
      <c r="M269" s="16">
        <v>0</v>
      </c>
      <c r="N269" s="30">
        <f t="shared" si="129"/>
        <v>0</v>
      </c>
      <c r="O269" s="29">
        <v>0</v>
      </c>
      <c r="P269" s="16">
        <v>0</v>
      </c>
      <c r="Q269" s="30">
        <f t="shared" si="130"/>
        <v>0</v>
      </c>
      <c r="R269" s="29">
        <v>0</v>
      </c>
      <c r="S269" s="16">
        <v>0</v>
      </c>
      <c r="T269" s="30">
        <f t="shared" si="131"/>
        <v>0</v>
      </c>
      <c r="U269" s="29">
        <v>1</v>
      </c>
      <c r="V269" s="16">
        <v>1</v>
      </c>
      <c r="W269" s="30">
        <f t="shared" si="132"/>
        <v>2</v>
      </c>
      <c r="X269" s="29">
        <v>0</v>
      </c>
      <c r="Y269" s="16">
        <v>0</v>
      </c>
      <c r="Z269" s="30">
        <f t="shared" si="133"/>
        <v>0</v>
      </c>
      <c r="AA269" s="29">
        <v>0</v>
      </c>
      <c r="AB269" s="16">
        <v>0</v>
      </c>
      <c r="AC269" s="30">
        <f t="shared" si="134"/>
        <v>0</v>
      </c>
    </row>
    <row r="270" spans="1:29">
      <c r="A270" s="52" t="s">
        <v>262</v>
      </c>
      <c r="B270" s="29">
        <v>0</v>
      </c>
      <c r="C270" s="16">
        <v>0</v>
      </c>
      <c r="D270" s="30">
        <f t="shared" si="126"/>
        <v>0</v>
      </c>
      <c r="E270" s="86">
        <f>IF(D338&gt;0,ROUND((D270/D338) * 100, 4), "")</f>
        <v>0</v>
      </c>
      <c r="F270" s="29">
        <v>0</v>
      </c>
      <c r="G270" s="16">
        <v>0</v>
      </c>
      <c r="H270" s="30">
        <f t="shared" si="127"/>
        <v>0</v>
      </c>
      <c r="I270" s="29">
        <v>0</v>
      </c>
      <c r="J270" s="16">
        <v>0</v>
      </c>
      <c r="K270" s="30">
        <f t="shared" si="128"/>
        <v>0</v>
      </c>
      <c r="L270" s="29">
        <v>0</v>
      </c>
      <c r="M270" s="16">
        <v>0</v>
      </c>
      <c r="N270" s="30">
        <f t="shared" si="129"/>
        <v>0</v>
      </c>
      <c r="O270" s="29">
        <v>0</v>
      </c>
      <c r="P270" s="16">
        <v>0</v>
      </c>
      <c r="Q270" s="30">
        <f t="shared" si="130"/>
        <v>0</v>
      </c>
      <c r="R270" s="29">
        <v>0</v>
      </c>
      <c r="S270" s="16">
        <v>0</v>
      </c>
      <c r="T270" s="30">
        <f t="shared" si="131"/>
        <v>0</v>
      </c>
      <c r="U270" s="29">
        <v>0</v>
      </c>
      <c r="V270" s="16">
        <v>0</v>
      </c>
      <c r="W270" s="30">
        <f t="shared" si="132"/>
        <v>0</v>
      </c>
      <c r="X270" s="29">
        <v>0</v>
      </c>
      <c r="Y270" s="16">
        <v>0</v>
      </c>
      <c r="Z270" s="30">
        <f t="shared" si="133"/>
        <v>0</v>
      </c>
      <c r="AA270" s="29">
        <v>0</v>
      </c>
      <c r="AB270" s="16">
        <v>0</v>
      </c>
      <c r="AC270" s="30">
        <f t="shared" si="134"/>
        <v>0</v>
      </c>
    </row>
    <row r="271" spans="1:29">
      <c r="A271" s="52" t="s">
        <v>263</v>
      </c>
      <c r="B271" s="29">
        <v>0</v>
      </c>
      <c r="C271" s="16">
        <v>0</v>
      </c>
      <c r="D271" s="30">
        <f t="shared" si="126"/>
        <v>0</v>
      </c>
      <c r="E271" s="86">
        <f>IF(D338&gt;0,ROUND((D271/D338) * 100, 4), "")</f>
        <v>0</v>
      </c>
      <c r="F271" s="29">
        <v>0</v>
      </c>
      <c r="G271" s="16">
        <v>0</v>
      </c>
      <c r="H271" s="30">
        <f t="shared" si="127"/>
        <v>0</v>
      </c>
      <c r="I271" s="29">
        <v>0</v>
      </c>
      <c r="J271" s="16">
        <v>0</v>
      </c>
      <c r="K271" s="30">
        <f t="shared" si="128"/>
        <v>0</v>
      </c>
      <c r="L271" s="29">
        <v>0</v>
      </c>
      <c r="M271" s="16">
        <v>0</v>
      </c>
      <c r="N271" s="30">
        <f t="shared" si="129"/>
        <v>0</v>
      </c>
      <c r="O271" s="29">
        <v>0</v>
      </c>
      <c r="P271" s="16">
        <v>0</v>
      </c>
      <c r="Q271" s="30">
        <f t="shared" si="130"/>
        <v>0</v>
      </c>
      <c r="R271" s="29">
        <v>0</v>
      </c>
      <c r="S271" s="16">
        <v>0</v>
      </c>
      <c r="T271" s="30">
        <f t="shared" si="131"/>
        <v>0</v>
      </c>
      <c r="U271" s="29">
        <v>0</v>
      </c>
      <c r="V271" s="16">
        <v>0</v>
      </c>
      <c r="W271" s="30">
        <f t="shared" si="132"/>
        <v>0</v>
      </c>
      <c r="X271" s="29">
        <v>0</v>
      </c>
      <c r="Y271" s="16">
        <v>0</v>
      </c>
      <c r="Z271" s="30">
        <f t="shared" si="133"/>
        <v>0</v>
      </c>
      <c r="AA271" s="29">
        <v>0</v>
      </c>
      <c r="AB271" s="16">
        <v>0</v>
      </c>
      <c r="AC271" s="30">
        <f t="shared" si="134"/>
        <v>0</v>
      </c>
    </row>
    <row r="272" spans="1:29">
      <c r="A272" s="52" t="s">
        <v>264</v>
      </c>
      <c r="B272" s="29">
        <v>0</v>
      </c>
      <c r="C272" s="16">
        <v>0</v>
      </c>
      <c r="D272" s="30">
        <f t="shared" si="126"/>
        <v>0</v>
      </c>
      <c r="E272" s="86">
        <f>IF(D338&gt;0,ROUND((D272/D338) * 100, 4), "")</f>
        <v>0</v>
      </c>
      <c r="F272" s="29">
        <v>0</v>
      </c>
      <c r="G272" s="16">
        <v>0</v>
      </c>
      <c r="H272" s="30">
        <f t="shared" si="127"/>
        <v>0</v>
      </c>
      <c r="I272" s="29">
        <v>0</v>
      </c>
      <c r="J272" s="16">
        <v>0</v>
      </c>
      <c r="K272" s="30">
        <f t="shared" si="128"/>
        <v>0</v>
      </c>
      <c r="L272" s="29">
        <v>0</v>
      </c>
      <c r="M272" s="16">
        <v>0</v>
      </c>
      <c r="N272" s="30">
        <f t="shared" si="129"/>
        <v>0</v>
      </c>
      <c r="O272" s="29">
        <v>0</v>
      </c>
      <c r="P272" s="16">
        <v>0</v>
      </c>
      <c r="Q272" s="30">
        <f t="shared" si="130"/>
        <v>0</v>
      </c>
      <c r="R272" s="29">
        <v>0</v>
      </c>
      <c r="S272" s="16">
        <v>0</v>
      </c>
      <c r="T272" s="30">
        <f t="shared" si="131"/>
        <v>0</v>
      </c>
      <c r="U272" s="29">
        <v>0</v>
      </c>
      <c r="V272" s="16">
        <v>0</v>
      </c>
      <c r="W272" s="30">
        <f t="shared" si="132"/>
        <v>0</v>
      </c>
      <c r="X272" s="29">
        <v>0</v>
      </c>
      <c r="Y272" s="16">
        <v>0</v>
      </c>
      <c r="Z272" s="30">
        <f t="shared" si="133"/>
        <v>0</v>
      </c>
      <c r="AA272" s="29">
        <v>0</v>
      </c>
      <c r="AB272" s="16">
        <v>0</v>
      </c>
      <c r="AC272" s="30">
        <f t="shared" si="134"/>
        <v>0</v>
      </c>
    </row>
    <row r="273" spans="1:29">
      <c r="A273" s="52" t="s">
        <v>265</v>
      </c>
      <c r="B273" s="29">
        <v>0</v>
      </c>
      <c r="C273" s="16">
        <v>0</v>
      </c>
      <c r="D273" s="30">
        <f t="shared" si="126"/>
        <v>0</v>
      </c>
      <c r="E273" s="86">
        <f>IF(D338&gt;0,ROUND((D273/D338) * 100, 4), "")</f>
        <v>0</v>
      </c>
      <c r="F273" s="29">
        <v>0</v>
      </c>
      <c r="G273" s="16">
        <v>0</v>
      </c>
      <c r="H273" s="30">
        <f t="shared" si="127"/>
        <v>0</v>
      </c>
      <c r="I273" s="29">
        <v>0</v>
      </c>
      <c r="J273" s="16">
        <v>0</v>
      </c>
      <c r="K273" s="30">
        <f t="shared" si="128"/>
        <v>0</v>
      </c>
      <c r="L273" s="29">
        <v>0</v>
      </c>
      <c r="M273" s="16">
        <v>0</v>
      </c>
      <c r="N273" s="30">
        <f t="shared" si="129"/>
        <v>0</v>
      </c>
      <c r="O273" s="29">
        <v>0</v>
      </c>
      <c r="P273" s="16">
        <v>0</v>
      </c>
      <c r="Q273" s="30">
        <f t="shared" si="130"/>
        <v>0</v>
      </c>
      <c r="R273" s="29">
        <v>0</v>
      </c>
      <c r="S273" s="16">
        <v>0</v>
      </c>
      <c r="T273" s="30">
        <f t="shared" si="131"/>
        <v>0</v>
      </c>
      <c r="U273" s="29">
        <v>0</v>
      </c>
      <c r="V273" s="16">
        <v>0</v>
      </c>
      <c r="W273" s="30">
        <f t="shared" si="132"/>
        <v>0</v>
      </c>
      <c r="X273" s="29">
        <v>0</v>
      </c>
      <c r="Y273" s="16">
        <v>0</v>
      </c>
      <c r="Z273" s="30">
        <f t="shared" si="133"/>
        <v>0</v>
      </c>
      <c r="AA273" s="29">
        <v>0</v>
      </c>
      <c r="AB273" s="16">
        <v>0</v>
      </c>
      <c r="AC273" s="30">
        <f t="shared" si="134"/>
        <v>0</v>
      </c>
    </row>
    <row r="274" spans="1:29">
      <c r="A274" s="52" t="s">
        <v>266</v>
      </c>
      <c r="B274" s="29">
        <v>0</v>
      </c>
      <c r="C274" s="16">
        <v>16</v>
      </c>
      <c r="D274" s="30">
        <f t="shared" si="126"/>
        <v>16</v>
      </c>
      <c r="E274" s="86">
        <f>IF(D338&gt;0,ROUND((D274/D338) * 100, 4), "")</f>
        <v>2.9575</v>
      </c>
      <c r="F274" s="29">
        <v>0</v>
      </c>
      <c r="G274" s="16">
        <v>17</v>
      </c>
      <c r="H274" s="30">
        <f t="shared" si="127"/>
        <v>17</v>
      </c>
      <c r="I274" s="29">
        <v>0</v>
      </c>
      <c r="J274" s="16">
        <v>0</v>
      </c>
      <c r="K274" s="30">
        <f t="shared" si="128"/>
        <v>0</v>
      </c>
      <c r="L274" s="29">
        <v>0</v>
      </c>
      <c r="M274" s="16">
        <v>1</v>
      </c>
      <c r="N274" s="30">
        <f t="shared" si="129"/>
        <v>1</v>
      </c>
      <c r="O274" s="29">
        <v>0</v>
      </c>
      <c r="P274" s="16">
        <v>0</v>
      </c>
      <c r="Q274" s="30">
        <f t="shared" si="130"/>
        <v>0</v>
      </c>
      <c r="R274" s="29">
        <v>0</v>
      </c>
      <c r="S274" s="16">
        <v>0</v>
      </c>
      <c r="T274" s="30">
        <f t="shared" si="131"/>
        <v>0</v>
      </c>
      <c r="U274" s="29">
        <v>0</v>
      </c>
      <c r="V274" s="16">
        <v>0</v>
      </c>
      <c r="W274" s="30">
        <f t="shared" si="132"/>
        <v>0</v>
      </c>
      <c r="X274" s="29">
        <v>0</v>
      </c>
      <c r="Y274" s="16">
        <v>1</v>
      </c>
      <c r="Z274" s="30">
        <f t="shared" si="133"/>
        <v>1</v>
      </c>
      <c r="AA274" s="29">
        <v>0</v>
      </c>
      <c r="AB274" s="16">
        <v>0</v>
      </c>
      <c r="AC274" s="30">
        <f t="shared" si="134"/>
        <v>0</v>
      </c>
    </row>
    <row r="275" spans="1:29">
      <c r="A275" s="52" t="s">
        <v>267</v>
      </c>
      <c r="B275" s="29">
        <v>0</v>
      </c>
      <c r="C275" s="16">
        <v>0</v>
      </c>
      <c r="D275" s="30">
        <f t="shared" si="126"/>
        <v>0</v>
      </c>
      <c r="E275" s="86">
        <f>IF(D338&gt;0,ROUND((D275/D338) * 100, 4), "")</f>
        <v>0</v>
      </c>
      <c r="F275" s="29">
        <v>0</v>
      </c>
      <c r="G275" s="16">
        <v>0</v>
      </c>
      <c r="H275" s="30">
        <f t="shared" si="127"/>
        <v>0</v>
      </c>
      <c r="I275" s="29">
        <v>0</v>
      </c>
      <c r="J275" s="16">
        <v>0</v>
      </c>
      <c r="K275" s="30">
        <f t="shared" si="128"/>
        <v>0</v>
      </c>
      <c r="L275" s="29">
        <v>0</v>
      </c>
      <c r="M275" s="16">
        <v>0</v>
      </c>
      <c r="N275" s="30">
        <f t="shared" si="129"/>
        <v>0</v>
      </c>
      <c r="O275" s="29">
        <v>0</v>
      </c>
      <c r="P275" s="16">
        <v>0</v>
      </c>
      <c r="Q275" s="30">
        <f t="shared" si="130"/>
        <v>0</v>
      </c>
      <c r="R275" s="29">
        <v>0</v>
      </c>
      <c r="S275" s="16">
        <v>0</v>
      </c>
      <c r="T275" s="30">
        <f t="shared" si="131"/>
        <v>0</v>
      </c>
      <c r="U275" s="29">
        <v>0</v>
      </c>
      <c r="V275" s="16">
        <v>0</v>
      </c>
      <c r="W275" s="30">
        <f t="shared" si="132"/>
        <v>0</v>
      </c>
      <c r="X275" s="29">
        <v>0</v>
      </c>
      <c r="Y275" s="16">
        <v>0</v>
      </c>
      <c r="Z275" s="30">
        <f t="shared" si="133"/>
        <v>0</v>
      </c>
      <c r="AA275" s="29">
        <v>0</v>
      </c>
      <c r="AB275" s="16">
        <v>0</v>
      </c>
      <c r="AC275" s="30">
        <f t="shared" si="134"/>
        <v>0</v>
      </c>
    </row>
    <row r="276" spans="1:29">
      <c r="A276" s="52" t="s">
        <v>268</v>
      </c>
      <c r="B276" s="29">
        <v>0</v>
      </c>
      <c r="C276" s="16">
        <v>0</v>
      </c>
      <c r="D276" s="30">
        <f t="shared" si="126"/>
        <v>0</v>
      </c>
      <c r="E276" s="86">
        <f>IF(D338&gt;0,ROUND((D276/D338) * 100, 4), "")</f>
        <v>0</v>
      </c>
      <c r="F276" s="29">
        <v>0</v>
      </c>
      <c r="G276" s="16">
        <v>0</v>
      </c>
      <c r="H276" s="30">
        <f t="shared" si="127"/>
        <v>0</v>
      </c>
      <c r="I276" s="29">
        <v>0</v>
      </c>
      <c r="J276" s="16">
        <v>0</v>
      </c>
      <c r="K276" s="30">
        <f t="shared" si="128"/>
        <v>0</v>
      </c>
      <c r="L276" s="29">
        <v>0</v>
      </c>
      <c r="M276" s="16">
        <v>0</v>
      </c>
      <c r="N276" s="30">
        <f t="shared" si="129"/>
        <v>0</v>
      </c>
      <c r="O276" s="29">
        <v>0</v>
      </c>
      <c r="P276" s="16">
        <v>0</v>
      </c>
      <c r="Q276" s="30">
        <f t="shared" si="130"/>
        <v>0</v>
      </c>
      <c r="R276" s="29">
        <v>0</v>
      </c>
      <c r="S276" s="16">
        <v>0</v>
      </c>
      <c r="T276" s="30">
        <f t="shared" si="131"/>
        <v>0</v>
      </c>
      <c r="U276" s="29">
        <v>0</v>
      </c>
      <c r="V276" s="16">
        <v>0</v>
      </c>
      <c r="W276" s="30">
        <f t="shared" si="132"/>
        <v>0</v>
      </c>
      <c r="X276" s="29">
        <v>0</v>
      </c>
      <c r="Y276" s="16">
        <v>0</v>
      </c>
      <c r="Z276" s="30">
        <f t="shared" si="133"/>
        <v>0</v>
      </c>
      <c r="AA276" s="29">
        <v>0</v>
      </c>
      <c r="AB276" s="16">
        <v>0</v>
      </c>
      <c r="AC276" s="30">
        <f t="shared" si="134"/>
        <v>0</v>
      </c>
    </row>
    <row r="277" spans="1:29">
      <c r="A277" s="52" t="s">
        <v>269</v>
      </c>
      <c r="B277" s="29">
        <v>0</v>
      </c>
      <c r="C277" s="16">
        <v>0</v>
      </c>
      <c r="D277" s="30">
        <f t="shared" si="126"/>
        <v>0</v>
      </c>
      <c r="E277" s="86">
        <f>IF(D338&gt;0,ROUND((D277/D338) * 100, 4), "")</f>
        <v>0</v>
      </c>
      <c r="F277" s="29">
        <v>0</v>
      </c>
      <c r="G277" s="16">
        <v>0</v>
      </c>
      <c r="H277" s="30">
        <f t="shared" si="127"/>
        <v>0</v>
      </c>
      <c r="I277" s="29">
        <v>0</v>
      </c>
      <c r="J277" s="16">
        <v>0</v>
      </c>
      <c r="K277" s="30">
        <f t="shared" si="128"/>
        <v>0</v>
      </c>
      <c r="L277" s="29">
        <v>0</v>
      </c>
      <c r="M277" s="16">
        <v>0</v>
      </c>
      <c r="N277" s="30">
        <f t="shared" si="129"/>
        <v>0</v>
      </c>
      <c r="O277" s="29">
        <v>0</v>
      </c>
      <c r="P277" s="16">
        <v>0</v>
      </c>
      <c r="Q277" s="30">
        <f t="shared" si="130"/>
        <v>0</v>
      </c>
      <c r="R277" s="29">
        <v>0</v>
      </c>
      <c r="S277" s="16">
        <v>0</v>
      </c>
      <c r="T277" s="30">
        <f t="shared" si="131"/>
        <v>0</v>
      </c>
      <c r="U277" s="29">
        <v>0</v>
      </c>
      <c r="V277" s="16">
        <v>0</v>
      </c>
      <c r="W277" s="30">
        <f t="shared" si="132"/>
        <v>0</v>
      </c>
      <c r="X277" s="29">
        <v>0</v>
      </c>
      <c r="Y277" s="16">
        <v>0</v>
      </c>
      <c r="Z277" s="30">
        <f t="shared" si="133"/>
        <v>0</v>
      </c>
      <c r="AA277" s="29">
        <v>0</v>
      </c>
      <c r="AB277" s="16">
        <v>0</v>
      </c>
      <c r="AC277" s="30">
        <f t="shared" si="134"/>
        <v>0</v>
      </c>
    </row>
    <row r="278" spans="1:29">
      <c r="A278" s="52" t="s">
        <v>270</v>
      </c>
      <c r="B278" s="29">
        <v>0</v>
      </c>
      <c r="C278" s="16">
        <v>0</v>
      </c>
      <c r="D278" s="30">
        <f t="shared" si="126"/>
        <v>0</v>
      </c>
      <c r="E278" s="86">
        <f>IF(D338&gt;0,ROUND((D278/D338) * 100, 4), "")</f>
        <v>0</v>
      </c>
      <c r="F278" s="29">
        <v>0</v>
      </c>
      <c r="G278" s="16">
        <v>0</v>
      </c>
      <c r="H278" s="30">
        <f t="shared" si="127"/>
        <v>0</v>
      </c>
      <c r="I278" s="29">
        <v>0</v>
      </c>
      <c r="J278" s="16">
        <v>0</v>
      </c>
      <c r="K278" s="30">
        <f t="shared" si="128"/>
        <v>0</v>
      </c>
      <c r="L278" s="29">
        <v>0</v>
      </c>
      <c r="M278" s="16">
        <v>0</v>
      </c>
      <c r="N278" s="30">
        <f t="shared" si="129"/>
        <v>0</v>
      </c>
      <c r="O278" s="29">
        <v>0</v>
      </c>
      <c r="P278" s="16">
        <v>0</v>
      </c>
      <c r="Q278" s="30">
        <f t="shared" si="130"/>
        <v>0</v>
      </c>
      <c r="R278" s="29">
        <v>0</v>
      </c>
      <c r="S278" s="16">
        <v>0</v>
      </c>
      <c r="T278" s="30">
        <f t="shared" si="131"/>
        <v>0</v>
      </c>
      <c r="U278" s="29">
        <v>0</v>
      </c>
      <c r="V278" s="16">
        <v>0</v>
      </c>
      <c r="W278" s="30">
        <f t="shared" si="132"/>
        <v>0</v>
      </c>
      <c r="X278" s="29">
        <v>0</v>
      </c>
      <c r="Y278" s="16">
        <v>0</v>
      </c>
      <c r="Z278" s="30">
        <f t="shared" si="133"/>
        <v>0</v>
      </c>
      <c r="AA278" s="29">
        <v>0</v>
      </c>
      <c r="AB278" s="16">
        <v>0</v>
      </c>
      <c r="AC278" s="30">
        <f t="shared" si="134"/>
        <v>0</v>
      </c>
    </row>
    <row r="279" spans="1:29">
      <c r="A279" s="52" t="s">
        <v>271</v>
      </c>
      <c r="B279" s="29">
        <v>0</v>
      </c>
      <c r="C279" s="16">
        <v>0</v>
      </c>
      <c r="D279" s="30">
        <f t="shared" si="126"/>
        <v>0</v>
      </c>
      <c r="E279" s="86">
        <f>IF(D338&gt;0,ROUND((D279/D338) * 100, 4), "")</f>
        <v>0</v>
      </c>
      <c r="F279" s="29">
        <v>0</v>
      </c>
      <c r="G279" s="16">
        <v>0</v>
      </c>
      <c r="H279" s="30">
        <f t="shared" si="127"/>
        <v>0</v>
      </c>
      <c r="I279" s="29">
        <v>0</v>
      </c>
      <c r="J279" s="16">
        <v>0</v>
      </c>
      <c r="K279" s="30">
        <f t="shared" si="128"/>
        <v>0</v>
      </c>
      <c r="L279" s="29">
        <v>0</v>
      </c>
      <c r="M279" s="16">
        <v>0</v>
      </c>
      <c r="N279" s="30">
        <f t="shared" si="129"/>
        <v>0</v>
      </c>
      <c r="O279" s="29">
        <v>0</v>
      </c>
      <c r="P279" s="16">
        <v>0</v>
      </c>
      <c r="Q279" s="30">
        <f t="shared" si="130"/>
        <v>0</v>
      </c>
      <c r="R279" s="29">
        <v>0</v>
      </c>
      <c r="S279" s="16">
        <v>0</v>
      </c>
      <c r="T279" s="30">
        <f t="shared" si="131"/>
        <v>0</v>
      </c>
      <c r="U279" s="29">
        <v>0</v>
      </c>
      <c r="V279" s="16">
        <v>0</v>
      </c>
      <c r="W279" s="30">
        <f t="shared" si="132"/>
        <v>0</v>
      </c>
      <c r="X279" s="29">
        <v>0</v>
      </c>
      <c r="Y279" s="16">
        <v>0</v>
      </c>
      <c r="Z279" s="30">
        <f t="shared" si="133"/>
        <v>0</v>
      </c>
      <c r="AA279" s="29">
        <v>0</v>
      </c>
      <c r="AB279" s="16">
        <v>0</v>
      </c>
      <c r="AC279" s="30">
        <f t="shared" si="134"/>
        <v>0</v>
      </c>
    </row>
    <row r="280" spans="1:29">
      <c r="A280" s="52" t="s">
        <v>272</v>
      </c>
      <c r="B280" s="29">
        <v>0</v>
      </c>
      <c r="C280" s="16">
        <v>0</v>
      </c>
      <c r="D280" s="30">
        <f t="shared" si="126"/>
        <v>0</v>
      </c>
      <c r="E280" s="86">
        <f>IF(D338&gt;0,ROUND((D280/D338) * 100, 4), "")</f>
        <v>0</v>
      </c>
      <c r="F280" s="29">
        <v>0</v>
      </c>
      <c r="G280" s="16">
        <v>0</v>
      </c>
      <c r="H280" s="30">
        <f t="shared" si="127"/>
        <v>0</v>
      </c>
      <c r="I280" s="29">
        <v>0</v>
      </c>
      <c r="J280" s="16">
        <v>0</v>
      </c>
      <c r="K280" s="30">
        <f t="shared" si="128"/>
        <v>0</v>
      </c>
      <c r="L280" s="29">
        <v>0</v>
      </c>
      <c r="M280" s="16">
        <v>0</v>
      </c>
      <c r="N280" s="30">
        <f t="shared" si="129"/>
        <v>0</v>
      </c>
      <c r="O280" s="29">
        <v>0</v>
      </c>
      <c r="P280" s="16">
        <v>0</v>
      </c>
      <c r="Q280" s="30">
        <f t="shared" si="130"/>
        <v>0</v>
      </c>
      <c r="R280" s="29">
        <v>0</v>
      </c>
      <c r="S280" s="16">
        <v>0</v>
      </c>
      <c r="T280" s="30">
        <f t="shared" si="131"/>
        <v>0</v>
      </c>
      <c r="U280" s="29">
        <v>0</v>
      </c>
      <c r="V280" s="16">
        <v>0</v>
      </c>
      <c r="W280" s="30">
        <f t="shared" si="132"/>
        <v>0</v>
      </c>
      <c r="X280" s="29">
        <v>0</v>
      </c>
      <c r="Y280" s="16">
        <v>0</v>
      </c>
      <c r="Z280" s="30">
        <f t="shared" si="133"/>
        <v>0</v>
      </c>
      <c r="AA280" s="29">
        <v>0</v>
      </c>
      <c r="AB280" s="16">
        <v>0</v>
      </c>
      <c r="AC280" s="30">
        <f t="shared" si="134"/>
        <v>0</v>
      </c>
    </row>
    <row r="281" spans="1:29">
      <c r="A281" s="52" t="s">
        <v>273</v>
      </c>
      <c r="B281" s="29">
        <v>0</v>
      </c>
      <c r="C281" s="16">
        <v>0</v>
      </c>
      <c r="D281" s="30">
        <f t="shared" si="126"/>
        <v>0</v>
      </c>
      <c r="E281" s="86">
        <f>IF(D338&gt;0,ROUND((D281/D338) * 100, 4), "")</f>
        <v>0</v>
      </c>
      <c r="F281" s="29">
        <v>0</v>
      </c>
      <c r="G281" s="16">
        <v>0</v>
      </c>
      <c r="H281" s="30">
        <f t="shared" si="127"/>
        <v>0</v>
      </c>
      <c r="I281" s="29">
        <v>0</v>
      </c>
      <c r="J281" s="16">
        <v>0</v>
      </c>
      <c r="K281" s="30">
        <f t="shared" si="128"/>
        <v>0</v>
      </c>
      <c r="L281" s="29">
        <v>0</v>
      </c>
      <c r="M281" s="16">
        <v>0</v>
      </c>
      <c r="N281" s="30">
        <f t="shared" si="129"/>
        <v>0</v>
      </c>
      <c r="O281" s="29">
        <v>0</v>
      </c>
      <c r="P281" s="16">
        <v>0</v>
      </c>
      <c r="Q281" s="30">
        <f t="shared" si="130"/>
        <v>0</v>
      </c>
      <c r="R281" s="29">
        <v>0</v>
      </c>
      <c r="S281" s="16">
        <v>0</v>
      </c>
      <c r="T281" s="30">
        <f t="shared" si="131"/>
        <v>0</v>
      </c>
      <c r="U281" s="29">
        <v>0</v>
      </c>
      <c r="V281" s="16">
        <v>0</v>
      </c>
      <c r="W281" s="30">
        <f t="shared" si="132"/>
        <v>0</v>
      </c>
      <c r="X281" s="29">
        <v>0</v>
      </c>
      <c r="Y281" s="16">
        <v>0</v>
      </c>
      <c r="Z281" s="30">
        <f t="shared" si="133"/>
        <v>0</v>
      </c>
      <c r="AA281" s="29">
        <v>0</v>
      </c>
      <c r="AB281" s="16">
        <v>0</v>
      </c>
      <c r="AC281" s="30">
        <f t="shared" si="134"/>
        <v>0</v>
      </c>
    </row>
    <row r="282" spans="1:29">
      <c r="A282" s="52" t="s">
        <v>274</v>
      </c>
      <c r="B282" s="29">
        <v>0</v>
      </c>
      <c r="C282" s="16">
        <v>0</v>
      </c>
      <c r="D282" s="30">
        <f t="shared" si="126"/>
        <v>0</v>
      </c>
      <c r="E282" s="86">
        <f>IF(D338&gt;0,ROUND((D282/D338) * 100, 4), "")</f>
        <v>0</v>
      </c>
      <c r="F282" s="29">
        <v>0</v>
      </c>
      <c r="G282" s="16">
        <v>0</v>
      </c>
      <c r="H282" s="30">
        <f t="shared" si="127"/>
        <v>0</v>
      </c>
      <c r="I282" s="29">
        <v>0</v>
      </c>
      <c r="J282" s="16">
        <v>0</v>
      </c>
      <c r="K282" s="30">
        <f t="shared" si="128"/>
        <v>0</v>
      </c>
      <c r="L282" s="29">
        <v>0</v>
      </c>
      <c r="M282" s="16">
        <v>0</v>
      </c>
      <c r="N282" s="30">
        <f t="shared" si="129"/>
        <v>0</v>
      </c>
      <c r="O282" s="29">
        <v>0</v>
      </c>
      <c r="P282" s="16">
        <v>0</v>
      </c>
      <c r="Q282" s="30">
        <f t="shared" si="130"/>
        <v>0</v>
      </c>
      <c r="R282" s="29">
        <v>0</v>
      </c>
      <c r="S282" s="16">
        <v>0</v>
      </c>
      <c r="T282" s="30">
        <f t="shared" si="131"/>
        <v>0</v>
      </c>
      <c r="U282" s="29">
        <v>0</v>
      </c>
      <c r="V282" s="16">
        <v>0</v>
      </c>
      <c r="W282" s="30">
        <f t="shared" si="132"/>
        <v>0</v>
      </c>
      <c r="X282" s="29">
        <v>0</v>
      </c>
      <c r="Y282" s="16">
        <v>0</v>
      </c>
      <c r="Z282" s="30">
        <f t="shared" si="133"/>
        <v>0</v>
      </c>
      <c r="AA282" s="29">
        <v>0</v>
      </c>
      <c r="AB282" s="16">
        <v>0</v>
      </c>
      <c r="AC282" s="30">
        <f t="shared" si="134"/>
        <v>0</v>
      </c>
    </row>
    <row r="283" spans="1:29">
      <c r="A283" s="52" t="s">
        <v>275</v>
      </c>
      <c r="B283" s="29">
        <v>0</v>
      </c>
      <c r="C283" s="16">
        <v>1</v>
      </c>
      <c r="D283" s="30">
        <f t="shared" si="126"/>
        <v>1</v>
      </c>
      <c r="E283" s="86">
        <f>IF(D338&gt;0,ROUND((D283/D338) * 100, 4), "")</f>
        <v>0.18479999999999999</v>
      </c>
      <c r="F283" s="29">
        <v>0</v>
      </c>
      <c r="G283" s="16">
        <v>1</v>
      </c>
      <c r="H283" s="30">
        <f t="shared" si="127"/>
        <v>1</v>
      </c>
      <c r="I283" s="29">
        <v>0</v>
      </c>
      <c r="J283" s="16">
        <v>0</v>
      </c>
      <c r="K283" s="30">
        <f t="shared" si="128"/>
        <v>0</v>
      </c>
      <c r="L283" s="29">
        <v>0</v>
      </c>
      <c r="M283" s="16">
        <v>0</v>
      </c>
      <c r="N283" s="30">
        <f t="shared" si="129"/>
        <v>0</v>
      </c>
      <c r="O283" s="29">
        <v>0</v>
      </c>
      <c r="P283" s="16">
        <v>0</v>
      </c>
      <c r="Q283" s="30">
        <f t="shared" si="130"/>
        <v>0</v>
      </c>
      <c r="R283" s="29">
        <v>0</v>
      </c>
      <c r="S283" s="16">
        <v>0</v>
      </c>
      <c r="T283" s="30">
        <f t="shared" si="131"/>
        <v>0</v>
      </c>
      <c r="U283" s="29">
        <v>0</v>
      </c>
      <c r="V283" s="16">
        <v>0</v>
      </c>
      <c r="W283" s="30">
        <f t="shared" si="132"/>
        <v>0</v>
      </c>
      <c r="X283" s="29">
        <v>0</v>
      </c>
      <c r="Y283" s="16">
        <v>0</v>
      </c>
      <c r="Z283" s="30">
        <f t="shared" si="133"/>
        <v>0</v>
      </c>
      <c r="AA283" s="29">
        <v>0</v>
      </c>
      <c r="AB283" s="16">
        <v>0</v>
      </c>
      <c r="AC283" s="30">
        <f t="shared" si="134"/>
        <v>0</v>
      </c>
    </row>
    <row r="284" spans="1:29">
      <c r="A284" s="52" t="s">
        <v>276</v>
      </c>
      <c r="B284" s="29">
        <v>0</v>
      </c>
      <c r="C284" s="16">
        <v>1</v>
      </c>
      <c r="D284" s="30">
        <f t="shared" si="126"/>
        <v>1</v>
      </c>
      <c r="E284" s="86">
        <f>IF(D338&gt;0,ROUND((D284/D338) * 100, 4), "")</f>
        <v>0.18479999999999999</v>
      </c>
      <c r="F284" s="29">
        <v>0</v>
      </c>
      <c r="G284" s="16">
        <v>1</v>
      </c>
      <c r="H284" s="30">
        <f t="shared" si="127"/>
        <v>1</v>
      </c>
      <c r="I284" s="29">
        <v>0</v>
      </c>
      <c r="J284" s="16">
        <v>0</v>
      </c>
      <c r="K284" s="30">
        <f t="shared" si="128"/>
        <v>0</v>
      </c>
      <c r="L284" s="29">
        <v>0</v>
      </c>
      <c r="M284" s="16">
        <v>0</v>
      </c>
      <c r="N284" s="30">
        <f t="shared" si="129"/>
        <v>0</v>
      </c>
      <c r="O284" s="29">
        <v>0</v>
      </c>
      <c r="P284" s="16">
        <v>0</v>
      </c>
      <c r="Q284" s="30">
        <f t="shared" si="130"/>
        <v>0</v>
      </c>
      <c r="R284" s="29">
        <v>0</v>
      </c>
      <c r="S284" s="16">
        <v>0</v>
      </c>
      <c r="T284" s="30">
        <f t="shared" si="131"/>
        <v>0</v>
      </c>
      <c r="U284" s="29">
        <v>0</v>
      </c>
      <c r="V284" s="16">
        <v>0</v>
      </c>
      <c r="W284" s="30">
        <f t="shared" si="132"/>
        <v>0</v>
      </c>
      <c r="X284" s="29">
        <v>0</v>
      </c>
      <c r="Y284" s="16">
        <v>0</v>
      </c>
      <c r="Z284" s="30">
        <f t="shared" si="133"/>
        <v>0</v>
      </c>
      <c r="AA284" s="29">
        <v>0</v>
      </c>
      <c r="AB284" s="16">
        <v>0</v>
      </c>
      <c r="AC284" s="30">
        <f t="shared" si="134"/>
        <v>0</v>
      </c>
    </row>
    <row r="285" spans="1:29">
      <c r="A285" s="52" t="s">
        <v>277</v>
      </c>
      <c r="B285" s="29">
        <v>0</v>
      </c>
      <c r="C285" s="16">
        <v>0</v>
      </c>
      <c r="D285" s="30">
        <f t="shared" si="126"/>
        <v>0</v>
      </c>
      <c r="E285" s="86">
        <f>IF(D338&gt;0,ROUND((D285/D338) * 100, 4), "")</f>
        <v>0</v>
      </c>
      <c r="F285" s="29">
        <v>0</v>
      </c>
      <c r="G285" s="16">
        <v>0</v>
      </c>
      <c r="H285" s="30">
        <f t="shared" si="127"/>
        <v>0</v>
      </c>
      <c r="I285" s="29">
        <v>0</v>
      </c>
      <c r="J285" s="16">
        <v>0</v>
      </c>
      <c r="K285" s="30">
        <f t="shared" si="128"/>
        <v>0</v>
      </c>
      <c r="L285" s="29">
        <v>0</v>
      </c>
      <c r="M285" s="16">
        <v>0</v>
      </c>
      <c r="N285" s="30">
        <f t="shared" si="129"/>
        <v>0</v>
      </c>
      <c r="O285" s="29">
        <v>0</v>
      </c>
      <c r="P285" s="16">
        <v>0</v>
      </c>
      <c r="Q285" s="30">
        <f t="shared" si="130"/>
        <v>0</v>
      </c>
      <c r="R285" s="29">
        <v>0</v>
      </c>
      <c r="S285" s="16">
        <v>0</v>
      </c>
      <c r="T285" s="30">
        <f t="shared" si="131"/>
        <v>0</v>
      </c>
      <c r="U285" s="29">
        <v>0</v>
      </c>
      <c r="V285" s="16">
        <v>0</v>
      </c>
      <c r="W285" s="30">
        <f t="shared" si="132"/>
        <v>0</v>
      </c>
      <c r="X285" s="29">
        <v>0</v>
      </c>
      <c r="Y285" s="16">
        <v>0</v>
      </c>
      <c r="Z285" s="30">
        <f t="shared" si="133"/>
        <v>0</v>
      </c>
      <c r="AA285" s="29">
        <v>0</v>
      </c>
      <c r="AB285" s="16">
        <v>0</v>
      </c>
      <c r="AC285" s="30">
        <f t="shared" si="134"/>
        <v>0</v>
      </c>
    </row>
    <row r="286" spans="1:29">
      <c r="A286" s="52" t="s">
        <v>278</v>
      </c>
      <c r="B286" s="29">
        <v>0</v>
      </c>
      <c r="C286" s="16">
        <v>0</v>
      </c>
      <c r="D286" s="30">
        <f t="shared" si="126"/>
        <v>0</v>
      </c>
      <c r="E286" s="86">
        <f>IF(D338&gt;0,ROUND((D286/D338) * 100, 4), "")</f>
        <v>0</v>
      </c>
      <c r="F286" s="29">
        <v>0</v>
      </c>
      <c r="G286" s="16">
        <v>0</v>
      </c>
      <c r="H286" s="30">
        <f t="shared" si="127"/>
        <v>0</v>
      </c>
      <c r="I286" s="29">
        <v>0</v>
      </c>
      <c r="J286" s="16">
        <v>0</v>
      </c>
      <c r="K286" s="30">
        <f t="shared" si="128"/>
        <v>0</v>
      </c>
      <c r="L286" s="29">
        <v>0</v>
      </c>
      <c r="M286" s="16">
        <v>0</v>
      </c>
      <c r="N286" s="30">
        <f t="shared" si="129"/>
        <v>0</v>
      </c>
      <c r="O286" s="29">
        <v>0</v>
      </c>
      <c r="P286" s="16">
        <v>0</v>
      </c>
      <c r="Q286" s="30">
        <f t="shared" si="130"/>
        <v>0</v>
      </c>
      <c r="R286" s="29">
        <v>0</v>
      </c>
      <c r="S286" s="16">
        <v>0</v>
      </c>
      <c r="T286" s="30">
        <f t="shared" si="131"/>
        <v>0</v>
      </c>
      <c r="U286" s="29">
        <v>0</v>
      </c>
      <c r="V286" s="16">
        <v>0</v>
      </c>
      <c r="W286" s="30">
        <f t="shared" si="132"/>
        <v>0</v>
      </c>
      <c r="X286" s="29">
        <v>0</v>
      </c>
      <c r="Y286" s="16">
        <v>0</v>
      </c>
      <c r="Z286" s="30">
        <f t="shared" si="133"/>
        <v>0</v>
      </c>
      <c r="AA286" s="29">
        <v>0</v>
      </c>
      <c r="AB286" s="16">
        <v>0</v>
      </c>
      <c r="AC286" s="30">
        <f t="shared" si="134"/>
        <v>0</v>
      </c>
    </row>
    <row r="287" spans="1:29">
      <c r="A287" s="52" t="s">
        <v>279</v>
      </c>
      <c r="B287" s="29">
        <v>0</v>
      </c>
      <c r="C287" s="16">
        <v>0</v>
      </c>
      <c r="D287" s="30">
        <f t="shared" si="126"/>
        <v>0</v>
      </c>
      <c r="E287" s="86">
        <f>IF(D338&gt;0,ROUND((D287/D338) * 100, 4), "")</f>
        <v>0</v>
      </c>
      <c r="F287" s="29">
        <v>0</v>
      </c>
      <c r="G287" s="16">
        <v>0</v>
      </c>
      <c r="H287" s="30">
        <f t="shared" si="127"/>
        <v>0</v>
      </c>
      <c r="I287" s="29">
        <v>0</v>
      </c>
      <c r="J287" s="16">
        <v>0</v>
      </c>
      <c r="K287" s="30">
        <f t="shared" si="128"/>
        <v>0</v>
      </c>
      <c r="L287" s="29">
        <v>0</v>
      </c>
      <c r="M287" s="16">
        <v>0</v>
      </c>
      <c r="N287" s="30">
        <f t="shared" si="129"/>
        <v>0</v>
      </c>
      <c r="O287" s="29">
        <v>0</v>
      </c>
      <c r="P287" s="16">
        <v>0</v>
      </c>
      <c r="Q287" s="30">
        <f t="shared" si="130"/>
        <v>0</v>
      </c>
      <c r="R287" s="29">
        <v>0</v>
      </c>
      <c r="S287" s="16">
        <v>0</v>
      </c>
      <c r="T287" s="30">
        <f t="shared" si="131"/>
        <v>0</v>
      </c>
      <c r="U287" s="29">
        <v>0</v>
      </c>
      <c r="V287" s="16">
        <v>0</v>
      </c>
      <c r="W287" s="30">
        <f t="shared" si="132"/>
        <v>0</v>
      </c>
      <c r="X287" s="29">
        <v>0</v>
      </c>
      <c r="Y287" s="16">
        <v>0</v>
      </c>
      <c r="Z287" s="30">
        <f t="shared" si="133"/>
        <v>0</v>
      </c>
      <c r="AA287" s="29">
        <v>0</v>
      </c>
      <c r="AB287" s="16">
        <v>0</v>
      </c>
      <c r="AC287" s="30">
        <f t="shared" si="134"/>
        <v>0</v>
      </c>
    </row>
    <row r="288" spans="1:29">
      <c r="A288" s="52" t="s">
        <v>280</v>
      </c>
      <c r="B288" s="29">
        <v>0</v>
      </c>
      <c r="C288" s="16">
        <v>0</v>
      </c>
      <c r="D288" s="30">
        <f t="shared" si="126"/>
        <v>0</v>
      </c>
      <c r="E288" s="86">
        <f>IF(D338&gt;0,ROUND((D288/D338) * 100, 4), "")</f>
        <v>0</v>
      </c>
      <c r="F288" s="29">
        <v>0</v>
      </c>
      <c r="G288" s="16">
        <v>0</v>
      </c>
      <c r="H288" s="30">
        <f t="shared" si="127"/>
        <v>0</v>
      </c>
      <c r="I288" s="29">
        <v>0</v>
      </c>
      <c r="J288" s="16">
        <v>0</v>
      </c>
      <c r="K288" s="30">
        <f t="shared" si="128"/>
        <v>0</v>
      </c>
      <c r="L288" s="29">
        <v>0</v>
      </c>
      <c r="M288" s="16">
        <v>0</v>
      </c>
      <c r="N288" s="30">
        <f t="shared" si="129"/>
        <v>0</v>
      </c>
      <c r="O288" s="29">
        <v>0</v>
      </c>
      <c r="P288" s="16">
        <v>0</v>
      </c>
      <c r="Q288" s="30">
        <f t="shared" si="130"/>
        <v>0</v>
      </c>
      <c r="R288" s="29">
        <v>0</v>
      </c>
      <c r="S288" s="16">
        <v>0</v>
      </c>
      <c r="T288" s="30">
        <f t="shared" si="131"/>
        <v>0</v>
      </c>
      <c r="U288" s="29">
        <v>0</v>
      </c>
      <c r="V288" s="16">
        <v>0</v>
      </c>
      <c r="W288" s="30">
        <f t="shared" si="132"/>
        <v>0</v>
      </c>
      <c r="X288" s="29">
        <v>0</v>
      </c>
      <c r="Y288" s="16">
        <v>0</v>
      </c>
      <c r="Z288" s="30">
        <f t="shared" si="133"/>
        <v>0</v>
      </c>
      <c r="AA288" s="29">
        <v>0</v>
      </c>
      <c r="AB288" s="16">
        <v>0</v>
      </c>
      <c r="AC288" s="30">
        <f t="shared" si="134"/>
        <v>0</v>
      </c>
    </row>
    <row r="289" spans="1:29">
      <c r="A289" s="52" t="s">
        <v>281</v>
      </c>
      <c r="B289" s="29">
        <v>0</v>
      </c>
      <c r="C289" s="16">
        <v>0</v>
      </c>
      <c r="D289" s="30">
        <f t="shared" si="126"/>
        <v>0</v>
      </c>
      <c r="E289" s="86">
        <f>IF(D338&gt;0,ROUND((D289/D338) * 100, 4), "")</f>
        <v>0</v>
      </c>
      <c r="F289" s="29">
        <v>0</v>
      </c>
      <c r="G289" s="16">
        <v>0</v>
      </c>
      <c r="H289" s="30">
        <f t="shared" si="127"/>
        <v>0</v>
      </c>
      <c r="I289" s="29">
        <v>0</v>
      </c>
      <c r="J289" s="16">
        <v>0</v>
      </c>
      <c r="K289" s="30">
        <f t="shared" si="128"/>
        <v>0</v>
      </c>
      <c r="L289" s="29">
        <v>0</v>
      </c>
      <c r="M289" s="16">
        <v>0</v>
      </c>
      <c r="N289" s="30">
        <f t="shared" si="129"/>
        <v>0</v>
      </c>
      <c r="O289" s="29">
        <v>0</v>
      </c>
      <c r="P289" s="16">
        <v>0</v>
      </c>
      <c r="Q289" s="30">
        <f t="shared" si="130"/>
        <v>0</v>
      </c>
      <c r="R289" s="29">
        <v>0</v>
      </c>
      <c r="S289" s="16">
        <v>0</v>
      </c>
      <c r="T289" s="30">
        <f t="shared" si="131"/>
        <v>0</v>
      </c>
      <c r="U289" s="29">
        <v>0</v>
      </c>
      <c r="V289" s="16">
        <v>0</v>
      </c>
      <c r="W289" s="30">
        <f t="shared" si="132"/>
        <v>0</v>
      </c>
      <c r="X289" s="29">
        <v>0</v>
      </c>
      <c r="Y289" s="16">
        <v>0</v>
      </c>
      <c r="Z289" s="30">
        <f t="shared" si="133"/>
        <v>0</v>
      </c>
      <c r="AA289" s="29">
        <v>0</v>
      </c>
      <c r="AB289" s="16">
        <v>0</v>
      </c>
      <c r="AC289" s="30">
        <f t="shared" si="134"/>
        <v>0</v>
      </c>
    </row>
    <row r="290" spans="1:29" s="18" customFormat="1">
      <c r="A290" s="61"/>
      <c r="B290" s="64"/>
      <c r="C290" s="64"/>
      <c r="D290" s="64"/>
      <c r="E290" s="65"/>
      <c r="F290" s="64"/>
      <c r="G290" s="64"/>
      <c r="H290" s="64"/>
      <c r="I290" s="64"/>
      <c r="J290" s="64"/>
      <c r="K290" s="64"/>
      <c r="L290" s="64"/>
      <c r="M290" s="64"/>
      <c r="N290" s="64"/>
      <c r="O290" s="64"/>
      <c r="P290" s="64"/>
      <c r="Q290" s="64"/>
      <c r="R290" s="64"/>
      <c r="S290" s="64"/>
      <c r="T290" s="64"/>
      <c r="U290" s="64"/>
      <c r="V290" s="64"/>
      <c r="W290" s="64"/>
      <c r="X290" s="64"/>
      <c r="Y290" s="64"/>
      <c r="Z290" s="64"/>
      <c r="AA290" s="64"/>
      <c r="AB290" s="64"/>
      <c r="AC290" s="64"/>
    </row>
    <row r="291" spans="1:29" s="77" customFormat="1">
      <c r="A291" s="143" t="s">
        <v>282</v>
      </c>
      <c r="B291" s="143" t="s">
        <v>282</v>
      </c>
      <c r="C291" s="143" t="s">
        <v>282</v>
      </c>
      <c r="D291" s="143" t="s">
        <v>282</v>
      </c>
      <c r="E291" s="143" t="s">
        <v>282</v>
      </c>
      <c r="F291" s="143" t="s">
        <v>282</v>
      </c>
      <c r="G291" s="143" t="s">
        <v>282</v>
      </c>
      <c r="H291" s="143" t="s">
        <v>282</v>
      </c>
      <c r="I291" s="143" t="s">
        <v>282</v>
      </c>
      <c r="J291" s="143" t="s">
        <v>282</v>
      </c>
      <c r="K291" s="143" t="s">
        <v>282</v>
      </c>
      <c r="L291" s="143" t="s">
        <v>282</v>
      </c>
      <c r="M291" s="143" t="s">
        <v>282</v>
      </c>
      <c r="N291" s="143" t="s">
        <v>282</v>
      </c>
      <c r="O291" s="143" t="s">
        <v>282</v>
      </c>
      <c r="P291" s="143" t="s">
        <v>282</v>
      </c>
      <c r="Q291" s="143" t="s">
        <v>282</v>
      </c>
      <c r="R291" s="143" t="s">
        <v>282</v>
      </c>
      <c r="S291" s="143" t="s">
        <v>282</v>
      </c>
      <c r="T291" s="143" t="s">
        <v>282</v>
      </c>
      <c r="U291" s="143" t="s">
        <v>282</v>
      </c>
      <c r="V291" s="143" t="s">
        <v>282</v>
      </c>
      <c r="W291" s="143" t="s">
        <v>282</v>
      </c>
      <c r="X291" s="143" t="s">
        <v>282</v>
      </c>
      <c r="Y291" s="143" t="s">
        <v>282</v>
      </c>
      <c r="Z291" s="143" t="s">
        <v>282</v>
      </c>
      <c r="AA291" s="143" t="s">
        <v>282</v>
      </c>
      <c r="AB291" s="143" t="s">
        <v>282</v>
      </c>
      <c r="AC291" s="143" t="s">
        <v>282</v>
      </c>
    </row>
    <row r="292" spans="1:29">
      <c r="A292" s="52" t="s">
        <v>283</v>
      </c>
      <c r="B292" s="29">
        <v>0</v>
      </c>
      <c r="C292" s="16">
        <v>0</v>
      </c>
      <c r="D292" s="30">
        <f t="shared" ref="D292:D303" si="135">B292+C292</f>
        <v>0</v>
      </c>
      <c r="E292" s="86">
        <f>IF(D338&gt;0,ROUND((D292/D338) * 100, 4), "")</f>
        <v>0</v>
      </c>
      <c r="F292" s="29">
        <v>0</v>
      </c>
      <c r="G292" s="16">
        <v>0</v>
      </c>
      <c r="H292" s="30">
        <f t="shared" ref="H292:H303" si="136">F292+G292</f>
        <v>0</v>
      </c>
      <c r="I292" s="29">
        <v>0</v>
      </c>
      <c r="J292" s="16">
        <v>0</v>
      </c>
      <c r="K292" s="30">
        <f t="shared" ref="K292:K303" si="137">I292+J292</f>
        <v>0</v>
      </c>
      <c r="L292" s="29">
        <v>0</v>
      </c>
      <c r="M292" s="16">
        <v>0</v>
      </c>
      <c r="N292" s="30">
        <f t="shared" ref="N292:N303" si="138">L292+M292</f>
        <v>0</v>
      </c>
      <c r="O292" s="29">
        <v>0</v>
      </c>
      <c r="P292" s="16">
        <v>0</v>
      </c>
      <c r="Q292" s="30">
        <f t="shared" ref="Q292:Q303" si="139">O292+P292</f>
        <v>0</v>
      </c>
      <c r="R292" s="29">
        <v>0</v>
      </c>
      <c r="S292" s="16">
        <v>0</v>
      </c>
      <c r="T292" s="30">
        <f t="shared" ref="T292:T303" si="140">R292+S292</f>
        <v>0</v>
      </c>
      <c r="U292" s="29">
        <v>0</v>
      </c>
      <c r="V292" s="16">
        <v>0</v>
      </c>
      <c r="W292" s="30">
        <f t="shared" ref="W292:W303" si="141">U292+V292</f>
        <v>0</v>
      </c>
      <c r="X292" s="29">
        <v>0</v>
      </c>
      <c r="Y292" s="16">
        <v>0</v>
      </c>
      <c r="Z292" s="30">
        <f t="shared" ref="Z292:Z303" si="142">X292+Y292</f>
        <v>0</v>
      </c>
      <c r="AA292" s="29">
        <v>0</v>
      </c>
      <c r="AB292" s="16">
        <v>0</v>
      </c>
      <c r="AC292" s="30">
        <f t="shared" ref="AC292:AC303" si="143">AA292+AB292</f>
        <v>0</v>
      </c>
    </row>
    <row r="293" spans="1:29">
      <c r="A293" s="52" t="s">
        <v>284</v>
      </c>
      <c r="B293" s="29">
        <v>0</v>
      </c>
      <c r="C293" s="16">
        <v>1</v>
      </c>
      <c r="D293" s="30">
        <f t="shared" si="135"/>
        <v>1</v>
      </c>
      <c r="E293" s="86">
        <f>IF(D338&gt;0,ROUND((D293/D338) * 100, 4), "")</f>
        <v>0.18479999999999999</v>
      </c>
      <c r="F293" s="29">
        <v>0</v>
      </c>
      <c r="G293" s="16">
        <v>0</v>
      </c>
      <c r="H293" s="30">
        <f t="shared" si="136"/>
        <v>0</v>
      </c>
      <c r="I293" s="29">
        <v>0</v>
      </c>
      <c r="J293" s="16">
        <v>0</v>
      </c>
      <c r="K293" s="30">
        <f t="shared" si="137"/>
        <v>0</v>
      </c>
      <c r="L293" s="29">
        <v>0</v>
      </c>
      <c r="M293" s="16">
        <v>0</v>
      </c>
      <c r="N293" s="30">
        <f t="shared" si="138"/>
        <v>0</v>
      </c>
      <c r="O293" s="29">
        <v>0</v>
      </c>
      <c r="P293" s="16">
        <v>0</v>
      </c>
      <c r="Q293" s="30">
        <f t="shared" si="139"/>
        <v>0</v>
      </c>
      <c r="R293" s="29">
        <v>0</v>
      </c>
      <c r="S293" s="16">
        <v>0</v>
      </c>
      <c r="T293" s="30">
        <f t="shared" si="140"/>
        <v>0</v>
      </c>
      <c r="U293" s="29">
        <v>0</v>
      </c>
      <c r="V293" s="16">
        <v>0</v>
      </c>
      <c r="W293" s="30">
        <f t="shared" si="141"/>
        <v>0</v>
      </c>
      <c r="X293" s="29">
        <v>0</v>
      </c>
      <c r="Y293" s="16">
        <v>0</v>
      </c>
      <c r="Z293" s="30">
        <f t="shared" si="142"/>
        <v>0</v>
      </c>
      <c r="AA293" s="29">
        <v>0</v>
      </c>
      <c r="AB293" s="16">
        <v>0</v>
      </c>
      <c r="AC293" s="30">
        <f t="shared" si="143"/>
        <v>0</v>
      </c>
    </row>
    <row r="294" spans="1:29">
      <c r="A294" s="52" t="s">
        <v>285</v>
      </c>
      <c r="B294" s="29">
        <v>0</v>
      </c>
      <c r="C294" s="16">
        <v>0</v>
      </c>
      <c r="D294" s="30">
        <f t="shared" si="135"/>
        <v>0</v>
      </c>
      <c r="E294" s="86">
        <f>IF(D338&gt;0,ROUND((D294/D338) * 100, 4), "")</f>
        <v>0</v>
      </c>
      <c r="F294" s="29">
        <v>0</v>
      </c>
      <c r="G294" s="16">
        <v>0</v>
      </c>
      <c r="H294" s="30">
        <f t="shared" si="136"/>
        <v>0</v>
      </c>
      <c r="I294" s="29">
        <v>0</v>
      </c>
      <c r="J294" s="16">
        <v>0</v>
      </c>
      <c r="K294" s="30">
        <f t="shared" si="137"/>
        <v>0</v>
      </c>
      <c r="L294" s="29">
        <v>0</v>
      </c>
      <c r="M294" s="16">
        <v>0</v>
      </c>
      <c r="N294" s="30">
        <f t="shared" si="138"/>
        <v>0</v>
      </c>
      <c r="O294" s="29">
        <v>0</v>
      </c>
      <c r="P294" s="16">
        <v>0</v>
      </c>
      <c r="Q294" s="30">
        <f t="shared" si="139"/>
        <v>0</v>
      </c>
      <c r="R294" s="29">
        <v>0</v>
      </c>
      <c r="S294" s="16">
        <v>0</v>
      </c>
      <c r="T294" s="30">
        <f t="shared" si="140"/>
        <v>0</v>
      </c>
      <c r="U294" s="29">
        <v>0</v>
      </c>
      <c r="V294" s="16">
        <v>0</v>
      </c>
      <c r="W294" s="30">
        <f t="shared" si="141"/>
        <v>0</v>
      </c>
      <c r="X294" s="29">
        <v>0</v>
      </c>
      <c r="Y294" s="16">
        <v>0</v>
      </c>
      <c r="Z294" s="30">
        <f t="shared" si="142"/>
        <v>0</v>
      </c>
      <c r="AA294" s="29">
        <v>0</v>
      </c>
      <c r="AB294" s="16">
        <v>0</v>
      </c>
      <c r="AC294" s="30">
        <f t="shared" si="143"/>
        <v>0</v>
      </c>
    </row>
    <row r="295" spans="1:29">
      <c r="A295" s="52" t="s">
        <v>286</v>
      </c>
      <c r="B295" s="29">
        <v>0</v>
      </c>
      <c r="C295" s="16">
        <v>0</v>
      </c>
      <c r="D295" s="30">
        <f t="shared" si="135"/>
        <v>0</v>
      </c>
      <c r="E295" s="86">
        <f>IF(D338&gt;0,ROUND((D295/D338) * 100, 4), "")</f>
        <v>0</v>
      </c>
      <c r="F295" s="29">
        <v>0</v>
      </c>
      <c r="G295" s="16">
        <v>0</v>
      </c>
      <c r="H295" s="30">
        <f t="shared" si="136"/>
        <v>0</v>
      </c>
      <c r="I295" s="29">
        <v>0</v>
      </c>
      <c r="J295" s="16">
        <v>0</v>
      </c>
      <c r="K295" s="30">
        <f t="shared" si="137"/>
        <v>0</v>
      </c>
      <c r="L295" s="29">
        <v>0</v>
      </c>
      <c r="M295" s="16">
        <v>0</v>
      </c>
      <c r="N295" s="30">
        <f t="shared" si="138"/>
        <v>0</v>
      </c>
      <c r="O295" s="29">
        <v>0</v>
      </c>
      <c r="P295" s="16">
        <v>0</v>
      </c>
      <c r="Q295" s="30">
        <f t="shared" si="139"/>
        <v>0</v>
      </c>
      <c r="R295" s="29">
        <v>0</v>
      </c>
      <c r="S295" s="16">
        <v>0</v>
      </c>
      <c r="T295" s="30">
        <f t="shared" si="140"/>
        <v>0</v>
      </c>
      <c r="U295" s="29">
        <v>0</v>
      </c>
      <c r="V295" s="16">
        <v>0</v>
      </c>
      <c r="W295" s="30">
        <f t="shared" si="141"/>
        <v>0</v>
      </c>
      <c r="X295" s="29">
        <v>0</v>
      </c>
      <c r="Y295" s="16">
        <v>0</v>
      </c>
      <c r="Z295" s="30">
        <f t="shared" si="142"/>
        <v>0</v>
      </c>
      <c r="AA295" s="29">
        <v>0</v>
      </c>
      <c r="AB295" s="16">
        <v>0</v>
      </c>
      <c r="AC295" s="30">
        <f t="shared" si="143"/>
        <v>0</v>
      </c>
    </row>
    <row r="296" spans="1:29">
      <c r="A296" s="52" t="s">
        <v>287</v>
      </c>
      <c r="B296" s="29">
        <v>70</v>
      </c>
      <c r="C296" s="16">
        <v>2</v>
      </c>
      <c r="D296" s="30">
        <f t="shared" si="135"/>
        <v>72</v>
      </c>
      <c r="E296" s="86">
        <f>IF(D338&gt;0,ROUND((D296/D338) * 100, 4), "")</f>
        <v>13.3087</v>
      </c>
      <c r="F296" s="29">
        <v>30</v>
      </c>
      <c r="G296" s="16">
        <v>3</v>
      </c>
      <c r="H296" s="30">
        <f t="shared" si="136"/>
        <v>33</v>
      </c>
      <c r="I296" s="29">
        <v>9</v>
      </c>
      <c r="J296" s="16">
        <v>0</v>
      </c>
      <c r="K296" s="30">
        <f t="shared" si="137"/>
        <v>9</v>
      </c>
      <c r="L296" s="29">
        <v>12</v>
      </c>
      <c r="M296" s="16">
        <v>0</v>
      </c>
      <c r="N296" s="30">
        <f t="shared" si="138"/>
        <v>12</v>
      </c>
      <c r="O296" s="29">
        <v>0</v>
      </c>
      <c r="P296" s="16">
        <v>0</v>
      </c>
      <c r="Q296" s="30">
        <f t="shared" si="139"/>
        <v>0</v>
      </c>
      <c r="R296" s="29">
        <v>1</v>
      </c>
      <c r="S296" s="16">
        <v>0</v>
      </c>
      <c r="T296" s="30">
        <f t="shared" si="140"/>
        <v>1</v>
      </c>
      <c r="U296" s="29">
        <v>0</v>
      </c>
      <c r="V296" s="16">
        <v>0</v>
      </c>
      <c r="W296" s="30">
        <f t="shared" si="141"/>
        <v>0</v>
      </c>
      <c r="X296" s="29">
        <v>0</v>
      </c>
      <c r="Y296" s="16">
        <v>0</v>
      </c>
      <c r="Z296" s="30">
        <f t="shared" si="142"/>
        <v>0</v>
      </c>
      <c r="AA296" s="29">
        <v>7</v>
      </c>
      <c r="AB296" s="16">
        <v>0</v>
      </c>
      <c r="AC296" s="30">
        <f t="shared" si="143"/>
        <v>7</v>
      </c>
    </row>
    <row r="297" spans="1:29">
      <c r="A297" s="52" t="s">
        <v>288</v>
      </c>
      <c r="B297" s="29">
        <v>1</v>
      </c>
      <c r="C297" s="16">
        <v>7</v>
      </c>
      <c r="D297" s="30">
        <f t="shared" si="135"/>
        <v>8</v>
      </c>
      <c r="E297" s="86">
        <f>IF(D338&gt;0,ROUND((D297/D338) * 100, 4), "")</f>
        <v>1.4786999999999999</v>
      </c>
      <c r="F297" s="29">
        <v>4</v>
      </c>
      <c r="G297" s="16">
        <v>3</v>
      </c>
      <c r="H297" s="30">
        <f t="shared" si="136"/>
        <v>7</v>
      </c>
      <c r="I297" s="29">
        <v>0</v>
      </c>
      <c r="J297" s="16">
        <v>0</v>
      </c>
      <c r="K297" s="30">
        <f t="shared" si="137"/>
        <v>0</v>
      </c>
      <c r="L297" s="29">
        <v>1</v>
      </c>
      <c r="M297" s="16">
        <v>0</v>
      </c>
      <c r="N297" s="30">
        <f t="shared" si="138"/>
        <v>1</v>
      </c>
      <c r="O297" s="29">
        <v>0</v>
      </c>
      <c r="P297" s="16">
        <v>0</v>
      </c>
      <c r="Q297" s="30">
        <f t="shared" si="139"/>
        <v>0</v>
      </c>
      <c r="R297" s="29">
        <v>0</v>
      </c>
      <c r="S297" s="16">
        <v>0</v>
      </c>
      <c r="T297" s="30">
        <f t="shared" si="140"/>
        <v>0</v>
      </c>
      <c r="U297" s="29">
        <v>0</v>
      </c>
      <c r="V297" s="16">
        <v>1</v>
      </c>
      <c r="W297" s="30">
        <f t="shared" si="141"/>
        <v>1</v>
      </c>
      <c r="X297" s="29">
        <v>0</v>
      </c>
      <c r="Y297" s="16">
        <v>0</v>
      </c>
      <c r="Z297" s="30">
        <f t="shared" si="142"/>
        <v>0</v>
      </c>
      <c r="AA297" s="29">
        <v>0</v>
      </c>
      <c r="AB297" s="16">
        <v>0</v>
      </c>
      <c r="AC297" s="30">
        <f t="shared" si="143"/>
        <v>0</v>
      </c>
    </row>
    <row r="298" spans="1:29">
      <c r="A298" s="52" t="s">
        <v>289</v>
      </c>
      <c r="B298" s="29">
        <v>0</v>
      </c>
      <c r="C298" s="16">
        <v>0</v>
      </c>
      <c r="D298" s="30">
        <f t="shared" si="135"/>
        <v>0</v>
      </c>
      <c r="E298" s="86">
        <f>IF(D338&gt;0,ROUND((D298/D338) * 100, 4), "")</f>
        <v>0</v>
      </c>
      <c r="F298" s="29">
        <v>0</v>
      </c>
      <c r="G298" s="16">
        <v>0</v>
      </c>
      <c r="H298" s="30">
        <f t="shared" si="136"/>
        <v>0</v>
      </c>
      <c r="I298" s="29">
        <v>0</v>
      </c>
      <c r="J298" s="16">
        <v>0</v>
      </c>
      <c r="K298" s="30">
        <f t="shared" si="137"/>
        <v>0</v>
      </c>
      <c r="L298" s="29">
        <v>0</v>
      </c>
      <c r="M298" s="16">
        <v>0</v>
      </c>
      <c r="N298" s="30">
        <f t="shared" si="138"/>
        <v>0</v>
      </c>
      <c r="O298" s="29">
        <v>0</v>
      </c>
      <c r="P298" s="16">
        <v>0</v>
      </c>
      <c r="Q298" s="30">
        <f t="shared" si="139"/>
        <v>0</v>
      </c>
      <c r="R298" s="29">
        <v>0</v>
      </c>
      <c r="S298" s="16">
        <v>0</v>
      </c>
      <c r="T298" s="30">
        <f t="shared" si="140"/>
        <v>0</v>
      </c>
      <c r="U298" s="29">
        <v>0</v>
      </c>
      <c r="V298" s="16">
        <v>0</v>
      </c>
      <c r="W298" s="30">
        <f t="shared" si="141"/>
        <v>0</v>
      </c>
      <c r="X298" s="29">
        <v>0</v>
      </c>
      <c r="Y298" s="16">
        <v>0</v>
      </c>
      <c r="Z298" s="30">
        <f t="shared" si="142"/>
        <v>0</v>
      </c>
      <c r="AA298" s="29">
        <v>0</v>
      </c>
      <c r="AB298" s="16">
        <v>0</v>
      </c>
      <c r="AC298" s="30">
        <f t="shared" si="143"/>
        <v>0</v>
      </c>
    </row>
    <row r="299" spans="1:29">
      <c r="A299" s="52" t="s">
        <v>290</v>
      </c>
      <c r="B299" s="29">
        <v>0</v>
      </c>
      <c r="C299" s="16">
        <v>0</v>
      </c>
      <c r="D299" s="30">
        <f t="shared" si="135"/>
        <v>0</v>
      </c>
      <c r="E299" s="86">
        <f>IF(D338&gt;0,ROUND((D299/D338) * 100, 4), "")</f>
        <v>0</v>
      </c>
      <c r="F299" s="29">
        <v>0</v>
      </c>
      <c r="G299" s="16">
        <v>0</v>
      </c>
      <c r="H299" s="30">
        <f t="shared" si="136"/>
        <v>0</v>
      </c>
      <c r="I299" s="29">
        <v>0</v>
      </c>
      <c r="J299" s="16">
        <v>0</v>
      </c>
      <c r="K299" s="30">
        <f t="shared" si="137"/>
        <v>0</v>
      </c>
      <c r="L299" s="29">
        <v>0</v>
      </c>
      <c r="M299" s="16">
        <v>0</v>
      </c>
      <c r="N299" s="30">
        <f t="shared" si="138"/>
        <v>0</v>
      </c>
      <c r="O299" s="29">
        <v>0</v>
      </c>
      <c r="P299" s="16">
        <v>0</v>
      </c>
      <c r="Q299" s="30">
        <f t="shared" si="139"/>
        <v>0</v>
      </c>
      <c r="R299" s="29">
        <v>0</v>
      </c>
      <c r="S299" s="16">
        <v>0</v>
      </c>
      <c r="T299" s="30">
        <f t="shared" si="140"/>
        <v>0</v>
      </c>
      <c r="U299" s="29">
        <v>0</v>
      </c>
      <c r="V299" s="16">
        <v>0</v>
      </c>
      <c r="W299" s="30">
        <f t="shared" si="141"/>
        <v>0</v>
      </c>
      <c r="X299" s="29">
        <v>0</v>
      </c>
      <c r="Y299" s="16">
        <v>0</v>
      </c>
      <c r="Z299" s="30">
        <f t="shared" si="142"/>
        <v>0</v>
      </c>
      <c r="AA299" s="29">
        <v>0</v>
      </c>
      <c r="AB299" s="16">
        <v>0</v>
      </c>
      <c r="AC299" s="30">
        <f t="shared" si="143"/>
        <v>0</v>
      </c>
    </row>
    <row r="300" spans="1:29">
      <c r="A300" s="52" t="s">
        <v>291</v>
      </c>
      <c r="B300" s="29">
        <v>0</v>
      </c>
      <c r="C300" s="16">
        <v>0</v>
      </c>
      <c r="D300" s="30">
        <f t="shared" si="135"/>
        <v>0</v>
      </c>
      <c r="E300" s="86">
        <f>IF(D338&gt;0,ROUND((D300/D338) * 100, 4), "")</f>
        <v>0</v>
      </c>
      <c r="F300" s="29">
        <v>0</v>
      </c>
      <c r="G300" s="16">
        <v>0</v>
      </c>
      <c r="H300" s="30">
        <f t="shared" si="136"/>
        <v>0</v>
      </c>
      <c r="I300" s="29">
        <v>0</v>
      </c>
      <c r="J300" s="16">
        <v>0</v>
      </c>
      <c r="K300" s="30">
        <f t="shared" si="137"/>
        <v>0</v>
      </c>
      <c r="L300" s="29">
        <v>0</v>
      </c>
      <c r="M300" s="16">
        <v>0</v>
      </c>
      <c r="N300" s="30">
        <f t="shared" si="138"/>
        <v>0</v>
      </c>
      <c r="O300" s="29">
        <v>0</v>
      </c>
      <c r="P300" s="16">
        <v>0</v>
      </c>
      <c r="Q300" s="30">
        <f t="shared" si="139"/>
        <v>0</v>
      </c>
      <c r="R300" s="29">
        <v>0</v>
      </c>
      <c r="S300" s="16">
        <v>0</v>
      </c>
      <c r="T300" s="30">
        <f t="shared" si="140"/>
        <v>0</v>
      </c>
      <c r="U300" s="29">
        <v>0</v>
      </c>
      <c r="V300" s="16">
        <v>0</v>
      </c>
      <c r="W300" s="30">
        <f t="shared" si="141"/>
        <v>0</v>
      </c>
      <c r="X300" s="29">
        <v>0</v>
      </c>
      <c r="Y300" s="16">
        <v>0</v>
      </c>
      <c r="Z300" s="30">
        <f t="shared" si="142"/>
        <v>0</v>
      </c>
      <c r="AA300" s="29">
        <v>0</v>
      </c>
      <c r="AB300" s="16">
        <v>0</v>
      </c>
      <c r="AC300" s="30">
        <f t="shared" si="143"/>
        <v>0</v>
      </c>
    </row>
    <row r="301" spans="1:29">
      <c r="A301" s="52" t="s">
        <v>292</v>
      </c>
      <c r="B301" s="29">
        <v>0</v>
      </c>
      <c r="C301" s="16">
        <v>0</v>
      </c>
      <c r="D301" s="30">
        <f t="shared" si="135"/>
        <v>0</v>
      </c>
      <c r="E301" s="86">
        <f>IF(D338&gt;0,ROUND((D301/D338) * 100, 4), "")</f>
        <v>0</v>
      </c>
      <c r="F301" s="29">
        <v>0</v>
      </c>
      <c r="G301" s="16">
        <v>0</v>
      </c>
      <c r="H301" s="30">
        <f t="shared" si="136"/>
        <v>0</v>
      </c>
      <c r="I301" s="29">
        <v>0</v>
      </c>
      <c r="J301" s="16">
        <v>0</v>
      </c>
      <c r="K301" s="30">
        <f t="shared" si="137"/>
        <v>0</v>
      </c>
      <c r="L301" s="29">
        <v>0</v>
      </c>
      <c r="M301" s="16">
        <v>0</v>
      </c>
      <c r="N301" s="30">
        <f t="shared" si="138"/>
        <v>0</v>
      </c>
      <c r="O301" s="29">
        <v>0</v>
      </c>
      <c r="P301" s="16">
        <v>0</v>
      </c>
      <c r="Q301" s="30">
        <f t="shared" si="139"/>
        <v>0</v>
      </c>
      <c r="R301" s="29">
        <v>0</v>
      </c>
      <c r="S301" s="16">
        <v>0</v>
      </c>
      <c r="T301" s="30">
        <f t="shared" si="140"/>
        <v>0</v>
      </c>
      <c r="U301" s="29">
        <v>0</v>
      </c>
      <c r="V301" s="16">
        <v>0</v>
      </c>
      <c r="W301" s="30">
        <f t="shared" si="141"/>
        <v>0</v>
      </c>
      <c r="X301" s="29">
        <v>0</v>
      </c>
      <c r="Y301" s="16">
        <v>0</v>
      </c>
      <c r="Z301" s="30">
        <f t="shared" si="142"/>
        <v>0</v>
      </c>
      <c r="AA301" s="29">
        <v>0</v>
      </c>
      <c r="AB301" s="16">
        <v>0</v>
      </c>
      <c r="AC301" s="30">
        <f t="shared" si="143"/>
        <v>0</v>
      </c>
    </row>
    <row r="302" spans="1:29">
      <c r="A302" s="52" t="s">
        <v>293</v>
      </c>
      <c r="B302" s="29">
        <v>0</v>
      </c>
      <c r="C302" s="16">
        <v>0</v>
      </c>
      <c r="D302" s="30">
        <f t="shared" si="135"/>
        <v>0</v>
      </c>
      <c r="E302" s="86">
        <f>IF(D338&gt;0,ROUND((D302/D338) * 100, 4), "")</f>
        <v>0</v>
      </c>
      <c r="F302" s="29">
        <v>0</v>
      </c>
      <c r="G302" s="16">
        <v>0</v>
      </c>
      <c r="H302" s="30">
        <f t="shared" si="136"/>
        <v>0</v>
      </c>
      <c r="I302" s="29">
        <v>0</v>
      </c>
      <c r="J302" s="16">
        <v>0</v>
      </c>
      <c r="K302" s="30">
        <f t="shared" si="137"/>
        <v>0</v>
      </c>
      <c r="L302" s="29">
        <v>0</v>
      </c>
      <c r="M302" s="16">
        <v>0</v>
      </c>
      <c r="N302" s="30">
        <f t="shared" si="138"/>
        <v>0</v>
      </c>
      <c r="O302" s="29">
        <v>0</v>
      </c>
      <c r="P302" s="16">
        <v>0</v>
      </c>
      <c r="Q302" s="30">
        <f t="shared" si="139"/>
        <v>0</v>
      </c>
      <c r="R302" s="29">
        <v>0</v>
      </c>
      <c r="S302" s="16">
        <v>0</v>
      </c>
      <c r="T302" s="30">
        <f t="shared" si="140"/>
        <v>0</v>
      </c>
      <c r="U302" s="29">
        <v>0</v>
      </c>
      <c r="V302" s="16">
        <v>0</v>
      </c>
      <c r="W302" s="30">
        <f t="shared" si="141"/>
        <v>0</v>
      </c>
      <c r="X302" s="29">
        <v>0</v>
      </c>
      <c r="Y302" s="16">
        <v>0</v>
      </c>
      <c r="Z302" s="30">
        <f t="shared" si="142"/>
        <v>0</v>
      </c>
      <c r="AA302" s="29">
        <v>0</v>
      </c>
      <c r="AB302" s="16">
        <v>0</v>
      </c>
      <c r="AC302" s="30">
        <f t="shared" si="143"/>
        <v>0</v>
      </c>
    </row>
    <row r="303" spans="1:29">
      <c r="A303" s="52" t="s">
        <v>294</v>
      </c>
      <c r="B303" s="29">
        <v>1</v>
      </c>
      <c r="C303" s="16">
        <v>0</v>
      </c>
      <c r="D303" s="30">
        <f t="shared" si="135"/>
        <v>1</v>
      </c>
      <c r="E303" s="86">
        <f>IF(D338&gt;0,ROUND((D303/D338) * 100, 4), "")</f>
        <v>0.18479999999999999</v>
      </c>
      <c r="F303" s="29">
        <v>1</v>
      </c>
      <c r="G303" s="16">
        <v>0</v>
      </c>
      <c r="H303" s="30">
        <f t="shared" si="136"/>
        <v>1</v>
      </c>
      <c r="I303" s="29">
        <v>0</v>
      </c>
      <c r="J303" s="16">
        <v>0</v>
      </c>
      <c r="K303" s="30">
        <f t="shared" si="137"/>
        <v>0</v>
      </c>
      <c r="L303" s="29">
        <v>0</v>
      </c>
      <c r="M303" s="16">
        <v>0</v>
      </c>
      <c r="N303" s="30">
        <f t="shared" si="138"/>
        <v>0</v>
      </c>
      <c r="O303" s="29">
        <v>0</v>
      </c>
      <c r="P303" s="16">
        <v>0</v>
      </c>
      <c r="Q303" s="30">
        <f t="shared" si="139"/>
        <v>0</v>
      </c>
      <c r="R303" s="29">
        <v>0</v>
      </c>
      <c r="S303" s="16">
        <v>0</v>
      </c>
      <c r="T303" s="30">
        <f t="shared" si="140"/>
        <v>0</v>
      </c>
      <c r="U303" s="29">
        <v>0</v>
      </c>
      <c r="V303" s="16">
        <v>0</v>
      </c>
      <c r="W303" s="30">
        <f t="shared" si="141"/>
        <v>0</v>
      </c>
      <c r="X303" s="29">
        <v>0</v>
      </c>
      <c r="Y303" s="16">
        <v>0</v>
      </c>
      <c r="Z303" s="30">
        <f t="shared" si="142"/>
        <v>0</v>
      </c>
      <c r="AA303" s="29">
        <v>0</v>
      </c>
      <c r="AB303" s="16">
        <v>0</v>
      </c>
      <c r="AC303" s="30">
        <f t="shared" si="143"/>
        <v>0</v>
      </c>
    </row>
    <row r="304" spans="1:29" s="18" customFormat="1">
      <c r="A304" s="61"/>
      <c r="B304" s="64"/>
      <c r="C304" s="64"/>
      <c r="D304" s="64"/>
      <c r="E304" s="65"/>
      <c r="F304" s="64"/>
      <c r="G304" s="64"/>
      <c r="H304" s="64"/>
      <c r="I304" s="64"/>
      <c r="J304" s="64"/>
      <c r="K304" s="64"/>
      <c r="L304" s="64"/>
      <c r="M304" s="64"/>
      <c r="N304" s="64"/>
      <c r="O304" s="64"/>
      <c r="P304" s="64"/>
      <c r="Q304" s="64"/>
      <c r="R304" s="64"/>
      <c r="S304" s="64"/>
      <c r="T304" s="64"/>
      <c r="U304" s="64"/>
      <c r="V304" s="64"/>
      <c r="W304" s="64"/>
      <c r="X304" s="64"/>
      <c r="Y304" s="64"/>
      <c r="Z304" s="64"/>
      <c r="AA304" s="64"/>
      <c r="AB304" s="64"/>
      <c r="AC304" s="64"/>
    </row>
    <row r="305" spans="1:29" s="77" customFormat="1">
      <c r="A305" s="143" t="s">
        <v>295</v>
      </c>
      <c r="B305" s="143" t="s">
        <v>295</v>
      </c>
      <c r="C305" s="143" t="s">
        <v>295</v>
      </c>
      <c r="D305" s="143" t="s">
        <v>295</v>
      </c>
      <c r="E305" s="143" t="s">
        <v>295</v>
      </c>
      <c r="F305" s="143" t="s">
        <v>295</v>
      </c>
      <c r="G305" s="143" t="s">
        <v>295</v>
      </c>
      <c r="H305" s="143" t="s">
        <v>295</v>
      </c>
      <c r="I305" s="143" t="s">
        <v>295</v>
      </c>
      <c r="J305" s="143" t="s">
        <v>295</v>
      </c>
      <c r="K305" s="143" t="s">
        <v>295</v>
      </c>
      <c r="L305" s="143" t="s">
        <v>295</v>
      </c>
      <c r="M305" s="143" t="s">
        <v>295</v>
      </c>
      <c r="N305" s="143" t="s">
        <v>295</v>
      </c>
      <c r="O305" s="143" t="s">
        <v>295</v>
      </c>
      <c r="P305" s="143" t="s">
        <v>295</v>
      </c>
      <c r="Q305" s="143" t="s">
        <v>295</v>
      </c>
      <c r="R305" s="143" t="s">
        <v>295</v>
      </c>
      <c r="S305" s="143" t="s">
        <v>295</v>
      </c>
      <c r="T305" s="143" t="s">
        <v>295</v>
      </c>
      <c r="U305" s="143" t="s">
        <v>295</v>
      </c>
      <c r="V305" s="143" t="s">
        <v>295</v>
      </c>
      <c r="W305" s="143" t="s">
        <v>295</v>
      </c>
      <c r="X305" s="143" t="s">
        <v>295</v>
      </c>
      <c r="Y305" s="143" t="s">
        <v>295</v>
      </c>
      <c r="Z305" s="143" t="s">
        <v>295</v>
      </c>
      <c r="AA305" s="143" t="s">
        <v>295</v>
      </c>
      <c r="AB305" s="143" t="s">
        <v>295</v>
      </c>
      <c r="AC305" s="143" t="s">
        <v>295</v>
      </c>
    </row>
    <row r="306" spans="1:29">
      <c r="A306" s="52" t="s">
        <v>296</v>
      </c>
      <c r="B306" s="29">
        <v>0</v>
      </c>
      <c r="C306" s="16">
        <v>0</v>
      </c>
      <c r="D306" s="30">
        <f t="shared" ref="D306:D333" si="144">B306+C306</f>
        <v>0</v>
      </c>
      <c r="E306" s="86">
        <f>IF(D338&gt;0,ROUND((D306/D338) * 100, 4), "")</f>
        <v>0</v>
      </c>
      <c r="F306" s="29">
        <v>0</v>
      </c>
      <c r="G306" s="16">
        <v>0</v>
      </c>
      <c r="H306" s="30">
        <f t="shared" ref="H306:H333" si="145">F306+G306</f>
        <v>0</v>
      </c>
      <c r="I306" s="29">
        <v>0</v>
      </c>
      <c r="J306" s="16">
        <v>0</v>
      </c>
      <c r="K306" s="30">
        <f t="shared" ref="K306:K333" si="146">I306+J306</f>
        <v>0</v>
      </c>
      <c r="L306" s="29">
        <v>0</v>
      </c>
      <c r="M306" s="16">
        <v>0</v>
      </c>
      <c r="N306" s="30">
        <f t="shared" ref="N306:N333" si="147">L306+M306</f>
        <v>0</v>
      </c>
      <c r="O306" s="29">
        <v>0</v>
      </c>
      <c r="P306" s="16">
        <v>0</v>
      </c>
      <c r="Q306" s="30">
        <f t="shared" ref="Q306:Q333" si="148">O306+P306</f>
        <v>0</v>
      </c>
      <c r="R306" s="29">
        <v>0</v>
      </c>
      <c r="S306" s="16">
        <v>0</v>
      </c>
      <c r="T306" s="30">
        <f t="shared" ref="T306:T333" si="149">R306+S306</f>
        <v>0</v>
      </c>
      <c r="U306" s="29">
        <v>0</v>
      </c>
      <c r="V306" s="16">
        <v>0</v>
      </c>
      <c r="W306" s="30">
        <f t="shared" ref="W306:W333" si="150">U306+V306</f>
        <v>0</v>
      </c>
      <c r="X306" s="29">
        <v>0</v>
      </c>
      <c r="Y306" s="16">
        <v>0</v>
      </c>
      <c r="Z306" s="30">
        <f t="shared" ref="Z306:Z333" si="151">X306+Y306</f>
        <v>0</v>
      </c>
      <c r="AA306" s="29">
        <v>0</v>
      </c>
      <c r="AB306" s="16">
        <v>0</v>
      </c>
      <c r="AC306" s="30">
        <f t="shared" ref="AC306:AC333" si="152">AA306+AB306</f>
        <v>0</v>
      </c>
    </row>
    <row r="307" spans="1:29">
      <c r="A307" s="52" t="s">
        <v>297</v>
      </c>
      <c r="B307" s="29">
        <v>0</v>
      </c>
      <c r="C307" s="16">
        <v>0</v>
      </c>
      <c r="D307" s="30">
        <f t="shared" si="144"/>
        <v>0</v>
      </c>
      <c r="E307" s="86">
        <f>IF(D338&gt;0,ROUND((D307/D338) * 100, 4), "")</f>
        <v>0</v>
      </c>
      <c r="F307" s="29">
        <v>0</v>
      </c>
      <c r="G307" s="16">
        <v>0</v>
      </c>
      <c r="H307" s="30">
        <f t="shared" si="145"/>
        <v>0</v>
      </c>
      <c r="I307" s="29">
        <v>0</v>
      </c>
      <c r="J307" s="16">
        <v>0</v>
      </c>
      <c r="K307" s="30">
        <f t="shared" si="146"/>
        <v>0</v>
      </c>
      <c r="L307" s="29">
        <v>0</v>
      </c>
      <c r="M307" s="16">
        <v>0</v>
      </c>
      <c r="N307" s="30">
        <f t="shared" si="147"/>
        <v>0</v>
      </c>
      <c r="O307" s="29">
        <v>0</v>
      </c>
      <c r="P307" s="16">
        <v>0</v>
      </c>
      <c r="Q307" s="30">
        <f t="shared" si="148"/>
        <v>0</v>
      </c>
      <c r="R307" s="29">
        <v>0</v>
      </c>
      <c r="S307" s="16">
        <v>0</v>
      </c>
      <c r="T307" s="30">
        <f t="shared" si="149"/>
        <v>0</v>
      </c>
      <c r="U307" s="29">
        <v>0</v>
      </c>
      <c r="V307" s="16">
        <v>0</v>
      </c>
      <c r="W307" s="30">
        <f t="shared" si="150"/>
        <v>0</v>
      </c>
      <c r="X307" s="29">
        <v>0</v>
      </c>
      <c r="Y307" s="16">
        <v>0</v>
      </c>
      <c r="Z307" s="30">
        <f t="shared" si="151"/>
        <v>0</v>
      </c>
      <c r="AA307" s="29">
        <v>0</v>
      </c>
      <c r="AB307" s="16">
        <v>0</v>
      </c>
      <c r="AC307" s="30">
        <f t="shared" si="152"/>
        <v>0</v>
      </c>
    </row>
    <row r="308" spans="1:29">
      <c r="A308" s="52" t="s">
        <v>298</v>
      </c>
      <c r="B308" s="29">
        <v>0</v>
      </c>
      <c r="C308" s="16">
        <v>0</v>
      </c>
      <c r="D308" s="30">
        <f t="shared" si="144"/>
        <v>0</v>
      </c>
      <c r="E308" s="86">
        <f>IF(D338&gt;0,ROUND((D308/D338) * 100, 4), "")</f>
        <v>0</v>
      </c>
      <c r="F308" s="29">
        <v>0</v>
      </c>
      <c r="G308" s="16">
        <v>0</v>
      </c>
      <c r="H308" s="30">
        <f t="shared" si="145"/>
        <v>0</v>
      </c>
      <c r="I308" s="29">
        <v>0</v>
      </c>
      <c r="J308" s="16">
        <v>0</v>
      </c>
      <c r="K308" s="30">
        <f t="shared" si="146"/>
        <v>0</v>
      </c>
      <c r="L308" s="29">
        <v>0</v>
      </c>
      <c r="M308" s="16">
        <v>0</v>
      </c>
      <c r="N308" s="30">
        <f t="shared" si="147"/>
        <v>0</v>
      </c>
      <c r="O308" s="29">
        <v>0</v>
      </c>
      <c r="P308" s="16">
        <v>0</v>
      </c>
      <c r="Q308" s="30">
        <f t="shared" si="148"/>
        <v>0</v>
      </c>
      <c r="R308" s="29">
        <v>0</v>
      </c>
      <c r="S308" s="16">
        <v>0</v>
      </c>
      <c r="T308" s="30">
        <f t="shared" si="149"/>
        <v>0</v>
      </c>
      <c r="U308" s="29">
        <v>0</v>
      </c>
      <c r="V308" s="16">
        <v>0</v>
      </c>
      <c r="W308" s="30">
        <f t="shared" si="150"/>
        <v>0</v>
      </c>
      <c r="X308" s="29">
        <v>0</v>
      </c>
      <c r="Y308" s="16">
        <v>0</v>
      </c>
      <c r="Z308" s="30">
        <f t="shared" si="151"/>
        <v>0</v>
      </c>
      <c r="AA308" s="29">
        <v>0</v>
      </c>
      <c r="AB308" s="16">
        <v>0</v>
      </c>
      <c r="AC308" s="30">
        <f t="shared" si="152"/>
        <v>0</v>
      </c>
    </row>
    <row r="309" spans="1:29">
      <c r="A309" s="52" t="s">
        <v>299</v>
      </c>
      <c r="B309" s="29">
        <v>3</v>
      </c>
      <c r="C309" s="16">
        <v>1</v>
      </c>
      <c r="D309" s="30">
        <f t="shared" si="144"/>
        <v>4</v>
      </c>
      <c r="E309" s="86">
        <f>IF(D338&gt;0,ROUND((D309/D338) * 100, 4), "")</f>
        <v>0.73939999999999995</v>
      </c>
      <c r="F309" s="29">
        <v>2</v>
      </c>
      <c r="G309" s="16">
        <v>0</v>
      </c>
      <c r="H309" s="30">
        <f t="shared" si="145"/>
        <v>2</v>
      </c>
      <c r="I309" s="29">
        <v>0</v>
      </c>
      <c r="J309" s="16">
        <v>0</v>
      </c>
      <c r="K309" s="30">
        <f t="shared" si="146"/>
        <v>0</v>
      </c>
      <c r="L309" s="29">
        <v>0</v>
      </c>
      <c r="M309" s="16">
        <v>0</v>
      </c>
      <c r="N309" s="30">
        <f t="shared" si="147"/>
        <v>0</v>
      </c>
      <c r="O309" s="29">
        <v>0</v>
      </c>
      <c r="P309" s="16">
        <v>0</v>
      </c>
      <c r="Q309" s="30">
        <f t="shared" si="148"/>
        <v>0</v>
      </c>
      <c r="R309" s="29">
        <v>0</v>
      </c>
      <c r="S309" s="16">
        <v>0</v>
      </c>
      <c r="T309" s="30">
        <f t="shared" si="149"/>
        <v>0</v>
      </c>
      <c r="U309" s="29">
        <v>0</v>
      </c>
      <c r="V309" s="16">
        <v>0</v>
      </c>
      <c r="W309" s="30">
        <f t="shared" si="150"/>
        <v>0</v>
      </c>
      <c r="X309" s="29">
        <v>0</v>
      </c>
      <c r="Y309" s="16">
        <v>0</v>
      </c>
      <c r="Z309" s="30">
        <f t="shared" si="151"/>
        <v>0</v>
      </c>
      <c r="AA309" s="29">
        <v>0</v>
      </c>
      <c r="AB309" s="16">
        <v>0</v>
      </c>
      <c r="AC309" s="30">
        <f t="shared" si="152"/>
        <v>0</v>
      </c>
    </row>
    <row r="310" spans="1:29">
      <c r="A310" s="52" t="s">
        <v>300</v>
      </c>
      <c r="B310" s="29">
        <v>0</v>
      </c>
      <c r="C310" s="16">
        <v>0</v>
      </c>
      <c r="D310" s="30">
        <f t="shared" si="144"/>
        <v>0</v>
      </c>
      <c r="E310" s="86">
        <f>IF(D338&gt;0,ROUND((D310/D338) * 100, 4), "")</f>
        <v>0</v>
      </c>
      <c r="F310" s="29">
        <v>0</v>
      </c>
      <c r="G310" s="16">
        <v>0</v>
      </c>
      <c r="H310" s="30">
        <f t="shared" si="145"/>
        <v>0</v>
      </c>
      <c r="I310" s="29">
        <v>0</v>
      </c>
      <c r="J310" s="16">
        <v>0</v>
      </c>
      <c r="K310" s="30">
        <f t="shared" si="146"/>
        <v>0</v>
      </c>
      <c r="L310" s="29">
        <v>0</v>
      </c>
      <c r="M310" s="16">
        <v>0</v>
      </c>
      <c r="N310" s="30">
        <f t="shared" si="147"/>
        <v>0</v>
      </c>
      <c r="O310" s="29">
        <v>0</v>
      </c>
      <c r="P310" s="16">
        <v>0</v>
      </c>
      <c r="Q310" s="30">
        <f t="shared" si="148"/>
        <v>0</v>
      </c>
      <c r="R310" s="29">
        <v>0</v>
      </c>
      <c r="S310" s="16">
        <v>0</v>
      </c>
      <c r="T310" s="30">
        <f t="shared" si="149"/>
        <v>0</v>
      </c>
      <c r="U310" s="29">
        <v>0</v>
      </c>
      <c r="V310" s="16">
        <v>0</v>
      </c>
      <c r="W310" s="30">
        <f t="shared" si="150"/>
        <v>0</v>
      </c>
      <c r="X310" s="29">
        <v>0</v>
      </c>
      <c r="Y310" s="16">
        <v>0</v>
      </c>
      <c r="Z310" s="30">
        <f t="shared" si="151"/>
        <v>0</v>
      </c>
      <c r="AA310" s="29">
        <v>0</v>
      </c>
      <c r="AB310" s="16">
        <v>0</v>
      </c>
      <c r="AC310" s="30">
        <f t="shared" si="152"/>
        <v>0</v>
      </c>
    </row>
    <row r="311" spans="1:29">
      <c r="A311" s="52" t="s">
        <v>301</v>
      </c>
      <c r="B311" s="29">
        <v>0</v>
      </c>
      <c r="C311" s="16">
        <v>1</v>
      </c>
      <c r="D311" s="30">
        <f t="shared" si="144"/>
        <v>1</v>
      </c>
      <c r="E311" s="86">
        <f>IF(D338&gt;0,ROUND((D311/D338) * 100, 4), "")</f>
        <v>0.18479999999999999</v>
      </c>
      <c r="F311" s="29">
        <v>0</v>
      </c>
      <c r="G311" s="16">
        <v>1</v>
      </c>
      <c r="H311" s="30">
        <f t="shared" si="145"/>
        <v>1</v>
      </c>
      <c r="I311" s="29">
        <v>0</v>
      </c>
      <c r="J311" s="16">
        <v>0</v>
      </c>
      <c r="K311" s="30">
        <f t="shared" si="146"/>
        <v>0</v>
      </c>
      <c r="L311" s="29">
        <v>0</v>
      </c>
      <c r="M311" s="16">
        <v>0</v>
      </c>
      <c r="N311" s="30">
        <f t="shared" si="147"/>
        <v>0</v>
      </c>
      <c r="O311" s="29">
        <v>0</v>
      </c>
      <c r="P311" s="16">
        <v>0</v>
      </c>
      <c r="Q311" s="30">
        <f t="shared" si="148"/>
        <v>0</v>
      </c>
      <c r="R311" s="29">
        <v>0</v>
      </c>
      <c r="S311" s="16">
        <v>0</v>
      </c>
      <c r="T311" s="30">
        <f t="shared" si="149"/>
        <v>0</v>
      </c>
      <c r="U311" s="29">
        <v>0</v>
      </c>
      <c r="V311" s="16">
        <v>0</v>
      </c>
      <c r="W311" s="30">
        <f t="shared" si="150"/>
        <v>0</v>
      </c>
      <c r="X311" s="29">
        <v>0</v>
      </c>
      <c r="Y311" s="16">
        <v>0</v>
      </c>
      <c r="Z311" s="30">
        <f t="shared" si="151"/>
        <v>0</v>
      </c>
      <c r="AA311" s="29">
        <v>0</v>
      </c>
      <c r="AB311" s="16">
        <v>0</v>
      </c>
      <c r="AC311" s="30">
        <f t="shared" si="152"/>
        <v>0</v>
      </c>
    </row>
    <row r="312" spans="1:29">
      <c r="A312" s="52" t="s">
        <v>302</v>
      </c>
      <c r="B312" s="29">
        <v>0</v>
      </c>
      <c r="C312" s="16">
        <v>0</v>
      </c>
      <c r="D312" s="30">
        <f t="shared" si="144"/>
        <v>0</v>
      </c>
      <c r="E312" s="86">
        <f>IF(D338&gt;0,ROUND((D312/D338) * 100, 4), "")</f>
        <v>0</v>
      </c>
      <c r="F312" s="29">
        <v>0</v>
      </c>
      <c r="G312" s="16">
        <v>0</v>
      </c>
      <c r="H312" s="30">
        <f t="shared" si="145"/>
        <v>0</v>
      </c>
      <c r="I312" s="29">
        <v>0</v>
      </c>
      <c r="J312" s="16">
        <v>0</v>
      </c>
      <c r="K312" s="30">
        <f t="shared" si="146"/>
        <v>0</v>
      </c>
      <c r="L312" s="29">
        <v>0</v>
      </c>
      <c r="M312" s="16">
        <v>0</v>
      </c>
      <c r="N312" s="30">
        <f t="shared" si="147"/>
        <v>0</v>
      </c>
      <c r="O312" s="29">
        <v>0</v>
      </c>
      <c r="P312" s="16">
        <v>0</v>
      </c>
      <c r="Q312" s="30">
        <f t="shared" si="148"/>
        <v>0</v>
      </c>
      <c r="R312" s="29">
        <v>0</v>
      </c>
      <c r="S312" s="16">
        <v>0</v>
      </c>
      <c r="T312" s="30">
        <f t="shared" si="149"/>
        <v>0</v>
      </c>
      <c r="U312" s="29">
        <v>0</v>
      </c>
      <c r="V312" s="16">
        <v>0</v>
      </c>
      <c r="W312" s="30">
        <f t="shared" si="150"/>
        <v>0</v>
      </c>
      <c r="X312" s="29">
        <v>0</v>
      </c>
      <c r="Y312" s="16">
        <v>0</v>
      </c>
      <c r="Z312" s="30">
        <f t="shared" si="151"/>
        <v>0</v>
      </c>
      <c r="AA312" s="29">
        <v>0</v>
      </c>
      <c r="AB312" s="16">
        <v>0</v>
      </c>
      <c r="AC312" s="30">
        <f t="shared" si="152"/>
        <v>0</v>
      </c>
    </row>
    <row r="313" spans="1:29">
      <c r="A313" s="52" t="s">
        <v>303</v>
      </c>
      <c r="B313" s="29">
        <v>0</v>
      </c>
      <c r="C313" s="16">
        <v>0</v>
      </c>
      <c r="D313" s="30">
        <f t="shared" si="144"/>
        <v>0</v>
      </c>
      <c r="E313" s="86">
        <f>IF(D338&gt;0,ROUND((D313/D338) * 100, 4), "")</f>
        <v>0</v>
      </c>
      <c r="F313" s="29">
        <v>0</v>
      </c>
      <c r="G313" s="16">
        <v>0</v>
      </c>
      <c r="H313" s="30">
        <f t="shared" si="145"/>
        <v>0</v>
      </c>
      <c r="I313" s="29">
        <v>0</v>
      </c>
      <c r="J313" s="16">
        <v>0</v>
      </c>
      <c r="K313" s="30">
        <f t="shared" si="146"/>
        <v>0</v>
      </c>
      <c r="L313" s="29">
        <v>0</v>
      </c>
      <c r="M313" s="16">
        <v>0</v>
      </c>
      <c r="N313" s="30">
        <f t="shared" si="147"/>
        <v>0</v>
      </c>
      <c r="O313" s="29">
        <v>0</v>
      </c>
      <c r="P313" s="16">
        <v>0</v>
      </c>
      <c r="Q313" s="30">
        <f t="shared" si="148"/>
        <v>0</v>
      </c>
      <c r="R313" s="29">
        <v>0</v>
      </c>
      <c r="S313" s="16">
        <v>0</v>
      </c>
      <c r="T313" s="30">
        <f t="shared" si="149"/>
        <v>0</v>
      </c>
      <c r="U313" s="29">
        <v>0</v>
      </c>
      <c r="V313" s="16">
        <v>0</v>
      </c>
      <c r="W313" s="30">
        <f t="shared" si="150"/>
        <v>0</v>
      </c>
      <c r="X313" s="29">
        <v>0</v>
      </c>
      <c r="Y313" s="16">
        <v>0</v>
      </c>
      <c r="Z313" s="30">
        <f t="shared" si="151"/>
        <v>0</v>
      </c>
      <c r="AA313" s="29">
        <v>0</v>
      </c>
      <c r="AB313" s="16">
        <v>0</v>
      </c>
      <c r="AC313" s="30">
        <f t="shared" si="152"/>
        <v>0</v>
      </c>
    </row>
    <row r="314" spans="1:29">
      <c r="A314" s="52" t="s">
        <v>304</v>
      </c>
      <c r="B314" s="29">
        <v>0</v>
      </c>
      <c r="C314" s="16">
        <v>6</v>
      </c>
      <c r="D314" s="30">
        <f t="shared" si="144"/>
        <v>6</v>
      </c>
      <c r="E314" s="86">
        <f>IF(D338&gt;0,ROUND((D314/D338) * 100, 4), "")</f>
        <v>1.1091</v>
      </c>
      <c r="F314" s="29">
        <v>0</v>
      </c>
      <c r="G314" s="16">
        <v>5</v>
      </c>
      <c r="H314" s="30">
        <f t="shared" si="145"/>
        <v>5</v>
      </c>
      <c r="I314" s="29">
        <v>0</v>
      </c>
      <c r="J314" s="16">
        <v>0</v>
      </c>
      <c r="K314" s="30">
        <f t="shared" si="146"/>
        <v>0</v>
      </c>
      <c r="L314" s="29">
        <v>0</v>
      </c>
      <c r="M314" s="16">
        <v>0</v>
      </c>
      <c r="N314" s="30">
        <f t="shared" si="147"/>
        <v>0</v>
      </c>
      <c r="O314" s="29">
        <v>0</v>
      </c>
      <c r="P314" s="16">
        <v>0</v>
      </c>
      <c r="Q314" s="30">
        <f t="shared" si="148"/>
        <v>0</v>
      </c>
      <c r="R314" s="29">
        <v>0</v>
      </c>
      <c r="S314" s="16">
        <v>0</v>
      </c>
      <c r="T314" s="30">
        <f t="shared" si="149"/>
        <v>0</v>
      </c>
      <c r="U314" s="29">
        <v>0</v>
      </c>
      <c r="V314" s="16">
        <v>0</v>
      </c>
      <c r="W314" s="30">
        <f t="shared" si="150"/>
        <v>0</v>
      </c>
      <c r="X314" s="29">
        <v>0</v>
      </c>
      <c r="Y314" s="16">
        <v>0</v>
      </c>
      <c r="Z314" s="30">
        <f t="shared" si="151"/>
        <v>0</v>
      </c>
      <c r="AA314" s="29">
        <v>0</v>
      </c>
      <c r="AB314" s="16">
        <v>0</v>
      </c>
      <c r="AC314" s="30">
        <f t="shared" si="152"/>
        <v>0</v>
      </c>
    </row>
    <row r="315" spans="1:29">
      <c r="A315" s="52" t="s">
        <v>305</v>
      </c>
      <c r="B315" s="29">
        <v>0</v>
      </c>
      <c r="C315" s="16">
        <v>0</v>
      </c>
      <c r="D315" s="30">
        <f t="shared" si="144"/>
        <v>0</v>
      </c>
      <c r="E315" s="86">
        <f>IF(D338&gt;0,ROUND((D315/D338) * 100, 4), "")</f>
        <v>0</v>
      </c>
      <c r="F315" s="29">
        <v>0</v>
      </c>
      <c r="G315" s="16">
        <v>0</v>
      </c>
      <c r="H315" s="30">
        <f t="shared" si="145"/>
        <v>0</v>
      </c>
      <c r="I315" s="29">
        <v>0</v>
      </c>
      <c r="J315" s="16">
        <v>0</v>
      </c>
      <c r="K315" s="30">
        <f t="shared" si="146"/>
        <v>0</v>
      </c>
      <c r="L315" s="29">
        <v>0</v>
      </c>
      <c r="M315" s="16">
        <v>0</v>
      </c>
      <c r="N315" s="30">
        <f t="shared" si="147"/>
        <v>0</v>
      </c>
      <c r="O315" s="29">
        <v>0</v>
      </c>
      <c r="P315" s="16">
        <v>0</v>
      </c>
      <c r="Q315" s="30">
        <f t="shared" si="148"/>
        <v>0</v>
      </c>
      <c r="R315" s="29">
        <v>0</v>
      </c>
      <c r="S315" s="16">
        <v>0</v>
      </c>
      <c r="T315" s="30">
        <f t="shared" si="149"/>
        <v>0</v>
      </c>
      <c r="U315" s="29">
        <v>0</v>
      </c>
      <c r="V315" s="16">
        <v>0</v>
      </c>
      <c r="W315" s="30">
        <f t="shared" si="150"/>
        <v>0</v>
      </c>
      <c r="X315" s="29">
        <v>0</v>
      </c>
      <c r="Y315" s="16">
        <v>0</v>
      </c>
      <c r="Z315" s="30">
        <f t="shared" si="151"/>
        <v>0</v>
      </c>
      <c r="AA315" s="29">
        <v>0</v>
      </c>
      <c r="AB315" s="16">
        <v>0</v>
      </c>
      <c r="AC315" s="30">
        <f t="shared" si="152"/>
        <v>0</v>
      </c>
    </row>
    <row r="316" spans="1:29">
      <c r="A316" s="52" t="s">
        <v>306</v>
      </c>
      <c r="B316" s="29">
        <v>3</v>
      </c>
      <c r="C316" s="16">
        <v>7</v>
      </c>
      <c r="D316" s="30">
        <f t="shared" si="144"/>
        <v>10</v>
      </c>
      <c r="E316" s="86">
        <f>IF(D338&gt;0,ROUND((D316/D338) * 100, 4), "")</f>
        <v>1.8484</v>
      </c>
      <c r="F316" s="29">
        <v>0</v>
      </c>
      <c r="G316" s="16">
        <v>2</v>
      </c>
      <c r="H316" s="30">
        <f t="shared" si="145"/>
        <v>2</v>
      </c>
      <c r="I316" s="29">
        <v>1</v>
      </c>
      <c r="J316" s="16">
        <v>0</v>
      </c>
      <c r="K316" s="30">
        <f t="shared" si="146"/>
        <v>1</v>
      </c>
      <c r="L316" s="29">
        <v>1</v>
      </c>
      <c r="M316" s="16">
        <v>1</v>
      </c>
      <c r="N316" s="30">
        <f t="shared" si="147"/>
        <v>2</v>
      </c>
      <c r="O316" s="29">
        <v>0</v>
      </c>
      <c r="P316" s="16">
        <v>0</v>
      </c>
      <c r="Q316" s="30">
        <f t="shared" si="148"/>
        <v>0</v>
      </c>
      <c r="R316" s="29">
        <v>0</v>
      </c>
      <c r="S316" s="16">
        <v>0</v>
      </c>
      <c r="T316" s="30">
        <f t="shared" si="149"/>
        <v>0</v>
      </c>
      <c r="U316" s="29">
        <v>0</v>
      </c>
      <c r="V316" s="16">
        <v>0</v>
      </c>
      <c r="W316" s="30">
        <f t="shared" si="150"/>
        <v>0</v>
      </c>
      <c r="X316" s="29">
        <v>0</v>
      </c>
      <c r="Y316" s="16">
        <v>0</v>
      </c>
      <c r="Z316" s="30">
        <f t="shared" si="151"/>
        <v>0</v>
      </c>
      <c r="AA316" s="29">
        <v>0</v>
      </c>
      <c r="AB316" s="16">
        <v>0</v>
      </c>
      <c r="AC316" s="30">
        <f t="shared" si="152"/>
        <v>0</v>
      </c>
    </row>
    <row r="317" spans="1:29">
      <c r="A317" s="52" t="s">
        <v>307</v>
      </c>
      <c r="B317" s="29">
        <v>19</v>
      </c>
      <c r="C317" s="16">
        <v>10</v>
      </c>
      <c r="D317" s="30">
        <f t="shared" si="144"/>
        <v>29</v>
      </c>
      <c r="E317" s="86">
        <f>IF(D338&gt;0,ROUND((D317/D338) * 100, 4), "")</f>
        <v>5.3604000000000003</v>
      </c>
      <c r="F317" s="29">
        <v>12</v>
      </c>
      <c r="G317" s="16">
        <v>5</v>
      </c>
      <c r="H317" s="30">
        <f t="shared" si="145"/>
        <v>17</v>
      </c>
      <c r="I317" s="29">
        <v>1</v>
      </c>
      <c r="J317" s="16">
        <v>0</v>
      </c>
      <c r="K317" s="30">
        <f t="shared" si="146"/>
        <v>1</v>
      </c>
      <c r="L317" s="29">
        <v>4</v>
      </c>
      <c r="M317" s="16">
        <v>4</v>
      </c>
      <c r="N317" s="30">
        <f t="shared" si="147"/>
        <v>8</v>
      </c>
      <c r="O317" s="29">
        <v>0</v>
      </c>
      <c r="P317" s="16">
        <v>0</v>
      </c>
      <c r="Q317" s="30">
        <f t="shared" si="148"/>
        <v>0</v>
      </c>
      <c r="R317" s="29">
        <v>0</v>
      </c>
      <c r="S317" s="16">
        <v>0</v>
      </c>
      <c r="T317" s="30">
        <f t="shared" si="149"/>
        <v>0</v>
      </c>
      <c r="U317" s="29">
        <v>0</v>
      </c>
      <c r="V317" s="16">
        <v>0</v>
      </c>
      <c r="W317" s="30">
        <f t="shared" si="150"/>
        <v>0</v>
      </c>
      <c r="X317" s="29">
        <v>0</v>
      </c>
      <c r="Y317" s="16">
        <v>0</v>
      </c>
      <c r="Z317" s="30">
        <f t="shared" si="151"/>
        <v>0</v>
      </c>
      <c r="AA317" s="29">
        <v>0</v>
      </c>
      <c r="AB317" s="16">
        <v>0</v>
      </c>
      <c r="AC317" s="30">
        <f t="shared" si="152"/>
        <v>0</v>
      </c>
    </row>
    <row r="318" spans="1:29">
      <c r="A318" s="52" t="s">
        <v>308</v>
      </c>
      <c r="B318" s="29">
        <v>0</v>
      </c>
      <c r="C318" s="16">
        <v>0</v>
      </c>
      <c r="D318" s="30">
        <f t="shared" si="144"/>
        <v>0</v>
      </c>
      <c r="E318" s="86">
        <f>IF(D338&gt;0,ROUND((D318/D338) * 100, 4), "")</f>
        <v>0</v>
      </c>
      <c r="F318" s="29">
        <v>0</v>
      </c>
      <c r="G318" s="16">
        <v>0</v>
      </c>
      <c r="H318" s="30">
        <f t="shared" si="145"/>
        <v>0</v>
      </c>
      <c r="I318" s="29">
        <v>0</v>
      </c>
      <c r="J318" s="16">
        <v>0</v>
      </c>
      <c r="K318" s="30">
        <f t="shared" si="146"/>
        <v>0</v>
      </c>
      <c r="L318" s="29">
        <v>0</v>
      </c>
      <c r="M318" s="16">
        <v>0</v>
      </c>
      <c r="N318" s="30">
        <f t="shared" si="147"/>
        <v>0</v>
      </c>
      <c r="O318" s="29">
        <v>0</v>
      </c>
      <c r="P318" s="16">
        <v>0</v>
      </c>
      <c r="Q318" s="30">
        <f t="shared" si="148"/>
        <v>0</v>
      </c>
      <c r="R318" s="29">
        <v>0</v>
      </c>
      <c r="S318" s="16">
        <v>0</v>
      </c>
      <c r="T318" s="30">
        <f t="shared" si="149"/>
        <v>0</v>
      </c>
      <c r="U318" s="29">
        <v>0</v>
      </c>
      <c r="V318" s="16">
        <v>0</v>
      </c>
      <c r="W318" s="30">
        <f t="shared" si="150"/>
        <v>0</v>
      </c>
      <c r="X318" s="29">
        <v>0</v>
      </c>
      <c r="Y318" s="16">
        <v>0</v>
      </c>
      <c r="Z318" s="30">
        <f t="shared" si="151"/>
        <v>0</v>
      </c>
      <c r="AA318" s="29">
        <v>0</v>
      </c>
      <c r="AB318" s="16">
        <v>0</v>
      </c>
      <c r="AC318" s="30">
        <f t="shared" si="152"/>
        <v>0</v>
      </c>
    </row>
    <row r="319" spans="1:29">
      <c r="A319" s="52" t="s">
        <v>309</v>
      </c>
      <c r="B319" s="29">
        <v>0</v>
      </c>
      <c r="C319" s="16">
        <v>0</v>
      </c>
      <c r="D319" s="30">
        <f t="shared" si="144"/>
        <v>0</v>
      </c>
      <c r="E319" s="86">
        <f>IF(D338&gt;0,ROUND((D319/D338) * 100, 4), "")</f>
        <v>0</v>
      </c>
      <c r="F319" s="29">
        <v>0</v>
      </c>
      <c r="G319" s="16">
        <v>0</v>
      </c>
      <c r="H319" s="30">
        <f t="shared" si="145"/>
        <v>0</v>
      </c>
      <c r="I319" s="29">
        <v>0</v>
      </c>
      <c r="J319" s="16">
        <v>0</v>
      </c>
      <c r="K319" s="30">
        <f t="shared" si="146"/>
        <v>0</v>
      </c>
      <c r="L319" s="29">
        <v>0</v>
      </c>
      <c r="M319" s="16">
        <v>0</v>
      </c>
      <c r="N319" s="30">
        <f t="shared" si="147"/>
        <v>0</v>
      </c>
      <c r="O319" s="29">
        <v>0</v>
      </c>
      <c r="P319" s="16">
        <v>0</v>
      </c>
      <c r="Q319" s="30">
        <f t="shared" si="148"/>
        <v>0</v>
      </c>
      <c r="R319" s="29">
        <v>0</v>
      </c>
      <c r="S319" s="16">
        <v>0</v>
      </c>
      <c r="T319" s="30">
        <f t="shared" si="149"/>
        <v>0</v>
      </c>
      <c r="U319" s="29">
        <v>0</v>
      </c>
      <c r="V319" s="16">
        <v>0</v>
      </c>
      <c r="W319" s="30">
        <f t="shared" si="150"/>
        <v>0</v>
      </c>
      <c r="X319" s="29">
        <v>0</v>
      </c>
      <c r="Y319" s="16">
        <v>0</v>
      </c>
      <c r="Z319" s="30">
        <f t="shared" si="151"/>
        <v>0</v>
      </c>
      <c r="AA319" s="29">
        <v>0</v>
      </c>
      <c r="AB319" s="16">
        <v>0</v>
      </c>
      <c r="AC319" s="30">
        <f t="shared" si="152"/>
        <v>0</v>
      </c>
    </row>
    <row r="320" spans="1:29">
      <c r="A320" s="52" t="s">
        <v>310</v>
      </c>
      <c r="B320" s="29">
        <v>0</v>
      </c>
      <c r="C320" s="16">
        <v>0</v>
      </c>
      <c r="D320" s="30">
        <f t="shared" si="144"/>
        <v>0</v>
      </c>
      <c r="E320" s="86">
        <f>IF(D338&gt;0,ROUND((D320/D338) * 100, 4), "")</f>
        <v>0</v>
      </c>
      <c r="F320" s="29">
        <v>0</v>
      </c>
      <c r="G320" s="16">
        <v>0</v>
      </c>
      <c r="H320" s="30">
        <f t="shared" si="145"/>
        <v>0</v>
      </c>
      <c r="I320" s="29">
        <v>0</v>
      </c>
      <c r="J320" s="16">
        <v>0</v>
      </c>
      <c r="K320" s="30">
        <f t="shared" si="146"/>
        <v>0</v>
      </c>
      <c r="L320" s="29">
        <v>0</v>
      </c>
      <c r="M320" s="16">
        <v>0</v>
      </c>
      <c r="N320" s="30">
        <f t="shared" si="147"/>
        <v>0</v>
      </c>
      <c r="O320" s="29">
        <v>0</v>
      </c>
      <c r="P320" s="16">
        <v>0</v>
      </c>
      <c r="Q320" s="30">
        <f t="shared" si="148"/>
        <v>0</v>
      </c>
      <c r="R320" s="29">
        <v>0</v>
      </c>
      <c r="S320" s="16">
        <v>0</v>
      </c>
      <c r="T320" s="30">
        <f t="shared" si="149"/>
        <v>0</v>
      </c>
      <c r="U320" s="29">
        <v>0</v>
      </c>
      <c r="V320" s="16">
        <v>0</v>
      </c>
      <c r="W320" s="30">
        <f t="shared" si="150"/>
        <v>0</v>
      </c>
      <c r="X320" s="29">
        <v>0</v>
      </c>
      <c r="Y320" s="16">
        <v>0</v>
      </c>
      <c r="Z320" s="30">
        <f t="shared" si="151"/>
        <v>0</v>
      </c>
      <c r="AA320" s="29">
        <v>0</v>
      </c>
      <c r="AB320" s="16">
        <v>0</v>
      </c>
      <c r="AC320" s="30">
        <f t="shared" si="152"/>
        <v>0</v>
      </c>
    </row>
    <row r="321" spans="1:29">
      <c r="A321" s="52" t="s">
        <v>311</v>
      </c>
      <c r="B321" s="29">
        <v>0</v>
      </c>
      <c r="C321" s="16">
        <v>0</v>
      </c>
      <c r="D321" s="30">
        <f t="shared" si="144"/>
        <v>0</v>
      </c>
      <c r="E321" s="86">
        <f>IF(D338&gt;0,ROUND((D321/D338) * 100, 4), "")</f>
        <v>0</v>
      </c>
      <c r="F321" s="29">
        <v>0</v>
      </c>
      <c r="G321" s="16">
        <v>0</v>
      </c>
      <c r="H321" s="30">
        <f t="shared" si="145"/>
        <v>0</v>
      </c>
      <c r="I321" s="29">
        <v>0</v>
      </c>
      <c r="J321" s="16">
        <v>0</v>
      </c>
      <c r="K321" s="30">
        <f t="shared" si="146"/>
        <v>0</v>
      </c>
      <c r="L321" s="29">
        <v>0</v>
      </c>
      <c r="M321" s="16">
        <v>0</v>
      </c>
      <c r="N321" s="30">
        <f t="shared" si="147"/>
        <v>0</v>
      </c>
      <c r="O321" s="29">
        <v>0</v>
      </c>
      <c r="P321" s="16">
        <v>0</v>
      </c>
      <c r="Q321" s="30">
        <f t="shared" si="148"/>
        <v>0</v>
      </c>
      <c r="R321" s="29">
        <v>0</v>
      </c>
      <c r="S321" s="16">
        <v>0</v>
      </c>
      <c r="T321" s="30">
        <f t="shared" si="149"/>
        <v>0</v>
      </c>
      <c r="U321" s="29">
        <v>0</v>
      </c>
      <c r="V321" s="16">
        <v>0</v>
      </c>
      <c r="W321" s="30">
        <f t="shared" si="150"/>
        <v>0</v>
      </c>
      <c r="X321" s="29">
        <v>0</v>
      </c>
      <c r="Y321" s="16">
        <v>0</v>
      </c>
      <c r="Z321" s="30">
        <f t="shared" si="151"/>
        <v>0</v>
      </c>
      <c r="AA321" s="29">
        <v>0</v>
      </c>
      <c r="AB321" s="16">
        <v>0</v>
      </c>
      <c r="AC321" s="30">
        <f t="shared" si="152"/>
        <v>0</v>
      </c>
    </row>
    <row r="322" spans="1:29">
      <c r="A322" s="52" t="s">
        <v>312</v>
      </c>
      <c r="B322" s="29">
        <v>0</v>
      </c>
      <c r="C322" s="16">
        <v>4</v>
      </c>
      <c r="D322" s="30">
        <f t="shared" si="144"/>
        <v>4</v>
      </c>
      <c r="E322" s="86">
        <f>IF(D338&gt;0,ROUND((D322/D338) * 100, 4), "")</f>
        <v>0.73939999999999995</v>
      </c>
      <c r="F322" s="29">
        <v>0</v>
      </c>
      <c r="G322" s="16">
        <v>3</v>
      </c>
      <c r="H322" s="30">
        <f t="shared" si="145"/>
        <v>3</v>
      </c>
      <c r="I322" s="29">
        <v>0</v>
      </c>
      <c r="J322" s="16">
        <v>0</v>
      </c>
      <c r="K322" s="30">
        <f t="shared" si="146"/>
        <v>0</v>
      </c>
      <c r="L322" s="29">
        <v>0</v>
      </c>
      <c r="M322" s="16">
        <v>1</v>
      </c>
      <c r="N322" s="30">
        <f t="shared" si="147"/>
        <v>1</v>
      </c>
      <c r="O322" s="29">
        <v>0</v>
      </c>
      <c r="P322" s="16">
        <v>0</v>
      </c>
      <c r="Q322" s="30">
        <f t="shared" si="148"/>
        <v>0</v>
      </c>
      <c r="R322" s="29">
        <v>0</v>
      </c>
      <c r="S322" s="16">
        <v>0</v>
      </c>
      <c r="T322" s="30">
        <f t="shared" si="149"/>
        <v>0</v>
      </c>
      <c r="U322" s="29">
        <v>0</v>
      </c>
      <c r="V322" s="16">
        <v>0</v>
      </c>
      <c r="W322" s="30">
        <f t="shared" si="150"/>
        <v>0</v>
      </c>
      <c r="X322" s="29">
        <v>0</v>
      </c>
      <c r="Y322" s="16">
        <v>0</v>
      </c>
      <c r="Z322" s="30">
        <f t="shared" si="151"/>
        <v>0</v>
      </c>
      <c r="AA322" s="29">
        <v>0</v>
      </c>
      <c r="AB322" s="16">
        <v>0</v>
      </c>
      <c r="AC322" s="30">
        <f t="shared" si="152"/>
        <v>0</v>
      </c>
    </row>
    <row r="323" spans="1:29">
      <c r="A323" s="52" t="s">
        <v>313</v>
      </c>
      <c r="B323" s="29">
        <v>0</v>
      </c>
      <c r="C323" s="16">
        <v>0</v>
      </c>
      <c r="D323" s="30">
        <f t="shared" si="144"/>
        <v>0</v>
      </c>
      <c r="E323" s="86">
        <f>IF(D338&gt;0,ROUND((D323/D338) * 100, 4), "")</f>
        <v>0</v>
      </c>
      <c r="F323" s="29">
        <v>0</v>
      </c>
      <c r="G323" s="16">
        <v>0</v>
      </c>
      <c r="H323" s="30">
        <f t="shared" si="145"/>
        <v>0</v>
      </c>
      <c r="I323" s="29">
        <v>0</v>
      </c>
      <c r="J323" s="16">
        <v>0</v>
      </c>
      <c r="K323" s="30">
        <f t="shared" si="146"/>
        <v>0</v>
      </c>
      <c r="L323" s="29">
        <v>0</v>
      </c>
      <c r="M323" s="16">
        <v>0</v>
      </c>
      <c r="N323" s="30">
        <f t="shared" si="147"/>
        <v>0</v>
      </c>
      <c r="O323" s="29">
        <v>0</v>
      </c>
      <c r="P323" s="16">
        <v>0</v>
      </c>
      <c r="Q323" s="30">
        <f t="shared" si="148"/>
        <v>0</v>
      </c>
      <c r="R323" s="29">
        <v>0</v>
      </c>
      <c r="S323" s="16">
        <v>0</v>
      </c>
      <c r="T323" s="30">
        <f t="shared" si="149"/>
        <v>0</v>
      </c>
      <c r="U323" s="29">
        <v>0</v>
      </c>
      <c r="V323" s="16">
        <v>0</v>
      </c>
      <c r="W323" s="30">
        <f t="shared" si="150"/>
        <v>0</v>
      </c>
      <c r="X323" s="29">
        <v>0</v>
      </c>
      <c r="Y323" s="16">
        <v>0</v>
      </c>
      <c r="Z323" s="30">
        <f t="shared" si="151"/>
        <v>0</v>
      </c>
      <c r="AA323" s="29">
        <v>0</v>
      </c>
      <c r="AB323" s="16">
        <v>0</v>
      </c>
      <c r="AC323" s="30">
        <f t="shared" si="152"/>
        <v>0</v>
      </c>
    </row>
    <row r="324" spans="1:29">
      <c r="A324" s="52" t="s">
        <v>314</v>
      </c>
      <c r="B324" s="29">
        <v>0</v>
      </c>
      <c r="C324" s="16">
        <v>0</v>
      </c>
      <c r="D324" s="30">
        <f t="shared" si="144"/>
        <v>0</v>
      </c>
      <c r="E324" s="86">
        <f>IF(D338&gt;0,ROUND((D324/D338) * 100, 4), "")</f>
        <v>0</v>
      </c>
      <c r="F324" s="29">
        <v>0</v>
      </c>
      <c r="G324" s="16">
        <v>0</v>
      </c>
      <c r="H324" s="30">
        <f t="shared" si="145"/>
        <v>0</v>
      </c>
      <c r="I324" s="29">
        <v>0</v>
      </c>
      <c r="J324" s="16">
        <v>0</v>
      </c>
      <c r="K324" s="30">
        <f t="shared" si="146"/>
        <v>0</v>
      </c>
      <c r="L324" s="29">
        <v>0</v>
      </c>
      <c r="M324" s="16">
        <v>0</v>
      </c>
      <c r="N324" s="30">
        <f t="shared" si="147"/>
        <v>0</v>
      </c>
      <c r="O324" s="29">
        <v>0</v>
      </c>
      <c r="P324" s="16">
        <v>0</v>
      </c>
      <c r="Q324" s="30">
        <f t="shared" si="148"/>
        <v>0</v>
      </c>
      <c r="R324" s="29">
        <v>0</v>
      </c>
      <c r="S324" s="16">
        <v>0</v>
      </c>
      <c r="T324" s="30">
        <f t="shared" si="149"/>
        <v>0</v>
      </c>
      <c r="U324" s="29">
        <v>0</v>
      </c>
      <c r="V324" s="16">
        <v>0</v>
      </c>
      <c r="W324" s="30">
        <f t="shared" si="150"/>
        <v>0</v>
      </c>
      <c r="X324" s="29">
        <v>0</v>
      </c>
      <c r="Y324" s="16">
        <v>0</v>
      </c>
      <c r="Z324" s="30">
        <f t="shared" si="151"/>
        <v>0</v>
      </c>
      <c r="AA324" s="29">
        <v>0</v>
      </c>
      <c r="AB324" s="16">
        <v>0</v>
      </c>
      <c r="AC324" s="30">
        <f t="shared" si="152"/>
        <v>0</v>
      </c>
    </row>
    <row r="325" spans="1:29">
      <c r="A325" s="52" t="s">
        <v>315</v>
      </c>
      <c r="B325" s="29">
        <v>0</v>
      </c>
      <c r="C325" s="16">
        <v>0</v>
      </c>
      <c r="D325" s="30">
        <f t="shared" si="144"/>
        <v>0</v>
      </c>
      <c r="E325" s="86">
        <f>IF(D338&gt;0,ROUND((D325/D338) * 100, 4), "")</f>
        <v>0</v>
      </c>
      <c r="F325" s="29">
        <v>0</v>
      </c>
      <c r="G325" s="16">
        <v>0</v>
      </c>
      <c r="H325" s="30">
        <f t="shared" si="145"/>
        <v>0</v>
      </c>
      <c r="I325" s="29">
        <v>0</v>
      </c>
      <c r="J325" s="16">
        <v>0</v>
      </c>
      <c r="K325" s="30">
        <f t="shared" si="146"/>
        <v>0</v>
      </c>
      <c r="L325" s="29">
        <v>0</v>
      </c>
      <c r="M325" s="16">
        <v>0</v>
      </c>
      <c r="N325" s="30">
        <f t="shared" si="147"/>
        <v>0</v>
      </c>
      <c r="O325" s="29">
        <v>0</v>
      </c>
      <c r="P325" s="16">
        <v>0</v>
      </c>
      <c r="Q325" s="30">
        <f t="shared" si="148"/>
        <v>0</v>
      </c>
      <c r="R325" s="29">
        <v>0</v>
      </c>
      <c r="S325" s="16">
        <v>0</v>
      </c>
      <c r="T325" s="30">
        <f t="shared" si="149"/>
        <v>0</v>
      </c>
      <c r="U325" s="29">
        <v>0</v>
      </c>
      <c r="V325" s="16">
        <v>0</v>
      </c>
      <c r="W325" s="30">
        <f t="shared" si="150"/>
        <v>0</v>
      </c>
      <c r="X325" s="29">
        <v>0</v>
      </c>
      <c r="Y325" s="16">
        <v>0</v>
      </c>
      <c r="Z325" s="30">
        <f t="shared" si="151"/>
        <v>0</v>
      </c>
      <c r="AA325" s="29">
        <v>0</v>
      </c>
      <c r="AB325" s="16">
        <v>0</v>
      </c>
      <c r="AC325" s="30">
        <f t="shared" si="152"/>
        <v>0</v>
      </c>
    </row>
    <row r="326" spans="1:29">
      <c r="A326" s="52" t="s">
        <v>316</v>
      </c>
      <c r="B326" s="29">
        <v>0</v>
      </c>
      <c r="C326" s="16">
        <v>0</v>
      </c>
      <c r="D326" s="30">
        <f t="shared" si="144"/>
        <v>0</v>
      </c>
      <c r="E326" s="86">
        <f>IF(D338&gt;0,ROUND((D326/D338) * 100, 4), "")</f>
        <v>0</v>
      </c>
      <c r="F326" s="29">
        <v>0</v>
      </c>
      <c r="G326" s="16">
        <v>0</v>
      </c>
      <c r="H326" s="30">
        <f t="shared" si="145"/>
        <v>0</v>
      </c>
      <c r="I326" s="29">
        <v>0</v>
      </c>
      <c r="J326" s="16">
        <v>0</v>
      </c>
      <c r="K326" s="30">
        <f t="shared" si="146"/>
        <v>0</v>
      </c>
      <c r="L326" s="29">
        <v>0</v>
      </c>
      <c r="M326" s="16">
        <v>0</v>
      </c>
      <c r="N326" s="30">
        <f t="shared" si="147"/>
        <v>0</v>
      </c>
      <c r="O326" s="29">
        <v>0</v>
      </c>
      <c r="P326" s="16">
        <v>0</v>
      </c>
      <c r="Q326" s="30">
        <f t="shared" si="148"/>
        <v>0</v>
      </c>
      <c r="R326" s="29">
        <v>0</v>
      </c>
      <c r="S326" s="16">
        <v>0</v>
      </c>
      <c r="T326" s="30">
        <f t="shared" si="149"/>
        <v>0</v>
      </c>
      <c r="U326" s="29">
        <v>0</v>
      </c>
      <c r="V326" s="16">
        <v>0</v>
      </c>
      <c r="W326" s="30">
        <f t="shared" si="150"/>
        <v>0</v>
      </c>
      <c r="X326" s="29">
        <v>0</v>
      </c>
      <c r="Y326" s="16">
        <v>0</v>
      </c>
      <c r="Z326" s="30">
        <f t="shared" si="151"/>
        <v>0</v>
      </c>
      <c r="AA326" s="29">
        <v>0</v>
      </c>
      <c r="AB326" s="16">
        <v>0</v>
      </c>
      <c r="AC326" s="30">
        <f t="shared" si="152"/>
        <v>0</v>
      </c>
    </row>
    <row r="327" spans="1:29">
      <c r="A327" s="52" t="s">
        <v>317</v>
      </c>
      <c r="B327" s="29">
        <v>0</v>
      </c>
      <c r="C327" s="16">
        <v>0</v>
      </c>
      <c r="D327" s="30">
        <f t="shared" si="144"/>
        <v>0</v>
      </c>
      <c r="E327" s="86">
        <f>IF(D338&gt;0,ROUND((D327/D338) * 100, 4), "")</f>
        <v>0</v>
      </c>
      <c r="F327" s="29">
        <v>0</v>
      </c>
      <c r="G327" s="16">
        <v>0</v>
      </c>
      <c r="H327" s="30">
        <f t="shared" si="145"/>
        <v>0</v>
      </c>
      <c r="I327" s="29">
        <v>0</v>
      </c>
      <c r="J327" s="16">
        <v>0</v>
      </c>
      <c r="K327" s="30">
        <f t="shared" si="146"/>
        <v>0</v>
      </c>
      <c r="L327" s="29">
        <v>0</v>
      </c>
      <c r="M327" s="16">
        <v>0</v>
      </c>
      <c r="N327" s="30">
        <f t="shared" si="147"/>
        <v>0</v>
      </c>
      <c r="O327" s="29">
        <v>0</v>
      </c>
      <c r="P327" s="16">
        <v>0</v>
      </c>
      <c r="Q327" s="30">
        <f t="shared" si="148"/>
        <v>0</v>
      </c>
      <c r="R327" s="29">
        <v>0</v>
      </c>
      <c r="S327" s="16">
        <v>0</v>
      </c>
      <c r="T327" s="30">
        <f t="shared" si="149"/>
        <v>0</v>
      </c>
      <c r="U327" s="29">
        <v>0</v>
      </c>
      <c r="V327" s="16">
        <v>0</v>
      </c>
      <c r="W327" s="30">
        <f t="shared" si="150"/>
        <v>0</v>
      </c>
      <c r="X327" s="29">
        <v>0</v>
      </c>
      <c r="Y327" s="16">
        <v>0</v>
      </c>
      <c r="Z327" s="30">
        <f t="shared" si="151"/>
        <v>0</v>
      </c>
      <c r="AA327" s="29">
        <v>0</v>
      </c>
      <c r="AB327" s="16">
        <v>0</v>
      </c>
      <c r="AC327" s="30">
        <f t="shared" si="152"/>
        <v>0</v>
      </c>
    </row>
    <row r="328" spans="1:29">
      <c r="A328" s="52" t="s">
        <v>318</v>
      </c>
      <c r="B328" s="29">
        <v>0</v>
      </c>
      <c r="C328" s="16">
        <v>0</v>
      </c>
      <c r="D328" s="30">
        <f t="shared" si="144"/>
        <v>0</v>
      </c>
      <c r="E328" s="86">
        <f>IF(D338&gt;0,ROUND((D328/D338) * 100, 4), "")</f>
        <v>0</v>
      </c>
      <c r="F328" s="29">
        <v>0</v>
      </c>
      <c r="G328" s="16">
        <v>0</v>
      </c>
      <c r="H328" s="30">
        <f t="shared" si="145"/>
        <v>0</v>
      </c>
      <c r="I328" s="29">
        <v>0</v>
      </c>
      <c r="J328" s="16">
        <v>0</v>
      </c>
      <c r="K328" s="30">
        <f t="shared" si="146"/>
        <v>0</v>
      </c>
      <c r="L328" s="29">
        <v>0</v>
      </c>
      <c r="M328" s="16">
        <v>0</v>
      </c>
      <c r="N328" s="30">
        <f t="shared" si="147"/>
        <v>0</v>
      </c>
      <c r="O328" s="29">
        <v>0</v>
      </c>
      <c r="P328" s="16">
        <v>0</v>
      </c>
      <c r="Q328" s="30">
        <f t="shared" si="148"/>
        <v>0</v>
      </c>
      <c r="R328" s="29">
        <v>0</v>
      </c>
      <c r="S328" s="16">
        <v>0</v>
      </c>
      <c r="T328" s="30">
        <f t="shared" si="149"/>
        <v>0</v>
      </c>
      <c r="U328" s="29">
        <v>0</v>
      </c>
      <c r="V328" s="16">
        <v>0</v>
      </c>
      <c r="W328" s="30">
        <f t="shared" si="150"/>
        <v>0</v>
      </c>
      <c r="X328" s="29">
        <v>0</v>
      </c>
      <c r="Y328" s="16">
        <v>0</v>
      </c>
      <c r="Z328" s="30">
        <f t="shared" si="151"/>
        <v>0</v>
      </c>
      <c r="AA328" s="29">
        <v>0</v>
      </c>
      <c r="AB328" s="16">
        <v>0</v>
      </c>
      <c r="AC328" s="30">
        <f t="shared" si="152"/>
        <v>0</v>
      </c>
    </row>
    <row r="329" spans="1:29">
      <c r="A329" s="52" t="s">
        <v>319</v>
      </c>
      <c r="B329" s="29">
        <v>0</v>
      </c>
      <c r="C329" s="16">
        <v>1</v>
      </c>
      <c r="D329" s="30">
        <f t="shared" si="144"/>
        <v>1</v>
      </c>
      <c r="E329" s="86">
        <f>IF(D338&gt;0,ROUND((D329/D338) * 100, 4), "")</f>
        <v>0.18479999999999999</v>
      </c>
      <c r="F329" s="29">
        <v>0</v>
      </c>
      <c r="G329" s="16">
        <v>1</v>
      </c>
      <c r="H329" s="30">
        <f t="shared" si="145"/>
        <v>1</v>
      </c>
      <c r="I329" s="29">
        <v>0</v>
      </c>
      <c r="J329" s="16">
        <v>0</v>
      </c>
      <c r="K329" s="30">
        <f t="shared" si="146"/>
        <v>0</v>
      </c>
      <c r="L329" s="29">
        <v>0</v>
      </c>
      <c r="M329" s="16">
        <v>0</v>
      </c>
      <c r="N329" s="30">
        <f t="shared" si="147"/>
        <v>0</v>
      </c>
      <c r="O329" s="29">
        <v>0</v>
      </c>
      <c r="P329" s="16">
        <v>0</v>
      </c>
      <c r="Q329" s="30">
        <f t="shared" si="148"/>
        <v>0</v>
      </c>
      <c r="R329" s="29">
        <v>0</v>
      </c>
      <c r="S329" s="16">
        <v>0</v>
      </c>
      <c r="T329" s="30">
        <f t="shared" si="149"/>
        <v>0</v>
      </c>
      <c r="U329" s="29">
        <v>0</v>
      </c>
      <c r="V329" s="16">
        <v>0</v>
      </c>
      <c r="W329" s="30">
        <f t="shared" si="150"/>
        <v>0</v>
      </c>
      <c r="X329" s="29">
        <v>0</v>
      </c>
      <c r="Y329" s="16">
        <v>0</v>
      </c>
      <c r="Z329" s="30">
        <f t="shared" si="151"/>
        <v>0</v>
      </c>
      <c r="AA329" s="29">
        <v>0</v>
      </c>
      <c r="AB329" s="16">
        <v>0</v>
      </c>
      <c r="AC329" s="30">
        <f t="shared" si="152"/>
        <v>0</v>
      </c>
    </row>
    <row r="330" spans="1:29">
      <c r="A330" s="52" t="s">
        <v>320</v>
      </c>
      <c r="B330" s="29">
        <v>1</v>
      </c>
      <c r="C330" s="16">
        <v>0</v>
      </c>
      <c r="D330" s="30">
        <f t="shared" si="144"/>
        <v>1</v>
      </c>
      <c r="E330" s="86">
        <f>IF(D338&gt;0,ROUND((D330/D338) * 100, 4), "")</f>
        <v>0.18479999999999999</v>
      </c>
      <c r="F330" s="29">
        <v>1</v>
      </c>
      <c r="G330" s="16">
        <v>0</v>
      </c>
      <c r="H330" s="30">
        <f t="shared" si="145"/>
        <v>1</v>
      </c>
      <c r="I330" s="29">
        <v>0</v>
      </c>
      <c r="J330" s="16">
        <v>0</v>
      </c>
      <c r="K330" s="30">
        <f t="shared" si="146"/>
        <v>0</v>
      </c>
      <c r="L330" s="29">
        <v>0</v>
      </c>
      <c r="M330" s="16">
        <v>0</v>
      </c>
      <c r="N330" s="30">
        <f t="shared" si="147"/>
        <v>0</v>
      </c>
      <c r="O330" s="29">
        <v>0</v>
      </c>
      <c r="P330" s="16">
        <v>0</v>
      </c>
      <c r="Q330" s="30">
        <f t="shared" si="148"/>
        <v>0</v>
      </c>
      <c r="R330" s="29">
        <v>0</v>
      </c>
      <c r="S330" s="16">
        <v>0</v>
      </c>
      <c r="T330" s="30">
        <f t="shared" si="149"/>
        <v>0</v>
      </c>
      <c r="U330" s="29">
        <v>0</v>
      </c>
      <c r="V330" s="16">
        <v>0</v>
      </c>
      <c r="W330" s="30">
        <f t="shared" si="150"/>
        <v>0</v>
      </c>
      <c r="X330" s="29">
        <v>0</v>
      </c>
      <c r="Y330" s="16">
        <v>0</v>
      </c>
      <c r="Z330" s="30">
        <f t="shared" si="151"/>
        <v>0</v>
      </c>
      <c r="AA330" s="29">
        <v>0</v>
      </c>
      <c r="AB330" s="16">
        <v>0</v>
      </c>
      <c r="AC330" s="30">
        <f t="shared" si="152"/>
        <v>0</v>
      </c>
    </row>
    <row r="331" spans="1:29">
      <c r="A331" s="52" t="s">
        <v>321</v>
      </c>
      <c r="B331" s="29">
        <v>0</v>
      </c>
      <c r="C331" s="16">
        <v>0</v>
      </c>
      <c r="D331" s="30">
        <f t="shared" si="144"/>
        <v>0</v>
      </c>
      <c r="E331" s="86">
        <f>IF(D338&gt;0,ROUND((D331/D338) * 100, 4), "")</f>
        <v>0</v>
      </c>
      <c r="F331" s="29">
        <v>0</v>
      </c>
      <c r="G331" s="16">
        <v>0</v>
      </c>
      <c r="H331" s="30">
        <f t="shared" si="145"/>
        <v>0</v>
      </c>
      <c r="I331" s="29">
        <v>0</v>
      </c>
      <c r="J331" s="16">
        <v>0</v>
      </c>
      <c r="K331" s="30">
        <f t="shared" si="146"/>
        <v>0</v>
      </c>
      <c r="L331" s="29">
        <v>0</v>
      </c>
      <c r="M331" s="16">
        <v>0</v>
      </c>
      <c r="N331" s="30">
        <f t="shared" si="147"/>
        <v>0</v>
      </c>
      <c r="O331" s="29">
        <v>0</v>
      </c>
      <c r="P331" s="16">
        <v>0</v>
      </c>
      <c r="Q331" s="30">
        <f t="shared" si="148"/>
        <v>0</v>
      </c>
      <c r="R331" s="29">
        <v>0</v>
      </c>
      <c r="S331" s="16">
        <v>0</v>
      </c>
      <c r="T331" s="30">
        <f t="shared" si="149"/>
        <v>0</v>
      </c>
      <c r="U331" s="29">
        <v>0</v>
      </c>
      <c r="V331" s="16">
        <v>0</v>
      </c>
      <c r="W331" s="30">
        <f t="shared" si="150"/>
        <v>0</v>
      </c>
      <c r="X331" s="29">
        <v>0</v>
      </c>
      <c r="Y331" s="16">
        <v>0</v>
      </c>
      <c r="Z331" s="30">
        <f t="shared" si="151"/>
        <v>0</v>
      </c>
      <c r="AA331" s="29">
        <v>0</v>
      </c>
      <c r="AB331" s="16">
        <v>0</v>
      </c>
      <c r="AC331" s="30">
        <f t="shared" si="152"/>
        <v>0</v>
      </c>
    </row>
    <row r="332" spans="1:29">
      <c r="A332" s="52" t="s">
        <v>322</v>
      </c>
      <c r="B332" s="29">
        <v>0</v>
      </c>
      <c r="C332" s="16">
        <v>0</v>
      </c>
      <c r="D332" s="30">
        <f t="shared" si="144"/>
        <v>0</v>
      </c>
      <c r="E332" s="86">
        <f>IF(D338&gt;0,ROUND((D332/D338) * 100, 4), "")</f>
        <v>0</v>
      </c>
      <c r="F332" s="29">
        <v>0</v>
      </c>
      <c r="G332" s="16">
        <v>0</v>
      </c>
      <c r="H332" s="30">
        <f t="shared" si="145"/>
        <v>0</v>
      </c>
      <c r="I332" s="29">
        <v>0</v>
      </c>
      <c r="J332" s="16">
        <v>0</v>
      </c>
      <c r="K332" s="30">
        <f t="shared" si="146"/>
        <v>0</v>
      </c>
      <c r="L332" s="29">
        <v>0</v>
      </c>
      <c r="M332" s="16">
        <v>0</v>
      </c>
      <c r="N332" s="30">
        <f t="shared" si="147"/>
        <v>0</v>
      </c>
      <c r="O332" s="29">
        <v>0</v>
      </c>
      <c r="P332" s="16">
        <v>0</v>
      </c>
      <c r="Q332" s="30">
        <f t="shared" si="148"/>
        <v>0</v>
      </c>
      <c r="R332" s="29">
        <v>0</v>
      </c>
      <c r="S332" s="16">
        <v>0</v>
      </c>
      <c r="T332" s="30">
        <f t="shared" si="149"/>
        <v>0</v>
      </c>
      <c r="U332" s="29">
        <v>0</v>
      </c>
      <c r="V332" s="16">
        <v>0</v>
      </c>
      <c r="W332" s="30">
        <f t="shared" si="150"/>
        <v>0</v>
      </c>
      <c r="X332" s="29">
        <v>0</v>
      </c>
      <c r="Y332" s="16">
        <v>0</v>
      </c>
      <c r="Z332" s="30">
        <f t="shared" si="151"/>
        <v>0</v>
      </c>
      <c r="AA332" s="29">
        <v>0</v>
      </c>
      <c r="AB332" s="16">
        <v>0</v>
      </c>
      <c r="AC332" s="30">
        <f t="shared" si="152"/>
        <v>0</v>
      </c>
    </row>
    <row r="333" spans="1:29">
      <c r="A333" s="52" t="s">
        <v>323</v>
      </c>
      <c r="B333" s="29">
        <v>0</v>
      </c>
      <c r="C333" s="16">
        <v>0</v>
      </c>
      <c r="D333" s="30">
        <f t="shared" si="144"/>
        <v>0</v>
      </c>
      <c r="E333" s="86">
        <f>IF(D338&gt;0,ROUND((D333/D338) * 100, 4), "")</f>
        <v>0</v>
      </c>
      <c r="F333" s="29">
        <v>0</v>
      </c>
      <c r="G333" s="16">
        <v>0</v>
      </c>
      <c r="H333" s="30">
        <f t="shared" si="145"/>
        <v>0</v>
      </c>
      <c r="I333" s="29">
        <v>0</v>
      </c>
      <c r="J333" s="16">
        <v>0</v>
      </c>
      <c r="K333" s="30">
        <f t="shared" si="146"/>
        <v>0</v>
      </c>
      <c r="L333" s="29">
        <v>0</v>
      </c>
      <c r="M333" s="16">
        <v>0</v>
      </c>
      <c r="N333" s="30">
        <f t="shared" si="147"/>
        <v>0</v>
      </c>
      <c r="O333" s="29">
        <v>0</v>
      </c>
      <c r="P333" s="16">
        <v>0</v>
      </c>
      <c r="Q333" s="30">
        <f t="shared" si="148"/>
        <v>0</v>
      </c>
      <c r="R333" s="29">
        <v>0</v>
      </c>
      <c r="S333" s="16">
        <v>0</v>
      </c>
      <c r="T333" s="30">
        <f t="shared" si="149"/>
        <v>0</v>
      </c>
      <c r="U333" s="29">
        <v>0</v>
      </c>
      <c r="V333" s="16">
        <v>0</v>
      </c>
      <c r="W333" s="30">
        <f t="shared" si="150"/>
        <v>0</v>
      </c>
      <c r="X333" s="29">
        <v>0</v>
      </c>
      <c r="Y333" s="16">
        <v>0</v>
      </c>
      <c r="Z333" s="30">
        <f t="shared" si="151"/>
        <v>0</v>
      </c>
      <c r="AA333" s="29">
        <v>0</v>
      </c>
      <c r="AB333" s="16">
        <v>0</v>
      </c>
      <c r="AC333" s="30">
        <f t="shared" si="152"/>
        <v>0</v>
      </c>
    </row>
    <row r="334" spans="1:29" s="18" customFormat="1">
      <c r="A334" s="61"/>
      <c r="B334" s="64"/>
      <c r="C334" s="64"/>
      <c r="D334" s="64"/>
      <c r="E334" s="65"/>
      <c r="F334" s="64"/>
      <c r="G334" s="64"/>
      <c r="H334" s="64"/>
      <c r="I334" s="64"/>
      <c r="J334" s="64"/>
      <c r="K334" s="64"/>
      <c r="L334" s="64"/>
      <c r="M334" s="64"/>
      <c r="N334" s="64"/>
      <c r="O334" s="64"/>
      <c r="P334" s="64"/>
      <c r="Q334" s="64"/>
      <c r="R334" s="64"/>
      <c r="S334" s="64"/>
      <c r="T334" s="64"/>
      <c r="U334" s="64"/>
      <c r="V334" s="64"/>
      <c r="W334" s="64"/>
      <c r="X334" s="64"/>
      <c r="Y334" s="64"/>
      <c r="Z334" s="64"/>
      <c r="AA334" s="64"/>
      <c r="AB334" s="64"/>
      <c r="AC334" s="64"/>
    </row>
    <row r="335" spans="1:29" s="77" customFormat="1">
      <c r="A335" s="143" t="s">
        <v>325</v>
      </c>
      <c r="B335" s="143" t="s">
        <v>324</v>
      </c>
      <c r="C335" s="143" t="s">
        <v>324</v>
      </c>
      <c r="D335" s="143" t="s">
        <v>324</v>
      </c>
      <c r="E335" s="143" t="s">
        <v>324</v>
      </c>
      <c r="F335" s="143" t="s">
        <v>324</v>
      </c>
      <c r="G335" s="143" t="s">
        <v>324</v>
      </c>
      <c r="H335" s="143" t="s">
        <v>324</v>
      </c>
      <c r="I335" s="143" t="s">
        <v>324</v>
      </c>
      <c r="J335" s="143" t="s">
        <v>324</v>
      </c>
      <c r="K335" s="143" t="s">
        <v>324</v>
      </c>
      <c r="L335" s="143" t="s">
        <v>324</v>
      </c>
      <c r="M335" s="143" t="s">
        <v>324</v>
      </c>
      <c r="N335" s="143" t="s">
        <v>324</v>
      </c>
      <c r="O335" s="143" t="s">
        <v>324</v>
      </c>
      <c r="P335" s="143" t="s">
        <v>324</v>
      </c>
      <c r="Q335" s="143" t="s">
        <v>324</v>
      </c>
      <c r="R335" s="143" t="s">
        <v>324</v>
      </c>
      <c r="S335" s="143" t="s">
        <v>324</v>
      </c>
      <c r="T335" s="143" t="s">
        <v>324</v>
      </c>
      <c r="U335" s="143" t="s">
        <v>324</v>
      </c>
      <c r="V335" s="143" t="s">
        <v>324</v>
      </c>
      <c r="W335" s="143" t="s">
        <v>324</v>
      </c>
      <c r="X335" s="143" t="s">
        <v>324</v>
      </c>
      <c r="Y335" s="143" t="s">
        <v>324</v>
      </c>
      <c r="Z335" s="143" t="s">
        <v>324</v>
      </c>
      <c r="AA335" s="143" t="s">
        <v>324</v>
      </c>
      <c r="AB335" s="143" t="s">
        <v>324</v>
      </c>
      <c r="AC335" s="143" t="s">
        <v>324</v>
      </c>
    </row>
    <row r="336" spans="1:29">
      <c r="A336" s="52" t="s">
        <v>325</v>
      </c>
      <c r="B336" s="29">
        <v>0</v>
      </c>
      <c r="C336" s="16">
        <v>0</v>
      </c>
      <c r="D336" s="30">
        <f>B336+C336</f>
        <v>0</v>
      </c>
      <c r="E336" s="86">
        <f>IF(D338&gt;0,ROUND((D336/D338) * 100, 4), "")</f>
        <v>0</v>
      </c>
      <c r="F336" s="29">
        <v>0</v>
      </c>
      <c r="G336" s="16">
        <v>0</v>
      </c>
      <c r="H336" s="30">
        <f>F336+G336</f>
        <v>0</v>
      </c>
      <c r="I336" s="29">
        <v>0</v>
      </c>
      <c r="J336" s="16">
        <v>0</v>
      </c>
      <c r="K336" s="30">
        <f>I336+J336</f>
        <v>0</v>
      </c>
      <c r="L336" s="29">
        <v>0</v>
      </c>
      <c r="M336" s="16">
        <v>0</v>
      </c>
      <c r="N336" s="30">
        <f>L336+M336</f>
        <v>0</v>
      </c>
      <c r="O336" s="29">
        <v>0</v>
      </c>
      <c r="P336" s="16">
        <v>0</v>
      </c>
      <c r="Q336" s="30">
        <f>O336+P336</f>
        <v>0</v>
      </c>
      <c r="R336" s="29">
        <v>0</v>
      </c>
      <c r="S336" s="16">
        <v>0</v>
      </c>
      <c r="T336" s="30">
        <f>R336+S336</f>
        <v>0</v>
      </c>
      <c r="U336" s="29">
        <v>0</v>
      </c>
      <c r="V336" s="16">
        <v>0</v>
      </c>
      <c r="W336" s="30">
        <f>U336+V336</f>
        <v>0</v>
      </c>
      <c r="X336" s="29">
        <v>0</v>
      </c>
      <c r="Y336" s="16">
        <v>0</v>
      </c>
      <c r="Z336" s="30">
        <f>X336+Y336</f>
        <v>0</v>
      </c>
      <c r="AA336" s="29">
        <v>0</v>
      </c>
      <c r="AB336" s="16">
        <v>0</v>
      </c>
      <c r="AC336" s="30">
        <f>AA336+AB336</f>
        <v>0</v>
      </c>
    </row>
    <row r="337" spans="1:29" s="18" customFormat="1">
      <c r="A337" s="61"/>
      <c r="B337" s="64"/>
      <c r="C337" s="64"/>
      <c r="D337" s="64"/>
      <c r="E337" s="65"/>
      <c r="F337" s="64"/>
      <c r="G337" s="64"/>
      <c r="H337" s="64"/>
      <c r="I337" s="64"/>
      <c r="J337" s="64"/>
      <c r="K337" s="64"/>
      <c r="L337" s="64"/>
      <c r="M337" s="64"/>
      <c r="N337" s="64"/>
      <c r="O337" s="64"/>
      <c r="P337" s="64"/>
      <c r="Q337" s="64"/>
      <c r="R337" s="64"/>
      <c r="S337" s="64"/>
      <c r="T337" s="64"/>
      <c r="U337" s="64"/>
      <c r="V337" s="64"/>
      <c r="W337" s="64"/>
      <c r="X337" s="64"/>
      <c r="Y337" s="64"/>
      <c r="Z337" s="64"/>
      <c r="AA337" s="64"/>
      <c r="AB337" s="64"/>
      <c r="AC337" s="64"/>
    </row>
    <row r="338" spans="1:29">
      <c r="A338" s="169" t="s">
        <v>326</v>
      </c>
      <c r="B338" s="167">
        <f>SUM(B2:B337)</f>
        <v>320</v>
      </c>
      <c r="C338" s="168">
        <f>SUM(C2:C337)</f>
        <v>221</v>
      </c>
      <c r="D338" s="166">
        <f>SUM(D2:D337)</f>
        <v>541</v>
      </c>
      <c r="E338" s="170">
        <f>ROUND(SUM(E2:E337),2)</f>
        <v>100</v>
      </c>
      <c r="F338" s="167">
        <f t="shared" ref="F338:AC338" si="153">SUM(F2:F337)</f>
        <v>117</v>
      </c>
      <c r="G338" s="168">
        <f t="shared" si="153"/>
        <v>143</v>
      </c>
      <c r="H338" s="166">
        <f t="shared" si="153"/>
        <v>260</v>
      </c>
      <c r="I338" s="167">
        <f t="shared" si="153"/>
        <v>61</v>
      </c>
      <c r="J338" s="168">
        <f t="shared" si="153"/>
        <v>12</v>
      </c>
      <c r="K338" s="166">
        <f t="shared" si="153"/>
        <v>73</v>
      </c>
      <c r="L338" s="167">
        <f t="shared" si="153"/>
        <v>98</v>
      </c>
      <c r="M338" s="168">
        <f t="shared" si="153"/>
        <v>35</v>
      </c>
      <c r="N338" s="166">
        <f t="shared" si="153"/>
        <v>133</v>
      </c>
      <c r="O338" s="167">
        <f t="shared" si="153"/>
        <v>0</v>
      </c>
      <c r="P338" s="168">
        <f t="shared" si="153"/>
        <v>3</v>
      </c>
      <c r="Q338" s="166">
        <f t="shared" si="153"/>
        <v>3</v>
      </c>
      <c r="R338" s="167">
        <f t="shared" si="153"/>
        <v>1</v>
      </c>
      <c r="S338" s="168">
        <f t="shared" si="153"/>
        <v>1</v>
      </c>
      <c r="T338" s="166">
        <f t="shared" si="153"/>
        <v>2</v>
      </c>
      <c r="U338" s="167">
        <f t="shared" si="153"/>
        <v>3</v>
      </c>
      <c r="V338" s="168">
        <f t="shared" si="153"/>
        <v>9</v>
      </c>
      <c r="W338" s="166">
        <f t="shared" si="153"/>
        <v>12</v>
      </c>
      <c r="X338" s="167">
        <f t="shared" si="153"/>
        <v>4</v>
      </c>
      <c r="Y338" s="168">
        <f t="shared" si="153"/>
        <v>9</v>
      </c>
      <c r="Z338" s="166">
        <f t="shared" si="153"/>
        <v>13</v>
      </c>
      <c r="AA338" s="167">
        <f t="shared" si="153"/>
        <v>13</v>
      </c>
      <c r="AB338" s="168">
        <f t="shared" si="153"/>
        <v>6</v>
      </c>
      <c r="AC338" s="166">
        <f t="shared" si="153"/>
        <v>19</v>
      </c>
    </row>
    <row r="339" spans="1:29" s="18" customFormat="1">
      <c r="A339" s="74"/>
      <c r="B339" s="75"/>
      <c r="C339" s="75"/>
      <c r="D339" s="75"/>
      <c r="E339" s="76"/>
      <c r="F339" s="75"/>
      <c r="G339" s="75"/>
      <c r="H339" s="75"/>
      <c r="I339" s="75"/>
      <c r="J339" s="75"/>
      <c r="K339" s="75"/>
      <c r="L339" s="75"/>
      <c r="M339" s="75"/>
      <c r="N339" s="75"/>
      <c r="O339" s="75"/>
      <c r="P339" s="75"/>
      <c r="Q339" s="75"/>
      <c r="R339" s="75"/>
      <c r="S339" s="75"/>
      <c r="T339" s="75"/>
      <c r="U339" s="75"/>
      <c r="V339" s="75"/>
      <c r="W339" s="75"/>
      <c r="X339" s="75"/>
      <c r="Y339" s="75"/>
      <c r="Z339" s="75"/>
      <c r="AA339" s="75"/>
      <c r="AB339" s="75"/>
      <c r="AC339" s="75"/>
    </row>
  </sheetData>
  <mergeCells count="55">
    <mergeCell ref="AA1:AC1"/>
    <mergeCell ref="A4:AC4"/>
    <mergeCell ref="A17:AC17"/>
    <mergeCell ref="A63:AC63"/>
    <mergeCell ref="L1:N1"/>
    <mergeCell ref="O1:Q1"/>
    <mergeCell ref="R1:T1"/>
    <mergeCell ref="U1:W1"/>
    <mergeCell ref="X1:Z1"/>
    <mergeCell ref="B1:D1"/>
    <mergeCell ref="F1:H1"/>
    <mergeCell ref="I1:K1"/>
    <mergeCell ref="A74:AC74"/>
    <mergeCell ref="A99:AC99"/>
    <mergeCell ref="A112:AC112"/>
    <mergeCell ref="A128:AC128"/>
    <mergeCell ref="A145:AC145"/>
    <mergeCell ref="A267:AC267"/>
    <mergeCell ref="A291:AC291"/>
    <mergeCell ref="A305:AC305"/>
    <mergeCell ref="A335:AC335"/>
    <mergeCell ref="A160:AC160"/>
    <mergeCell ref="A171:AC171"/>
    <mergeCell ref="A224:AC224"/>
    <mergeCell ref="A232:AC232"/>
    <mergeCell ref="A254:AC254"/>
    <mergeCell ref="A338"/>
    <mergeCell ref="B338"/>
    <mergeCell ref="C338"/>
    <mergeCell ref="D338"/>
    <mergeCell ref="E338"/>
    <mergeCell ref="F338"/>
    <mergeCell ref="G338"/>
    <mergeCell ref="H338"/>
    <mergeCell ref="I338"/>
    <mergeCell ref="J338"/>
    <mergeCell ref="K338"/>
    <mergeCell ref="L338"/>
    <mergeCell ref="M338"/>
    <mergeCell ref="N338"/>
    <mergeCell ref="O338"/>
    <mergeCell ref="P338"/>
    <mergeCell ref="Q338"/>
    <mergeCell ref="R338"/>
    <mergeCell ref="S338"/>
    <mergeCell ref="T338"/>
    <mergeCell ref="Z338"/>
    <mergeCell ref="AA338"/>
    <mergeCell ref="AB338"/>
    <mergeCell ref="AC338"/>
    <mergeCell ref="U338"/>
    <mergeCell ref="V338"/>
    <mergeCell ref="W338"/>
    <mergeCell ref="X338"/>
    <mergeCell ref="Y338"/>
  </mergeCells>
  <pageMargins left="0.70866141732283472" right="0.70866141732283472" top="0.74803149606299213" bottom="0.74803149606299213" header="0.31496062992125984" footer="0.31496062992125984"/>
  <pageSetup paperSize="9" scale="39" fitToHeight="0" orientation="landscape" r:id="rId1"/>
  <headerFooter>
    <oddHeader>&amp;C&amp;"Calibri,Bold"&amp;28FOI Statistics 2014-15: &amp;A</oddHeader>
  </headerFooter>
  <rowBreaks count="4" manualBreakCount="4">
    <brk id="73" max="16383" man="1"/>
    <brk id="143" max="16383" man="1"/>
    <brk id="223" max="16383" man="1"/>
    <brk id="290"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zoomScaleNormal="100" workbookViewId="0">
      <selection activeCell="F1" sqref="F1"/>
    </sheetView>
  </sheetViews>
  <sheetFormatPr defaultColWidth="0" defaultRowHeight="15" zeroHeight="1"/>
  <cols>
    <col min="1" max="1" width="58.85546875" style="91" customWidth="1"/>
    <col min="2" max="7" width="14.85546875" style="90" customWidth="1"/>
    <col min="8" max="16384" width="9.140625" style="1" hidden="1"/>
  </cols>
  <sheetData>
    <row r="1" spans="1:7" s="129" customFormat="1" ht="89.25" customHeight="1">
      <c r="A1" s="92" t="s">
        <v>0</v>
      </c>
      <c r="B1" s="88" t="s">
        <v>354</v>
      </c>
      <c r="C1" s="88" t="s">
        <v>355</v>
      </c>
      <c r="D1" s="88" t="s">
        <v>356</v>
      </c>
      <c r="E1" s="88" t="s">
        <v>357</v>
      </c>
      <c r="F1" s="88" t="s">
        <v>358</v>
      </c>
      <c r="G1" s="88" t="s">
        <v>359</v>
      </c>
    </row>
    <row r="2" spans="1:7" s="129" customFormat="1">
      <c r="A2" s="52" t="s">
        <v>178</v>
      </c>
      <c r="B2" s="100">
        <v>0</v>
      </c>
      <c r="C2" s="100">
        <v>0</v>
      </c>
      <c r="D2" s="100">
        <v>0</v>
      </c>
      <c r="E2" s="100">
        <v>0</v>
      </c>
      <c r="F2" s="110">
        <v>0</v>
      </c>
      <c r="G2" s="100">
        <v>1</v>
      </c>
    </row>
    <row r="3" spans="1:7" s="129" customFormat="1">
      <c r="A3" s="52" t="s">
        <v>221</v>
      </c>
      <c r="B3" s="100">
        <v>1</v>
      </c>
      <c r="C3" s="100">
        <v>0</v>
      </c>
      <c r="D3" s="100">
        <v>1</v>
      </c>
      <c r="E3" s="100">
        <v>0</v>
      </c>
      <c r="F3" s="110">
        <v>1</v>
      </c>
      <c r="G3" s="100">
        <v>1</v>
      </c>
    </row>
    <row r="4" spans="1:7" s="129" customFormat="1">
      <c r="A4" s="52" t="s">
        <v>30</v>
      </c>
      <c r="B4" s="100">
        <v>1</v>
      </c>
      <c r="C4" s="100">
        <v>0</v>
      </c>
      <c r="D4" s="100">
        <v>0</v>
      </c>
      <c r="E4" s="100">
        <v>0</v>
      </c>
      <c r="F4" s="110">
        <v>0</v>
      </c>
      <c r="G4" s="100">
        <v>0</v>
      </c>
    </row>
    <row r="5" spans="1:7" s="129" customFormat="1">
      <c r="A5" s="52" t="s">
        <v>33</v>
      </c>
      <c r="B5" s="100">
        <v>1</v>
      </c>
      <c r="C5" s="100">
        <v>0</v>
      </c>
      <c r="D5" s="100">
        <v>0</v>
      </c>
      <c r="E5" s="100">
        <v>0</v>
      </c>
      <c r="F5" s="110">
        <v>0</v>
      </c>
      <c r="G5" s="100">
        <v>0</v>
      </c>
    </row>
    <row r="6" spans="1:7" s="129" customFormat="1">
      <c r="A6" s="52" t="s">
        <v>85</v>
      </c>
      <c r="B6" s="100">
        <v>14</v>
      </c>
      <c r="C6" s="100">
        <v>1</v>
      </c>
      <c r="D6" s="100">
        <v>1</v>
      </c>
      <c r="E6" s="100">
        <v>0</v>
      </c>
      <c r="F6" s="110">
        <v>2</v>
      </c>
      <c r="G6" s="100">
        <v>8</v>
      </c>
    </row>
    <row r="7" spans="1:7" s="129" customFormat="1">
      <c r="A7" s="52" t="s">
        <v>117</v>
      </c>
      <c r="B7" s="100">
        <v>10</v>
      </c>
      <c r="C7" s="100">
        <v>2</v>
      </c>
      <c r="D7" s="100">
        <v>4</v>
      </c>
      <c r="E7" s="100">
        <v>1</v>
      </c>
      <c r="F7" s="110">
        <v>7</v>
      </c>
      <c r="G7" s="100">
        <v>2</v>
      </c>
    </row>
    <row r="8" spans="1:7" s="129" customFormat="1">
      <c r="A8" s="52" t="s">
        <v>287</v>
      </c>
      <c r="B8" s="100">
        <v>38</v>
      </c>
      <c r="C8" s="100">
        <v>1</v>
      </c>
      <c r="D8" s="100">
        <v>14</v>
      </c>
      <c r="E8" s="100">
        <v>1</v>
      </c>
      <c r="F8" s="110">
        <v>16</v>
      </c>
      <c r="G8" s="100">
        <v>6</v>
      </c>
    </row>
    <row r="9" spans="1:7" s="129" customFormat="1">
      <c r="A9" s="52" t="s">
        <v>222</v>
      </c>
      <c r="B9" s="111">
        <v>2510</v>
      </c>
      <c r="C9" s="111">
        <v>1619</v>
      </c>
      <c r="D9" s="111">
        <v>176</v>
      </c>
      <c r="E9" s="111">
        <v>0</v>
      </c>
      <c r="F9" s="111">
        <v>1795</v>
      </c>
      <c r="G9" s="111">
        <v>693</v>
      </c>
    </row>
    <row r="10" spans="1:7" s="129" customFormat="1">
      <c r="A10" s="52" t="s">
        <v>288</v>
      </c>
      <c r="B10" s="100">
        <v>11</v>
      </c>
      <c r="C10" s="100">
        <v>0</v>
      </c>
      <c r="D10" s="100">
        <v>7</v>
      </c>
      <c r="E10" s="100">
        <v>0</v>
      </c>
      <c r="F10" s="110">
        <v>7</v>
      </c>
      <c r="G10" s="100">
        <v>0</v>
      </c>
    </row>
    <row r="11" spans="1:7" s="129" customFormat="1">
      <c r="A11" s="52" t="s">
        <v>86</v>
      </c>
      <c r="B11" s="100">
        <v>1</v>
      </c>
      <c r="C11" s="100">
        <v>0</v>
      </c>
      <c r="D11" s="100">
        <v>0</v>
      </c>
      <c r="E11" s="100">
        <v>0</v>
      </c>
      <c r="F11" s="110">
        <v>0</v>
      </c>
      <c r="G11" s="100">
        <v>1</v>
      </c>
    </row>
    <row r="12" spans="1:7" s="129" customFormat="1">
      <c r="A12" s="52" t="s">
        <v>61</v>
      </c>
      <c r="B12" s="100">
        <v>1</v>
      </c>
      <c r="C12" s="100">
        <v>1</v>
      </c>
      <c r="D12" s="100">
        <v>0</v>
      </c>
      <c r="E12" s="100">
        <v>0</v>
      </c>
      <c r="F12" s="110">
        <v>1</v>
      </c>
      <c r="G12" s="100">
        <v>0</v>
      </c>
    </row>
    <row r="13" spans="1:7" s="129" customFormat="1">
      <c r="A13" s="112" t="s">
        <v>294</v>
      </c>
      <c r="B13" s="113">
        <v>1</v>
      </c>
      <c r="C13" s="113">
        <v>0</v>
      </c>
      <c r="D13" s="113">
        <v>0</v>
      </c>
      <c r="E13" s="113">
        <v>0</v>
      </c>
      <c r="F13" s="114">
        <v>0</v>
      </c>
      <c r="G13" s="113">
        <v>1</v>
      </c>
    </row>
    <row r="14" spans="1:7" s="129" customFormat="1">
      <c r="A14" s="127" t="s">
        <v>326</v>
      </c>
      <c r="B14" s="128">
        <v>2589</v>
      </c>
      <c r="C14" s="128">
        <v>1624</v>
      </c>
      <c r="D14" s="128">
        <v>203</v>
      </c>
      <c r="E14" s="128">
        <v>2</v>
      </c>
      <c r="F14" s="128">
        <v>1829</v>
      </c>
      <c r="G14" s="128">
        <v>713</v>
      </c>
    </row>
    <row r="15" spans="1:7" hidden="1"/>
    <row r="16" spans="1:7" hidden="1"/>
    <row r="17" spans="2:7" hidden="1">
      <c r="B17" s="91"/>
      <c r="C17" s="91"/>
      <c r="D17" s="91"/>
      <c r="E17" s="91"/>
      <c r="F17" s="91"/>
      <c r="G17" s="91"/>
    </row>
    <row r="18" spans="2:7" hidden="1">
      <c r="B18" s="91"/>
      <c r="C18" s="91"/>
      <c r="D18" s="91"/>
      <c r="E18" s="91"/>
      <c r="F18" s="91"/>
      <c r="G18" s="91"/>
    </row>
    <row r="19" spans="2:7" hidden="1">
      <c r="B19" s="91"/>
      <c r="C19" s="91"/>
      <c r="D19" s="91"/>
      <c r="E19" s="91"/>
      <c r="F19" s="91"/>
      <c r="G19" s="91"/>
    </row>
    <row r="20" spans="2:7" hidden="1">
      <c r="B20" s="91"/>
      <c r="C20" s="91"/>
      <c r="D20" s="91"/>
      <c r="E20" s="91"/>
      <c r="F20" s="91"/>
      <c r="G20" s="91"/>
    </row>
    <row r="21" spans="2:7" hidden="1">
      <c r="B21" s="91"/>
      <c r="C21" s="91"/>
      <c r="D21" s="91"/>
      <c r="E21" s="91"/>
      <c r="F21" s="91"/>
      <c r="G21" s="91"/>
    </row>
    <row r="22" spans="2:7" hidden="1">
      <c r="B22" s="91"/>
      <c r="C22" s="91"/>
      <c r="D22" s="91"/>
      <c r="E22" s="91"/>
      <c r="F22" s="91"/>
      <c r="G22" s="91"/>
    </row>
    <row r="23" spans="2:7" hidden="1">
      <c r="B23" s="91"/>
      <c r="C23" s="91"/>
      <c r="D23" s="91"/>
      <c r="E23" s="91"/>
      <c r="F23" s="91"/>
      <c r="G23" s="91"/>
    </row>
    <row r="24" spans="2:7" hidden="1">
      <c r="B24" s="91"/>
      <c r="C24" s="91"/>
      <c r="D24" s="91"/>
      <c r="E24" s="91"/>
      <c r="F24" s="91"/>
      <c r="G24" s="91"/>
    </row>
    <row r="25" spans="2:7" hidden="1">
      <c r="B25" s="91"/>
      <c r="C25" s="91"/>
      <c r="D25" s="91"/>
      <c r="E25" s="91"/>
      <c r="F25" s="91"/>
      <c r="G25" s="91"/>
    </row>
    <row r="26" spans="2:7" hidden="1">
      <c r="B26" s="91"/>
      <c r="C26" s="91"/>
      <c r="D26" s="91"/>
      <c r="E26" s="91"/>
      <c r="F26" s="91"/>
      <c r="G26" s="91"/>
    </row>
    <row r="27" spans="2:7" hidden="1">
      <c r="B27" s="91"/>
      <c r="C27" s="91"/>
      <c r="D27" s="91"/>
      <c r="E27" s="91"/>
      <c r="F27" s="91"/>
      <c r="G27" s="91"/>
    </row>
    <row r="28" spans="2:7" hidden="1">
      <c r="B28" s="91"/>
      <c r="C28" s="91"/>
      <c r="D28" s="91"/>
      <c r="E28" s="91"/>
      <c r="F28" s="91"/>
      <c r="G28" s="91"/>
    </row>
    <row r="29" spans="2:7" hidden="1">
      <c r="B29" s="91"/>
      <c r="C29" s="91"/>
      <c r="D29" s="91"/>
      <c r="E29" s="91"/>
      <c r="F29" s="91"/>
      <c r="G29" s="91"/>
    </row>
    <row r="30" spans="2:7" hidden="1">
      <c r="B30" s="91"/>
      <c r="C30" s="91"/>
      <c r="D30" s="91"/>
      <c r="E30" s="91"/>
      <c r="F30" s="91"/>
      <c r="G30" s="91"/>
    </row>
    <row r="31" spans="2:7" hidden="1">
      <c r="B31" s="91"/>
      <c r="C31" s="91"/>
      <c r="D31" s="91"/>
      <c r="E31" s="91"/>
      <c r="F31" s="91"/>
      <c r="G31" s="91"/>
    </row>
    <row r="32" spans="2:7" hidden="1">
      <c r="B32" s="91"/>
      <c r="C32" s="91"/>
      <c r="D32" s="91"/>
      <c r="E32" s="91"/>
      <c r="F32" s="91"/>
      <c r="G32" s="91"/>
    </row>
    <row r="33" spans="2:7" hidden="1">
      <c r="B33" s="91"/>
      <c r="C33" s="91"/>
      <c r="D33" s="91"/>
      <c r="E33" s="91"/>
      <c r="F33" s="91"/>
      <c r="G33" s="91"/>
    </row>
  </sheetData>
  <pageMargins left="0.7" right="0.7" top="0.75" bottom="0.75" header="0.3" footer="0.3"/>
  <pageSetup paperSize="9" scale="88" orientation="landscape" r:id="rId1"/>
  <headerFooter>
    <oddHeader>&amp;C&amp;"Calibri,Bold"&amp;28FOI Statistics 2014-15: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zoomScaleNormal="100" workbookViewId="0">
      <selection activeCell="E1" sqref="E1:E17"/>
    </sheetView>
  </sheetViews>
  <sheetFormatPr defaultColWidth="0" defaultRowHeight="15" zeroHeight="1"/>
  <cols>
    <col min="1" max="1" width="58.7109375" style="91" customWidth="1"/>
    <col min="2" max="5" width="19.28515625" style="94" customWidth="1"/>
    <col min="6" max="6" width="0" style="1" hidden="1" customWidth="1"/>
    <col min="7" max="16384" width="9.140625" style="1" hidden="1"/>
  </cols>
  <sheetData>
    <row r="1" spans="1:5" ht="81.75" customHeight="1">
      <c r="A1" s="93" t="s">
        <v>0</v>
      </c>
      <c r="B1" s="88" t="s">
        <v>354</v>
      </c>
      <c r="C1" s="88" t="s">
        <v>335</v>
      </c>
      <c r="D1" s="88" t="s">
        <v>336</v>
      </c>
      <c r="E1" s="132" t="s">
        <v>360</v>
      </c>
    </row>
    <row r="2" spans="1:5">
      <c r="A2" s="115" t="s">
        <v>261</v>
      </c>
      <c r="B2" s="116">
        <v>0</v>
      </c>
      <c r="C2" s="116">
        <v>1</v>
      </c>
      <c r="D2" s="116">
        <v>1</v>
      </c>
      <c r="E2" s="133">
        <v>0</v>
      </c>
    </row>
    <row r="3" spans="1:5">
      <c r="A3" s="117" t="s">
        <v>22</v>
      </c>
      <c r="B3" s="118">
        <v>0</v>
      </c>
      <c r="C3" s="118">
        <v>4</v>
      </c>
      <c r="D3" s="118">
        <v>0</v>
      </c>
      <c r="E3" s="134">
        <v>0</v>
      </c>
    </row>
    <row r="4" spans="1:5">
      <c r="A4" s="117" t="s">
        <v>284</v>
      </c>
      <c r="B4" s="118">
        <v>0</v>
      </c>
      <c r="C4" s="118">
        <v>1</v>
      </c>
      <c r="D4" s="118">
        <v>0</v>
      </c>
      <c r="E4" s="134">
        <v>0</v>
      </c>
    </row>
    <row r="5" spans="1:5">
      <c r="A5" s="117" t="s">
        <v>178</v>
      </c>
      <c r="B5" s="118">
        <v>0</v>
      </c>
      <c r="C5" s="118">
        <v>1</v>
      </c>
      <c r="D5" s="118">
        <v>0</v>
      </c>
      <c r="E5" s="134">
        <v>0</v>
      </c>
    </row>
    <row r="6" spans="1:5">
      <c r="A6" s="117" t="s">
        <v>221</v>
      </c>
      <c r="B6" s="118">
        <v>1</v>
      </c>
      <c r="C6" s="118">
        <v>0</v>
      </c>
      <c r="D6" s="118">
        <v>1</v>
      </c>
      <c r="E6" s="134">
        <v>0</v>
      </c>
    </row>
    <row r="7" spans="1:5">
      <c r="A7" s="117" t="s">
        <v>30</v>
      </c>
      <c r="B7" s="118">
        <v>1</v>
      </c>
      <c r="C7" s="118">
        <v>0</v>
      </c>
      <c r="D7" s="118">
        <v>0</v>
      </c>
      <c r="E7" s="134">
        <v>0</v>
      </c>
    </row>
    <row r="8" spans="1:5">
      <c r="A8" s="117" t="s">
        <v>33</v>
      </c>
      <c r="B8" s="118">
        <v>1</v>
      </c>
      <c r="C8" s="118">
        <v>0</v>
      </c>
      <c r="D8" s="118">
        <v>0</v>
      </c>
      <c r="E8" s="134">
        <v>0</v>
      </c>
    </row>
    <row r="9" spans="1:5">
      <c r="A9" s="117" t="s">
        <v>85</v>
      </c>
      <c r="B9" s="118">
        <v>14</v>
      </c>
      <c r="C9" s="118">
        <v>11</v>
      </c>
      <c r="D9" s="118">
        <v>0</v>
      </c>
      <c r="E9" s="134">
        <v>0</v>
      </c>
    </row>
    <row r="10" spans="1:5">
      <c r="A10" s="117" t="s">
        <v>117</v>
      </c>
      <c r="B10" s="118">
        <v>10</v>
      </c>
      <c r="C10" s="118">
        <v>10</v>
      </c>
      <c r="D10" s="118">
        <v>0</v>
      </c>
      <c r="E10" s="134">
        <v>0</v>
      </c>
    </row>
    <row r="11" spans="1:5">
      <c r="A11" s="117" t="s">
        <v>287</v>
      </c>
      <c r="B11" s="118">
        <v>38</v>
      </c>
      <c r="C11" s="118">
        <v>17</v>
      </c>
      <c r="D11" s="118">
        <v>0</v>
      </c>
      <c r="E11" s="134">
        <v>0</v>
      </c>
    </row>
    <row r="12" spans="1:5">
      <c r="A12" s="117" t="s">
        <v>222</v>
      </c>
      <c r="B12" s="119">
        <v>2510</v>
      </c>
      <c r="C12" s="119">
        <v>2480</v>
      </c>
      <c r="D12" s="119">
        <v>8</v>
      </c>
      <c r="E12" s="134">
        <v>0</v>
      </c>
    </row>
    <row r="13" spans="1:5">
      <c r="A13" s="117" t="s">
        <v>288</v>
      </c>
      <c r="B13" s="118">
        <v>11</v>
      </c>
      <c r="C13" s="118">
        <v>7</v>
      </c>
      <c r="D13" s="118">
        <v>0</v>
      </c>
      <c r="E13" s="134">
        <v>0</v>
      </c>
    </row>
    <row r="14" spans="1:5">
      <c r="A14" s="117" t="s">
        <v>86</v>
      </c>
      <c r="B14" s="118">
        <v>1</v>
      </c>
      <c r="C14" s="118">
        <v>1</v>
      </c>
      <c r="D14" s="118">
        <v>0</v>
      </c>
      <c r="E14" s="134">
        <v>0</v>
      </c>
    </row>
    <row r="15" spans="1:5">
      <c r="A15" s="117" t="s">
        <v>61</v>
      </c>
      <c r="B15" s="118">
        <v>1</v>
      </c>
      <c r="C15" s="118">
        <v>1</v>
      </c>
      <c r="D15" s="118">
        <v>0</v>
      </c>
      <c r="E15" s="134">
        <v>0</v>
      </c>
    </row>
    <row r="16" spans="1:5">
      <c r="A16" s="117" t="s">
        <v>294</v>
      </c>
      <c r="B16" s="118">
        <v>1</v>
      </c>
      <c r="C16" s="118">
        <v>1</v>
      </c>
      <c r="D16" s="118">
        <v>0</v>
      </c>
      <c r="E16" s="134">
        <v>0</v>
      </c>
    </row>
    <row r="17" spans="1:6">
      <c r="A17" s="130" t="s">
        <v>326</v>
      </c>
      <c r="B17" s="131">
        <f>SUM(B2:B16)</f>
        <v>2589</v>
      </c>
      <c r="C17" s="131">
        <f>SUM(C2:C16)</f>
        <v>2535</v>
      </c>
      <c r="D17" s="131">
        <f>SUM(D2:D16)</f>
        <v>10</v>
      </c>
      <c r="E17" s="135">
        <f>SUM(E2:E16)</f>
        <v>0</v>
      </c>
    </row>
    <row r="18" spans="1:6" hidden="1">
      <c r="B18" s="91"/>
      <c r="C18" s="91"/>
      <c r="D18" s="91"/>
      <c r="E18" s="91"/>
    </row>
    <row r="19" spans="1:6" hidden="1">
      <c r="B19" s="91"/>
      <c r="C19" s="91"/>
      <c r="D19" s="91"/>
      <c r="E19" s="91"/>
    </row>
    <row r="20" spans="1:6" hidden="1">
      <c r="B20" s="91"/>
      <c r="C20" s="91"/>
      <c r="D20" s="91"/>
      <c r="E20" s="91"/>
    </row>
    <row r="21" spans="1:6" hidden="1">
      <c r="B21" s="91"/>
      <c r="C21" s="91"/>
      <c r="D21" s="91"/>
      <c r="E21" s="91"/>
    </row>
    <row r="22" spans="1:6" hidden="1">
      <c r="B22" s="91"/>
      <c r="C22" s="91"/>
      <c r="D22" s="91"/>
      <c r="E22" s="91"/>
    </row>
    <row r="23" spans="1:6" hidden="1">
      <c r="B23" s="91"/>
      <c r="C23" s="91"/>
      <c r="D23" s="91"/>
      <c r="E23" s="91"/>
    </row>
    <row r="24" spans="1:6" hidden="1">
      <c r="B24" s="91"/>
      <c r="C24" s="91"/>
      <c r="D24" s="91"/>
      <c r="E24" s="91"/>
    </row>
    <row r="25" spans="1:6" hidden="1">
      <c r="B25" s="91"/>
      <c r="C25" s="91"/>
      <c r="D25" s="91"/>
      <c r="E25" s="91"/>
    </row>
    <row r="26" spans="1:6" hidden="1">
      <c r="B26" s="91"/>
      <c r="C26" s="91"/>
      <c r="D26" s="91"/>
      <c r="E26" s="91"/>
    </row>
    <row r="27" spans="1:6" hidden="1">
      <c r="B27" s="91"/>
      <c r="C27" s="91"/>
      <c r="D27" s="91"/>
      <c r="E27" s="91"/>
    </row>
    <row r="28" spans="1:6" hidden="1">
      <c r="B28" s="91"/>
      <c r="C28" s="91"/>
      <c r="D28" s="91"/>
      <c r="E28" s="91"/>
    </row>
    <row r="29" spans="1:6" hidden="1">
      <c r="B29" s="91"/>
      <c r="C29" s="91"/>
      <c r="D29" s="91"/>
      <c r="E29" s="91"/>
    </row>
    <row r="30" spans="1:6" hidden="1">
      <c r="B30" s="91"/>
      <c r="C30" s="91"/>
      <c r="D30" s="91"/>
      <c r="E30" s="91"/>
    </row>
    <row r="31" spans="1:6" ht="15" hidden="1" customHeight="1">
      <c r="B31" s="91"/>
      <c r="C31" s="91"/>
      <c r="D31" s="91"/>
      <c r="E31" s="91"/>
      <c r="F31"/>
    </row>
    <row r="32" spans="1:6" hidden="1">
      <c r="B32" s="91"/>
      <c r="C32" s="91"/>
      <c r="D32" s="91"/>
      <c r="E32" s="91"/>
      <c r="F32"/>
    </row>
    <row r="33" spans="2:6" hidden="1">
      <c r="B33" s="91"/>
      <c r="C33" s="91"/>
      <c r="D33" s="91"/>
      <c r="E33" s="91"/>
      <c r="F33"/>
    </row>
    <row r="34" spans="2:6" hidden="1">
      <c r="B34" s="91"/>
      <c r="C34" s="91"/>
      <c r="D34" s="91"/>
      <c r="E34" s="91"/>
      <c r="F34"/>
    </row>
    <row r="35" spans="2:6" hidden="1">
      <c r="B35" s="91"/>
      <c r="C35" s="91"/>
      <c r="D35" s="91"/>
      <c r="E35" s="91"/>
      <c r="F35"/>
    </row>
    <row r="36" spans="2:6" hidden="1">
      <c r="B36" s="91"/>
      <c r="C36" s="91"/>
      <c r="D36" s="91"/>
      <c r="E36" s="91"/>
      <c r="F36"/>
    </row>
    <row r="37" spans="2:6" hidden="1">
      <c r="B37" s="91"/>
      <c r="C37" s="91"/>
      <c r="D37" s="91"/>
      <c r="E37" s="91"/>
      <c r="F37"/>
    </row>
    <row r="38" spans="2:6" hidden="1">
      <c r="B38" s="91"/>
      <c r="C38" s="91"/>
      <c r="D38" s="91"/>
      <c r="E38" s="91"/>
      <c r="F38"/>
    </row>
    <row r="39" spans="2:6" hidden="1">
      <c r="B39" s="91"/>
      <c r="C39" s="91"/>
      <c r="D39" s="91"/>
      <c r="E39" s="91"/>
      <c r="F39"/>
    </row>
    <row r="40" spans="2:6" hidden="1">
      <c r="B40" s="91"/>
      <c r="C40" s="91"/>
      <c r="D40" s="91"/>
      <c r="E40" s="91"/>
      <c r="F40"/>
    </row>
    <row r="41" spans="2:6" hidden="1">
      <c r="B41" s="91"/>
      <c r="C41" s="91"/>
      <c r="D41" s="91"/>
      <c r="E41" s="91"/>
      <c r="F41"/>
    </row>
    <row r="42" spans="2:6" hidden="1">
      <c r="B42" s="91"/>
      <c r="C42" s="91"/>
      <c r="D42" s="91"/>
      <c r="E42" s="91"/>
      <c r="F42"/>
    </row>
    <row r="43" spans="2:6" hidden="1">
      <c r="B43" s="91"/>
      <c r="C43" s="91"/>
      <c r="D43" s="91"/>
      <c r="E43" s="91"/>
      <c r="F43"/>
    </row>
    <row r="44" spans="2:6" hidden="1">
      <c r="B44" s="91"/>
      <c r="C44" s="91"/>
      <c r="D44" s="91"/>
      <c r="E44" s="91"/>
      <c r="F44"/>
    </row>
    <row r="45" spans="2:6" hidden="1">
      <c r="B45" s="91"/>
      <c r="C45" s="91"/>
      <c r="D45" s="91"/>
      <c r="E45" s="91"/>
      <c r="F45"/>
    </row>
    <row r="46" spans="2:6" hidden="1">
      <c r="B46" s="91"/>
      <c r="C46" s="91"/>
      <c r="D46" s="91"/>
      <c r="E46" s="91"/>
      <c r="F46"/>
    </row>
    <row r="47" spans="2:6" hidden="1">
      <c r="B47" s="91"/>
      <c r="C47" s="91"/>
      <c r="D47" s="91"/>
      <c r="E47" s="91"/>
      <c r="F47"/>
    </row>
    <row r="48" spans="2:6" hidden="1">
      <c r="B48" s="91"/>
      <c r="C48" s="91"/>
      <c r="D48" s="91"/>
      <c r="E48" s="91"/>
      <c r="F48"/>
    </row>
  </sheetData>
  <pageMargins left="0.7" right="0.7" top="0.75" bottom="0.75" header="0.3" footer="0.3"/>
  <pageSetup paperSize="9" scale="96" orientation="landscape" r:id="rId1"/>
  <headerFooter>
    <oddHeader>&amp;C&amp;"Calibri,Bold"&amp;28FOI Statistics 2014-15: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15</vt:i4>
      </vt:variant>
    </vt:vector>
  </HeadingPairs>
  <TitlesOfParts>
    <vt:vector size="32" baseType="lpstr">
      <vt:lpstr>Index</vt:lpstr>
      <vt:lpstr>Request numbers</vt:lpstr>
      <vt:lpstr>Action on requests</vt:lpstr>
      <vt:lpstr>Exemptions</vt:lpstr>
      <vt:lpstr>Practical refusal</vt:lpstr>
      <vt:lpstr>Response times</vt:lpstr>
      <vt:lpstr>Internal review</vt:lpstr>
      <vt:lpstr>Amendment—Action on requests</vt:lpstr>
      <vt:lpstr>Amendment—Response times</vt:lpstr>
      <vt:lpstr>Amendment—Internal review</vt:lpstr>
      <vt:lpstr>Charges notified and collected</vt:lpstr>
      <vt:lpstr>Summary of costs</vt:lpstr>
      <vt:lpstr>Non-labour costs</vt:lpstr>
      <vt:lpstr>IPS—Summary of costs</vt:lpstr>
      <vt:lpstr>IPS—Non-labour costs</vt:lpstr>
      <vt:lpstr>Disclosure log</vt:lpstr>
      <vt:lpstr>Agency comments</vt:lpstr>
      <vt:lpstr>'Practical refusal'!Print_Area</vt:lpstr>
      <vt:lpstr>'Request numbers'!Print_Area</vt:lpstr>
      <vt:lpstr>'Action on requests'!Print_Titles</vt:lpstr>
      <vt:lpstr>'Agency comments'!Print_Titles</vt:lpstr>
      <vt:lpstr>'Charges notified and collected'!Print_Titles</vt:lpstr>
      <vt:lpstr>'Disclosure log'!Print_Titles</vt:lpstr>
      <vt:lpstr>Exemptions!Print_Titles</vt:lpstr>
      <vt:lpstr>'Internal review'!Print_Titles</vt:lpstr>
      <vt:lpstr>'IPS—Non-labour costs'!Print_Titles</vt:lpstr>
      <vt:lpstr>'IPS—Summary of costs'!Print_Titles</vt:lpstr>
      <vt:lpstr>'Non-labour costs'!Print_Titles</vt:lpstr>
      <vt:lpstr>'Practical refusal'!Print_Titles</vt:lpstr>
      <vt:lpstr>'Request numbers'!Print_Titles</vt:lpstr>
      <vt:lpstr>'Response times'!Print_Titles</vt:lpstr>
      <vt:lpstr>'Summary of costs'!Print_Titles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Brodrick, Aimee</dc:creator>
  <cp:lastModifiedBy>clarej</cp:lastModifiedBy>
  <cp:lastPrinted>2015-10-29T05:56:16Z</cp:lastPrinted>
  <dcterms:created xsi:type="dcterms:W3CDTF">2015-09-29T06:59:49Z</dcterms:created>
  <dcterms:modified xsi:type="dcterms:W3CDTF">2015-11-10T04:15:54Z</dcterms:modified>
</cp:coreProperties>
</file>