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azou\Desktop\Cours\Cours CESI\CPI A2 #24-25\11.12.23_-_RéseauxEtSystème\Projet_-_FunkyTown_Marine_Raphaël_Loris\Livrable 1\"/>
    </mc:Choice>
  </mc:AlternateContent>
  <xr:revisionPtr revIDLastSave="0" documentId="13_ncr:1_{15DD92A3-796B-4E48-9B9E-334B634EBF2C}" xr6:coauthVersionLast="47" xr6:coauthVersionMax="47" xr10:uidLastSave="{00000000-0000-0000-0000-000000000000}"/>
  <bookViews>
    <workbookView xWindow="-110" yWindow="-110" windowWidth="25820" windowHeight="14620" activeTab="3" xr2:uid="{B0F82A89-4C74-4E8A-98BB-C15B7B836D59}"/>
  </bookViews>
  <sheets>
    <sheet name="Plan d'adressage" sheetId="1" r:id="rId1"/>
    <sheet name="eXia" sheetId="2" r:id="rId2"/>
    <sheet name="Bibliothèque" sheetId="3" r:id="rId3"/>
    <sheet name="Engie" sheetId="4" r:id="rId4"/>
    <sheet name="Digiplex" sheetId="5" r:id="rId5"/>
    <sheet name="DataCenter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 s="1"/>
  <c r="E14" i="4"/>
  <c r="D14" i="4"/>
  <c r="E18" i="5"/>
  <c r="D18" i="5"/>
  <c r="F16" i="5"/>
  <c r="F15" i="5"/>
  <c r="F14" i="5"/>
  <c r="F13" i="5"/>
  <c r="F12" i="5"/>
  <c r="F11" i="5"/>
  <c r="F10" i="5"/>
  <c r="F9" i="5"/>
  <c r="F11" i="6"/>
  <c r="F10" i="6"/>
  <c r="F9" i="6"/>
  <c r="F8" i="3"/>
  <c r="F8" i="2"/>
  <c r="F33" i="1"/>
  <c r="F34" i="1"/>
  <c r="F32" i="1"/>
  <c r="E29" i="1"/>
  <c r="D29" i="1"/>
  <c r="F21" i="1"/>
  <c r="F22" i="1"/>
  <c r="F23" i="1"/>
  <c r="F24" i="1"/>
  <c r="F25" i="1"/>
  <c r="F26" i="1"/>
  <c r="F27" i="1"/>
  <c r="F20" i="1"/>
  <c r="F9" i="1"/>
  <c r="F8" i="1"/>
  <c r="F14" i="4" l="1"/>
  <c r="F29" i="1"/>
  <c r="F18" i="5"/>
</calcChain>
</file>

<file path=xl/sharedStrings.xml><?xml version="1.0" encoding="utf-8"?>
<sst xmlns="http://schemas.openxmlformats.org/spreadsheetml/2006/main" count="497" uniqueCount="198">
  <si>
    <t>Plan D'adressage</t>
  </si>
  <si>
    <t>Nom du réseau</t>
  </si>
  <si>
    <r>
      <t xml:space="preserve">Nbr d'hôtes </t>
    </r>
    <r>
      <rPr>
        <sz val="8"/>
        <color theme="1"/>
        <rFont val="Aptos Narrow"/>
        <family val="2"/>
        <scheme val="minor"/>
      </rPr>
      <t>Souhaité</t>
    </r>
  </si>
  <si>
    <r>
      <t xml:space="preserve">Nbr d'ôtes </t>
    </r>
    <r>
      <rPr>
        <sz val="8"/>
        <color theme="1"/>
        <rFont val="Aptos Narrow"/>
        <family val="2"/>
        <scheme val="minor"/>
      </rPr>
      <t>Disponible</t>
    </r>
  </si>
  <si>
    <r>
      <t xml:space="preserve">Nbr d'IP </t>
    </r>
    <r>
      <rPr>
        <sz val="8"/>
        <color theme="1"/>
        <rFont val="Aptos Narrow"/>
        <family val="2"/>
        <scheme val="minor"/>
      </rPr>
      <t>Restante</t>
    </r>
  </si>
  <si>
    <t>Notation CIDR</t>
  </si>
  <si>
    <t>Masque</t>
  </si>
  <si>
    <t>Plage Utilisable</t>
  </si>
  <si>
    <t>Adresse Réseau</t>
  </si>
  <si>
    <t>Adresse de diffusion</t>
  </si>
  <si>
    <t>Adresse IPv6</t>
  </si>
  <si>
    <t>Description</t>
  </si>
  <si>
    <t>ESN eXia</t>
  </si>
  <si>
    <t>/24</t>
  </si>
  <si>
    <t>255.255.255.0</t>
  </si>
  <si>
    <t>192.168.1.1 - 192.168.1.254</t>
  </si>
  <si>
    <t>192.168.1.0</t>
  </si>
  <si>
    <t>192.168.1.255</t>
  </si>
  <si>
    <t>Bibliothèque</t>
  </si>
  <si>
    <t>192.168.0.1 - 192.168.0.254</t>
  </si>
  <si>
    <t>192.168.0.0</t>
  </si>
  <si>
    <t>192.168.0.255</t>
  </si>
  <si>
    <t>Engie</t>
  </si>
  <si>
    <t>VLAN10</t>
  </si>
  <si>
    <t>Service Technique</t>
  </si>
  <si>
    <t>VLAN11</t>
  </si>
  <si>
    <t>/25</t>
  </si>
  <si>
    <t>255.255.255.128</t>
  </si>
  <si>
    <t>192.168.1.1 - 192.168.1.126</t>
  </si>
  <si>
    <t xml:space="preserve"> 192.168.1.0</t>
  </si>
  <si>
    <t>192.168.1.127</t>
  </si>
  <si>
    <t>Service Commercial</t>
  </si>
  <si>
    <t>VLAN12</t>
  </si>
  <si>
    <t>/27</t>
  </si>
  <si>
    <t>255.255.255.192</t>
  </si>
  <si>
    <t>192.168.1.128</t>
  </si>
  <si>
    <t>Wifi invités</t>
  </si>
  <si>
    <t>255.255.255.224</t>
  </si>
  <si>
    <t>Total</t>
  </si>
  <si>
    <t>Digiplex</t>
  </si>
  <si>
    <t>192.168.10.1 - 192.168.10.254</t>
  </si>
  <si>
    <t>192.168.10.0</t>
  </si>
  <si>
    <t>192.168.10.255</t>
  </si>
  <si>
    <t>Conception</t>
  </si>
  <si>
    <t>VLAN20</t>
  </si>
  <si>
    <t>192.168.20.1 - 192.168.20.254</t>
  </si>
  <si>
    <t>192.168.20.0</t>
  </si>
  <si>
    <t>192.168.20.255</t>
  </si>
  <si>
    <t>Commercial</t>
  </si>
  <si>
    <t>VLAN30</t>
  </si>
  <si>
    <t>192.168.30.1 - 192.168.30.254</t>
  </si>
  <si>
    <t>192.168.30.0</t>
  </si>
  <si>
    <t>192.168.30.255</t>
  </si>
  <si>
    <t>Ressources Humaines</t>
  </si>
  <si>
    <t>VLAN40</t>
  </si>
  <si>
    <t>192.168.40.1 - 192.168.40.254</t>
  </si>
  <si>
    <t>192.168.40.0</t>
  </si>
  <si>
    <t>192.168.40.255</t>
  </si>
  <si>
    <t>Hotline</t>
  </si>
  <si>
    <t>VLAN50</t>
  </si>
  <si>
    <t>192.168.50.1 - 192.168.50.254</t>
  </si>
  <si>
    <t>192.168.50.0</t>
  </si>
  <si>
    <t>192.168.50.255</t>
  </si>
  <si>
    <t>Wifi Entreprise</t>
  </si>
  <si>
    <t>VLAN60</t>
  </si>
  <si>
    <t>192.168.60.1 - 192.168.60.254</t>
  </si>
  <si>
    <t>192.168.60.0</t>
  </si>
  <si>
    <t>192.168.60.255</t>
  </si>
  <si>
    <t>Wifi Invité</t>
  </si>
  <si>
    <t>VLAN70</t>
  </si>
  <si>
    <t>192.168.70.1 - 192.168.70.254</t>
  </si>
  <si>
    <t>192.168.70.0</t>
  </si>
  <si>
    <t>192.168.70.255</t>
  </si>
  <si>
    <t>Server</t>
  </si>
  <si>
    <t>VLAN80</t>
  </si>
  <si>
    <t>192.168.80.1 - 192.168.80.254</t>
  </si>
  <si>
    <t>192.168.80.0</t>
  </si>
  <si>
    <t>192.168.80.255</t>
  </si>
  <si>
    <t>Managment</t>
  </si>
  <si>
    <t>Datacenter</t>
  </si>
  <si>
    <t>Serveur Meraki</t>
  </si>
  <si>
    <t>/64</t>
  </si>
  <si>
    <t>FFFF:FFFF:FFFF:FFFF::</t>
  </si>
  <si>
    <t>2001:DB8:1000::1 - 2001:DB8:1000:FFFF:FFFF:FFFF:FFFF:FFFF</t>
  </si>
  <si>
    <t>2001:DB8:1000::</t>
  </si>
  <si>
    <t>2001:DB8:1000:FFFF:FFFF:FFFF:FFFF:FFFF</t>
  </si>
  <si>
    <t>Réseau Datacenter</t>
  </si>
  <si>
    <t>Serveur EXIA</t>
  </si>
  <si>
    <t>2001:DB8:2000::1 - 2001:DB8:2000:FFFF:FFFF:FFFF:FFFF:FFFF</t>
  </si>
  <si>
    <t>2001:DB8:2000::</t>
  </si>
  <si>
    <t>2001:DB8:2000:FFFF:FFFF:FFFF:FFFF:FFFF</t>
  </si>
  <si>
    <t>Réseau EXIA</t>
  </si>
  <si>
    <t xml:space="preserve">Tunnel </t>
  </si>
  <si>
    <t>2001:DB8:3000::1 - 2001:DB8:3000:FFFF:FFFF:FFFF:FFFF:FFFF</t>
  </si>
  <si>
    <t>2001:DB8:3000::</t>
  </si>
  <si>
    <t>2001:DB8:3000:FFFF:FFFF:FFFF:FFFF:FFFF</t>
  </si>
  <si>
    <t>Tunnel IPv6 EXIA &lt;-&gt; DC</t>
  </si>
  <si>
    <t>Nom service/équipement</t>
  </si>
  <si>
    <t>Port</t>
  </si>
  <si>
    <t>Adresse/masque</t>
  </si>
  <si>
    <r>
      <t xml:space="preserve">Routeur </t>
    </r>
    <r>
      <rPr>
        <i/>
        <sz val="11"/>
        <color rgb="FF000000"/>
        <rFont val="Calibri"/>
        <family val="2"/>
      </rPr>
      <t>DSLAM</t>
    </r>
    <r>
      <rPr>
        <sz val="11"/>
        <color rgb="FF000000"/>
        <rFont val="Calibri"/>
        <family val="2"/>
        <charset val="1"/>
      </rPr>
      <t xml:space="preserve"> -&gt; Routeur </t>
    </r>
    <r>
      <rPr>
        <i/>
        <sz val="11"/>
        <color rgb="FF000000"/>
        <rFont val="Calibri"/>
        <family val="2"/>
      </rPr>
      <t>EXIA_RT_Office</t>
    </r>
  </si>
  <si>
    <t>GbEth 0/1/0 -&gt; GbEth 0/0/0</t>
  </si>
  <si>
    <t>131.50.62.254/24 -&gt; 131.50.62.245/24</t>
  </si>
  <si>
    <r>
      <t xml:space="preserve">Routeur </t>
    </r>
    <r>
      <rPr>
        <i/>
        <sz val="11"/>
        <color rgb="FF000000"/>
        <rFont val="Calibri"/>
        <family val="2"/>
      </rPr>
      <t>DSLAM</t>
    </r>
    <r>
      <rPr>
        <sz val="11"/>
        <color rgb="FF000000"/>
        <rFont val="Calibri"/>
        <family val="2"/>
        <charset val="1"/>
      </rPr>
      <t xml:space="preserve"> -&gt; Routeur</t>
    </r>
    <r>
      <rPr>
        <i/>
        <sz val="11"/>
        <color rgb="FF000000"/>
        <rFont val="Calibri"/>
        <family val="2"/>
      </rPr>
      <t xml:space="preserve"> ENGI_RT</t>
    </r>
  </si>
  <si>
    <t>GbEth 0/3/0 -&gt; GbEth 0/0/0</t>
  </si>
  <si>
    <t>45.80..255.254/24  -&gt; 45.80..255.254/24</t>
  </si>
  <si>
    <r>
      <t xml:space="preserve">Routeur </t>
    </r>
    <r>
      <rPr>
        <i/>
        <sz val="11"/>
        <color rgb="FF000000"/>
        <rFont val="Calibri"/>
        <family val="2"/>
      </rPr>
      <t>DSLAM</t>
    </r>
    <r>
      <rPr>
        <sz val="11"/>
        <color rgb="FF000000"/>
        <rFont val="Calibri"/>
        <family val="2"/>
        <charset val="1"/>
      </rPr>
      <t xml:space="preserve"> -&gt; Routeur </t>
    </r>
    <r>
      <rPr>
        <i/>
        <sz val="11"/>
        <color rgb="FF000000"/>
        <rFont val="Calibri"/>
        <family val="2"/>
      </rPr>
      <t>BIBLIOTHEQUE_RT</t>
    </r>
  </si>
  <si>
    <t>GbEth 0/2/0 -&gt; GbEth 0/0/0</t>
  </si>
  <si>
    <t>80.158.3.254/24  -&gt; 80.158.3.17/24</t>
  </si>
  <si>
    <t>DATACENTER</t>
  </si>
  <si>
    <r>
      <t xml:space="preserve">Routeur </t>
    </r>
    <r>
      <rPr>
        <i/>
        <sz val="11"/>
        <color rgb="FF000000"/>
        <rFont val="Calibri"/>
        <family val="2"/>
      </rPr>
      <t>DSLAM</t>
    </r>
    <r>
      <rPr>
        <sz val="11"/>
        <color rgb="FF000000"/>
        <rFont val="Calibri"/>
        <family val="2"/>
        <charset val="1"/>
      </rPr>
      <t xml:space="preserve"> -&gt; Routeur </t>
    </r>
    <r>
      <rPr>
        <i/>
        <sz val="11"/>
        <color rgb="FF000000"/>
        <rFont val="Calibri"/>
        <family val="2"/>
      </rPr>
      <t>DIGI_RT_01</t>
    </r>
  </si>
  <si>
    <t>GbEth 0/0/0 -&gt; GbEth 0/0/0</t>
  </si>
  <si>
    <t>68.101.36.254/24  -&gt; 68.101.36.129/24</t>
  </si>
  <si>
    <r>
      <t xml:space="preserve">Routeur </t>
    </r>
    <r>
      <rPr>
        <i/>
        <sz val="11"/>
        <color rgb="FF000000"/>
        <rFont val="Calibri"/>
        <family val="2"/>
      </rPr>
      <t>WAN</t>
    </r>
    <r>
      <rPr>
        <sz val="11"/>
        <color rgb="FF000000"/>
        <rFont val="Calibri"/>
        <family val="2"/>
        <charset val="1"/>
      </rPr>
      <t xml:space="preserve"> -&gt; Serveur </t>
    </r>
    <r>
      <rPr>
        <i/>
        <sz val="11"/>
        <color rgb="FF000000"/>
        <rFont val="Calibri"/>
        <family val="2"/>
      </rPr>
      <t>DNS_GOOGLE</t>
    </r>
  </si>
  <si>
    <t>GbEth 0/2/0 -&gt; GbEth1</t>
  </si>
  <si>
    <t>8.8.8.254/24  -&gt; 8.8.8.8/24</t>
  </si>
  <si>
    <r>
      <t xml:space="preserve">Routeur </t>
    </r>
    <r>
      <rPr>
        <i/>
        <sz val="11"/>
        <color rgb="FF000000"/>
        <rFont val="Calibri"/>
        <family val="2"/>
      </rPr>
      <t>WAN</t>
    </r>
    <r>
      <rPr>
        <sz val="11"/>
        <color rgb="FF000000"/>
        <rFont val="Calibri"/>
        <family val="2"/>
        <charset val="1"/>
      </rPr>
      <t xml:space="preserve"> -&gt; Serveur </t>
    </r>
    <r>
      <rPr>
        <i/>
        <sz val="11"/>
        <color rgb="FF000000"/>
        <rFont val="Calibri"/>
        <family val="2"/>
      </rPr>
      <t>GOOGLE.COM</t>
    </r>
  </si>
  <si>
    <t>GbEth 0/0/0 -&gt; GbEth1</t>
  </si>
  <si>
    <t>108.177.127.254/24  -&gt; 108.177.127.139/24</t>
  </si>
  <si>
    <r>
      <t xml:space="preserve">Routeur </t>
    </r>
    <r>
      <rPr>
        <i/>
        <sz val="11"/>
        <color rgb="FF000000"/>
        <rFont val="Calibri"/>
        <family val="2"/>
      </rPr>
      <t xml:space="preserve">EXIA_RT_Meraki </t>
    </r>
    <r>
      <rPr>
        <sz val="11"/>
        <color rgb="FF000000"/>
        <rFont val="Calibri"/>
        <family val="2"/>
        <charset val="1"/>
      </rPr>
      <t xml:space="preserve">-&gt; Serveur </t>
    </r>
    <r>
      <rPr>
        <i/>
        <sz val="11"/>
        <color rgb="FF000000"/>
        <rFont val="Calibri"/>
        <family val="2"/>
      </rPr>
      <t>0</t>
    </r>
  </si>
  <si>
    <t>GbEth 0/2/0 -&gt; GbEth0</t>
  </si>
  <si>
    <t>?  -&gt; (ipv6) 2001:DB8:17FF:FE45:ECC6</t>
  </si>
  <si>
    <t>FAI_RT_01 -&gt; DSLAM</t>
  </si>
  <si>
    <t>Fa0/0 -&gt;Fa0/0</t>
  </si>
  <si>
    <t>80.0.0.6/30 -&gt; 80.0.0.5/30</t>
  </si>
  <si>
    <t>FAI_RT_01 -&gt; FAI_RT_04</t>
  </si>
  <si>
    <t>Serial0/0/1-&gt;Serial0/0/0</t>
  </si>
  <si>
    <t>80.0.0.14/30 -&gt; 80.0.0.18/30</t>
  </si>
  <si>
    <t>FAI_RT_01 -&gt; FAI_RT_02</t>
  </si>
  <si>
    <t>Serial0/0/0-&gt;Serial0/0/1</t>
  </si>
  <si>
    <t>80.0.0.17/30  -&gt; 80.0.0.13/30</t>
  </si>
  <si>
    <t>FAI_RT_02-&gt; FAI_RT_03</t>
  </si>
  <si>
    <t>Serial0/1/0-&gt;Serial0/0/1</t>
  </si>
  <si>
    <t>80.0.0.22/30-&gt; 80.0.0.21/30</t>
  </si>
  <si>
    <t>(Réseau Maillé)</t>
  </si>
  <si>
    <t>FAI_RT_02-&gt; WAN</t>
  </si>
  <si>
    <t>Serial0/0/0-&gt;Serial0/1/0</t>
  </si>
  <si>
    <t>80.0.0.9/30 -&gt; 80.0.0.10/30</t>
  </si>
  <si>
    <t>FAI_RT_03-&gt; FAI_RT_05</t>
  </si>
  <si>
    <t>Serial0/1/0-&gt;Serial0/0/0</t>
  </si>
  <si>
    <t>80.0.0.30/30-&gt; 80.0.0.29/30</t>
  </si>
  <si>
    <t>FAI_RT_03-&gt; FAI_RT_04</t>
  </si>
  <si>
    <t>80.0.0.33/30-&gt; 80.0.0.34/30</t>
  </si>
  <si>
    <t>FAI_RT_04-&gt; FAI_RT_05</t>
  </si>
  <si>
    <t>80.0.0.26/30-&gt; 80.0.0.25/30</t>
  </si>
  <si>
    <t>FAI_RT_05-&gt; EXIA_RT_Meraki</t>
  </si>
  <si>
    <t>90.154.127.254/24-&gt; 90.154.127.203/24</t>
  </si>
  <si>
    <r>
      <t xml:space="preserve">Routeur </t>
    </r>
    <r>
      <rPr>
        <i/>
        <sz val="11"/>
        <color rgb="FF000000"/>
        <rFont val="Calibri"/>
        <family val="2"/>
      </rPr>
      <t xml:space="preserve">DIGI_RT_01 </t>
    </r>
    <r>
      <rPr>
        <sz val="11"/>
        <color rgb="FF000000"/>
        <rFont val="Calibri"/>
        <family val="2"/>
        <charset val="1"/>
      </rPr>
      <t xml:space="preserve">-&gt; Serveur </t>
    </r>
    <r>
      <rPr>
        <i/>
        <sz val="11"/>
        <color rgb="FF000000"/>
        <rFont val="Calibri"/>
        <family val="2"/>
      </rPr>
      <t>DIGI_SRV_DHCI</t>
    </r>
  </si>
  <si>
    <t>Fa0/0 -&gt; Fa0</t>
  </si>
  <si>
    <t>192.168.70.200/24 -&gt; 192.168.70.1/24</t>
  </si>
  <si>
    <r>
      <t xml:space="preserve">Routeur </t>
    </r>
    <r>
      <rPr>
        <i/>
        <sz val="11"/>
        <color rgb="FF000000"/>
        <rFont val="Calibri"/>
        <family val="2"/>
      </rPr>
      <t xml:space="preserve">DIGI_RT_01 </t>
    </r>
    <r>
      <rPr>
        <sz val="11"/>
        <color rgb="FF000000"/>
        <rFont val="Calibri"/>
        <family val="2"/>
        <charset val="1"/>
      </rPr>
      <t xml:space="preserve">-&gt; Serveur </t>
    </r>
    <r>
      <rPr>
        <i/>
        <sz val="11"/>
        <color rgb="FF000000"/>
        <rFont val="Calibri"/>
        <family val="2"/>
      </rPr>
      <t>DIGI_SRV_AD</t>
    </r>
  </si>
  <si>
    <t>192.168.70.200/24 -&gt; 192.168.70.2/24</t>
  </si>
  <si>
    <t>DIGIPLEX</t>
  </si>
  <si>
    <r>
      <t xml:space="preserve">Routeur </t>
    </r>
    <r>
      <rPr>
        <i/>
        <sz val="11"/>
        <color rgb="FF000000"/>
        <rFont val="Calibri"/>
        <family val="2"/>
      </rPr>
      <t xml:space="preserve">DIGI_RT_01 </t>
    </r>
    <r>
      <rPr>
        <sz val="11"/>
        <color rgb="FF000000"/>
        <rFont val="Calibri"/>
        <family val="2"/>
        <charset val="1"/>
      </rPr>
      <t xml:space="preserve">-&gt; Serveur </t>
    </r>
    <r>
      <rPr>
        <i/>
        <sz val="11"/>
        <color rgb="FF000000"/>
        <rFont val="Calibri"/>
        <family val="2"/>
      </rPr>
      <t>DIGI_SRV_DNS</t>
    </r>
  </si>
  <si>
    <t>192.168.70.200/24 -&gt; 192.168.70.3 /24</t>
  </si>
  <si>
    <r>
      <t>Routeur</t>
    </r>
    <r>
      <rPr>
        <i/>
        <sz val="11"/>
        <color rgb="FF000000"/>
        <rFont val="Calibri"/>
        <family val="2"/>
      </rPr>
      <t xml:space="preserve"> DIGI_RT_01 </t>
    </r>
    <r>
      <rPr>
        <sz val="11"/>
        <color rgb="FF000000"/>
        <rFont val="Calibri"/>
        <family val="2"/>
        <charset val="1"/>
      </rPr>
      <t xml:space="preserve">-&gt; Serveur </t>
    </r>
    <r>
      <rPr>
        <i/>
        <sz val="11"/>
        <color rgb="FF000000"/>
        <rFont val="Calibri"/>
        <family val="2"/>
      </rPr>
      <t>DIGI_SRV_Inranet</t>
    </r>
  </si>
  <si>
    <t>192.168.70.200/24 -&gt; 192.168.70.4/24</t>
  </si>
  <si>
    <r>
      <t xml:space="preserve">Routeur </t>
    </r>
    <r>
      <rPr>
        <i/>
        <sz val="11"/>
        <color rgb="FF000000"/>
        <rFont val="Calibri"/>
        <family val="2"/>
      </rPr>
      <t xml:space="preserve">DIGI_RT_01 </t>
    </r>
    <r>
      <rPr>
        <sz val="11"/>
        <color rgb="FF000000"/>
        <rFont val="Calibri"/>
        <family val="2"/>
        <charset val="1"/>
      </rPr>
      <t xml:space="preserve">-&gt; Serveur </t>
    </r>
    <r>
      <rPr>
        <i/>
        <sz val="11"/>
        <color rgb="FF000000"/>
        <rFont val="Calibri"/>
        <family val="2"/>
      </rPr>
      <t>DIGI_SRV_Exchange</t>
    </r>
  </si>
  <si>
    <t>192.168.70.200/24 -&gt; 192.168.70.5/24</t>
  </si>
  <si>
    <r>
      <t xml:space="preserve">Routeur </t>
    </r>
    <r>
      <rPr>
        <i/>
        <sz val="11"/>
        <color rgb="FF000000"/>
        <rFont val="Calibri"/>
        <family val="2"/>
      </rPr>
      <t xml:space="preserve">DIGI_RT_01 </t>
    </r>
    <r>
      <rPr>
        <sz val="11"/>
        <color rgb="FF000000"/>
        <rFont val="Calibri"/>
        <family val="2"/>
        <charset val="1"/>
      </rPr>
      <t xml:space="preserve">-&gt; </t>
    </r>
    <r>
      <rPr>
        <i/>
        <sz val="11"/>
        <color rgb="FF000000"/>
        <rFont val="Calibri"/>
        <family val="2"/>
      </rPr>
      <t>DIGI_SRV_LC</t>
    </r>
  </si>
  <si>
    <t>Fa0/0 -&gt; GbEth0</t>
  </si>
  <si>
    <t>EXIA</t>
  </si>
  <si>
    <r>
      <t xml:space="preserve">Routeur </t>
    </r>
    <r>
      <rPr>
        <i/>
        <sz val="11"/>
        <color rgb="FF000000"/>
        <rFont val="Calibri"/>
        <family val="2"/>
      </rPr>
      <t xml:space="preserve">EXIA_RT_Office </t>
    </r>
    <r>
      <rPr>
        <sz val="11"/>
        <color rgb="FF000000"/>
        <rFont val="Calibri"/>
        <family val="2"/>
        <charset val="1"/>
      </rPr>
      <t xml:space="preserve">-&gt; Serveur </t>
    </r>
    <r>
      <rPr>
        <i/>
        <sz val="11"/>
        <rFont val="Calibri"/>
        <family val="2"/>
      </rPr>
      <t>EXIA</t>
    </r>
  </si>
  <si>
    <t>192.168.1.254/24 -&gt; 192.168.1.5/24</t>
  </si>
  <si>
    <t>eXia</t>
  </si>
  <si>
    <t>DataCenter</t>
  </si>
  <si>
    <t>/26</t>
  </si>
  <si>
    <t>192.168.1.129 - 192.168.1.190</t>
  </si>
  <si>
    <t>192.168.1.193 - 192.168.1.222</t>
  </si>
  <si>
    <t>192.168.1.192</t>
  </si>
  <si>
    <t>192.168.1.191</t>
  </si>
  <si>
    <t>192.168.1.223</t>
  </si>
  <si>
    <t>DNS</t>
  </si>
  <si>
    <t>255.255.255.252</t>
  </si>
  <si>
    <t>192.168.2.225 - 192.168.2.226</t>
  </si>
  <si>
    <t>192.168.2.224</t>
  </si>
  <si>
    <t>192.168.2.227</t>
  </si>
  <si>
    <t>192.168.1.225 - 192.168.1.226</t>
  </si>
  <si>
    <t>192.168.1.224</t>
  </si>
  <si>
    <t>192.168.1.227</t>
  </si>
  <si>
    <t>45.80.255.254/24  -&gt; 45.80.255.254/24</t>
  </si>
  <si>
    <t>Passerelles</t>
  </si>
  <si>
    <t>192.168.1.126</t>
  </si>
  <si>
    <t>192.168.1.190</t>
  </si>
  <si>
    <t>192.168.1.222</t>
  </si>
  <si>
    <t>192.168.0.15</t>
  </si>
  <si>
    <t>192.168.1.7</t>
  </si>
  <si>
    <t>192.168.1.254</t>
  </si>
  <si>
    <t>192.168.0.254</t>
  </si>
  <si>
    <t>192.168.10.254</t>
  </si>
  <si>
    <t>192.168.20.254</t>
  </si>
  <si>
    <t>192.168.30.254</t>
  </si>
  <si>
    <t>192.168.40.254</t>
  </si>
  <si>
    <t>192.168.50.254</t>
  </si>
  <si>
    <t>192.168.60.254</t>
  </si>
  <si>
    <t>192.168.70.254</t>
  </si>
  <si>
    <t>192.168.80.254</t>
  </si>
  <si>
    <t>192.168.2.226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</si>
</sst>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242424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Aptos Narrow"/>
      <family val="2"/>
      <scheme val="minor"/>
    </font>
    <font>
      <sz val="26"/>
      <color theme="1"/>
      <name val="Aptos Narrow"/>
      <family val="2"/>
      <scheme val="minor"/>
    </font>
    <font>
      <i/>
      <sz val="11"/>
      <color rgb="FF000000"/>
      <name val="Calibri"/>
      <family val="2"/>
    </font>
    <font>
      <i/>
      <sz val="11"/>
      <name val="Calibri"/>
      <family val="2"/>
    </font>
    <font>
      <i/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4" fillId="5" borderId="21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1" xfId="0" applyBorder="1"/>
    <xf numFmtId="0" fontId="1" fillId="0" borderId="7" xfId="0" applyFont="1" applyBorder="1" applyAlignment="1">
      <alignment horizontal="right"/>
    </xf>
    <xf numFmtId="0" fontId="0" fillId="0" borderId="11" xfId="0" applyBorder="1"/>
    <xf numFmtId="0" fontId="6" fillId="0" borderId="26" xfId="0" applyFont="1" applyBorder="1" applyAlignment="1">
      <alignment horizontal="center" wrapText="1"/>
    </xf>
    <xf numFmtId="0" fontId="4" fillId="5" borderId="31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6" fillId="0" borderId="37" xfId="0" applyFont="1" applyBorder="1" applyAlignment="1">
      <alignment horizontal="center" wrapText="1"/>
    </xf>
    <xf numFmtId="0" fontId="0" fillId="0" borderId="7" xfId="0" applyBorder="1" applyAlignment="1">
      <alignment horizontal="left"/>
    </xf>
    <xf numFmtId="0" fontId="12" fillId="0" borderId="18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3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5" xfId="0" applyBorder="1"/>
    <xf numFmtId="0" fontId="0" fillId="0" borderId="8" xfId="0" applyBorder="1"/>
    <xf numFmtId="0" fontId="12" fillId="0" borderId="22" xfId="0" applyFont="1" applyBorder="1" applyAlignment="1">
      <alignment horizontal="center" wrapText="1"/>
    </xf>
    <xf numFmtId="0" fontId="12" fillId="0" borderId="17" xfId="0" applyFont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11" fillId="0" borderId="28" xfId="0" applyFont="1" applyBorder="1" applyAlignment="1">
      <alignment horizontal="center" wrapText="1"/>
    </xf>
    <xf numFmtId="0" fontId="11" fillId="0" borderId="29" xfId="0" applyFont="1" applyBorder="1" applyAlignment="1">
      <alignment horizontal="center" wrapText="1"/>
    </xf>
    <xf numFmtId="0" fontId="11" fillId="0" borderId="20" xfId="0" applyFont="1" applyBorder="1" applyAlignment="1">
      <alignment horizontal="center" wrapText="1"/>
    </xf>
    <xf numFmtId="0" fontId="6" fillId="0" borderId="30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0" fontId="11" fillId="0" borderId="33" xfId="0" applyFont="1" applyBorder="1" applyAlignment="1">
      <alignment horizontal="center" wrapText="1"/>
    </xf>
    <xf numFmtId="0" fontId="11" fillId="0" borderId="34" xfId="0" applyFont="1" applyBorder="1" applyAlignment="1">
      <alignment horizontal="center" wrapText="1"/>
    </xf>
    <xf numFmtId="0" fontId="11" fillId="0" borderId="35" xfId="0" applyFont="1" applyBorder="1" applyAlignment="1">
      <alignment horizontal="center" wrapText="1"/>
    </xf>
    <xf numFmtId="0" fontId="6" fillId="0" borderId="36" xfId="0" applyFont="1" applyBorder="1" applyAlignment="1">
      <alignment horizontal="center" wrapText="1"/>
    </xf>
    <xf numFmtId="0" fontId="6" fillId="0" borderId="35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28" xfId="0" applyFont="1" applyBorder="1" applyAlignment="1">
      <alignment horizontal="center" wrapText="1"/>
    </xf>
    <xf numFmtId="0" fontId="6" fillId="0" borderId="29" xfId="0" applyFont="1" applyBorder="1" applyAlignment="1">
      <alignment horizontal="center" wrapText="1"/>
    </xf>
    <xf numFmtId="0" fontId="6" fillId="0" borderId="39" xfId="0" applyFont="1" applyBorder="1" applyAlignment="1">
      <alignment horizontal="center" wrapText="1"/>
    </xf>
    <xf numFmtId="0" fontId="6" fillId="0" borderId="40" xfId="0" applyFont="1" applyBorder="1" applyAlignment="1">
      <alignment horizontal="center" wrapText="1"/>
    </xf>
    <xf numFmtId="0" fontId="6" fillId="0" borderId="38" xfId="0" applyFont="1" applyBorder="1" applyAlignment="1">
      <alignment horizontal="center" wrapText="1"/>
    </xf>
    <xf numFmtId="0" fontId="6" fillId="0" borderId="42" xfId="0" applyFont="1" applyBorder="1" applyAlignment="1">
      <alignment horizontal="center" wrapText="1"/>
    </xf>
    <xf numFmtId="0" fontId="6" fillId="0" borderId="43" xfId="0" applyFont="1" applyBorder="1" applyAlignment="1">
      <alignment horizontal="center" wrapText="1"/>
    </xf>
    <xf numFmtId="0" fontId="6" fillId="0" borderId="27" xfId="0" applyFont="1" applyBorder="1" applyAlignment="1">
      <alignment horizontal="center" wrapText="1"/>
    </xf>
    <xf numFmtId="0" fontId="6" fillId="0" borderId="41" xfId="0" applyFont="1" applyBorder="1" applyAlignment="1">
      <alignment horizontal="center" wrapText="1"/>
    </xf>
    <xf numFmtId="0" fontId="6" fillId="0" borderId="25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490B-5496-4FE3-936B-6D984532620E}">
  <dimension ref="B3:N60"/>
  <sheetViews>
    <sheetView zoomScale="70" zoomScaleNormal="70" workbookViewId="0">
      <selection activeCell="L7" sqref="L7:L14"/>
    </sheetView>
  </sheetViews>
  <sheetFormatPr baseColWidth="10" defaultColWidth="11.453125" defaultRowHeight="14.5" x14ac:dyDescent="0.35"/>
  <cols>
    <col min="3" max="3" width="14.54296875" bestFit="1" customWidth="1"/>
    <col min="4" max="4" width="19.54296875" bestFit="1" customWidth="1"/>
    <col min="5" max="5" width="18.1796875" bestFit="1" customWidth="1"/>
    <col min="6" max="6" width="16.453125" bestFit="1" customWidth="1"/>
    <col min="7" max="7" width="13.54296875" bestFit="1" customWidth="1"/>
    <col min="8" max="8" width="19.54296875" bestFit="1" customWidth="1"/>
    <col min="9" max="9" width="60.26953125" bestFit="1" customWidth="1"/>
    <col min="10" max="10" width="16.453125" bestFit="1" customWidth="1"/>
    <col min="11" max="11" width="42.1796875" bestFit="1" customWidth="1"/>
    <col min="12" max="12" width="16.453125" bestFit="1" customWidth="1"/>
    <col min="13" max="13" width="14.36328125" bestFit="1" customWidth="1"/>
    <col min="14" max="14" width="19.81640625" bestFit="1" customWidth="1"/>
  </cols>
  <sheetData>
    <row r="3" spans="2:14" ht="14.5" customHeight="1" x14ac:dyDescent="0.35">
      <c r="B3" s="58" t="s">
        <v>0</v>
      </c>
      <c r="C3" s="58"/>
      <c r="D3" s="58"/>
      <c r="E3" s="29"/>
    </row>
    <row r="4" spans="2:14" ht="14.5" customHeight="1" x14ac:dyDescent="0.35">
      <c r="B4" s="58"/>
      <c r="C4" s="58"/>
      <c r="D4" s="58"/>
      <c r="E4" s="29"/>
    </row>
    <row r="6" spans="2:14" ht="15" thickBot="1" x14ac:dyDescent="0.4"/>
    <row r="7" spans="2:14" ht="15" thickBot="1" x14ac:dyDescent="0.4">
      <c r="C7" s="1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181</v>
      </c>
      <c r="M7" s="3" t="s">
        <v>10</v>
      </c>
      <c r="N7" s="15" t="s">
        <v>11</v>
      </c>
    </row>
    <row r="8" spans="2:14" x14ac:dyDescent="0.35">
      <c r="C8" s="4" t="s">
        <v>12</v>
      </c>
      <c r="D8" s="5">
        <v>6</v>
      </c>
      <c r="E8" s="5">
        <v>254</v>
      </c>
      <c r="F8" s="5">
        <f>E8-D8</f>
        <v>248</v>
      </c>
      <c r="G8" s="5" t="s">
        <v>13</v>
      </c>
      <c r="H8" s="5" t="s">
        <v>14</v>
      </c>
      <c r="I8" s="5" t="s">
        <v>15</v>
      </c>
      <c r="J8" s="5" t="s">
        <v>16</v>
      </c>
      <c r="K8" s="5" t="s">
        <v>186</v>
      </c>
      <c r="L8" s="5" t="s">
        <v>187</v>
      </c>
      <c r="M8" s="5"/>
      <c r="N8" s="16"/>
    </row>
    <row r="9" spans="2:14" x14ac:dyDescent="0.35">
      <c r="C9" s="4" t="s">
        <v>18</v>
      </c>
      <c r="D9" s="5">
        <v>9</v>
      </c>
      <c r="E9" s="5">
        <v>254</v>
      </c>
      <c r="F9" s="5">
        <f>E9-D9</f>
        <v>245</v>
      </c>
      <c r="G9" s="5" t="s">
        <v>13</v>
      </c>
      <c r="H9" s="5" t="s">
        <v>14</v>
      </c>
      <c r="I9" s="5" t="s">
        <v>19</v>
      </c>
      <c r="J9" s="5" t="s">
        <v>20</v>
      </c>
      <c r="K9" s="5" t="s">
        <v>185</v>
      </c>
      <c r="L9" s="5" t="s">
        <v>188</v>
      </c>
      <c r="M9" s="5"/>
      <c r="N9" s="16"/>
    </row>
    <row r="10" spans="2:14" x14ac:dyDescent="0.35">
      <c r="C10" s="4"/>
      <c r="D10" s="5"/>
      <c r="E10" s="5"/>
      <c r="F10" s="5"/>
      <c r="G10" s="5"/>
      <c r="H10" s="5"/>
      <c r="I10" s="5"/>
      <c r="J10" s="5"/>
      <c r="K10" s="5"/>
      <c r="M10" s="5"/>
      <c r="N10" s="16"/>
    </row>
    <row r="11" spans="2:14" x14ac:dyDescent="0.35">
      <c r="C11" s="4" t="s">
        <v>22</v>
      </c>
      <c r="D11" s="5"/>
      <c r="E11" s="5"/>
      <c r="F11" s="5"/>
      <c r="G11" s="5"/>
      <c r="H11" s="5"/>
      <c r="I11" s="5"/>
      <c r="J11" s="5"/>
      <c r="K11" s="5"/>
      <c r="M11" s="5"/>
      <c r="N11" s="16"/>
    </row>
    <row r="12" spans="2:14" x14ac:dyDescent="0.35">
      <c r="C12" s="7" t="s">
        <v>23</v>
      </c>
      <c r="D12" s="5">
        <v>100</v>
      </c>
      <c r="E12" s="5">
        <v>126</v>
      </c>
      <c r="F12" s="5"/>
      <c r="G12" s="5" t="s">
        <v>26</v>
      </c>
      <c r="H12" s="42" t="s">
        <v>27</v>
      </c>
      <c r="I12" s="5" t="s">
        <v>28</v>
      </c>
      <c r="J12" s="5" t="s">
        <v>29</v>
      </c>
      <c r="K12" s="5" t="s">
        <v>30</v>
      </c>
      <c r="L12" s="5" t="s">
        <v>182</v>
      </c>
      <c r="M12" s="5"/>
      <c r="N12" s="17" t="s">
        <v>24</v>
      </c>
    </row>
    <row r="13" spans="2:14" x14ac:dyDescent="0.35">
      <c r="C13" s="7" t="s">
        <v>25</v>
      </c>
      <c r="D13" s="5">
        <v>60</v>
      </c>
      <c r="E13" s="5">
        <v>62</v>
      </c>
      <c r="F13" s="5"/>
      <c r="G13" s="5" t="s">
        <v>166</v>
      </c>
      <c r="H13" s="42" t="s">
        <v>34</v>
      </c>
      <c r="I13" s="5" t="s">
        <v>167</v>
      </c>
      <c r="J13" s="5" t="s">
        <v>35</v>
      </c>
      <c r="K13" s="5" t="s">
        <v>170</v>
      </c>
      <c r="L13" s="5" t="s">
        <v>183</v>
      </c>
      <c r="M13" s="5"/>
      <c r="N13" s="17" t="s">
        <v>31</v>
      </c>
    </row>
    <row r="14" spans="2:14" x14ac:dyDescent="0.35">
      <c r="C14" s="7" t="s">
        <v>32</v>
      </c>
      <c r="D14" s="5">
        <v>20</v>
      </c>
      <c r="E14" s="5">
        <v>30</v>
      </c>
      <c r="F14" s="5"/>
      <c r="G14" s="5" t="s">
        <v>33</v>
      </c>
      <c r="H14" s="42" t="s">
        <v>37</v>
      </c>
      <c r="I14" s="5" t="s">
        <v>168</v>
      </c>
      <c r="J14" s="5" t="s">
        <v>169</v>
      </c>
      <c r="K14" s="5" t="s">
        <v>171</v>
      </c>
      <c r="L14" s="5" t="s">
        <v>184</v>
      </c>
      <c r="M14" s="5"/>
      <c r="N14" s="17" t="s">
        <v>36</v>
      </c>
    </row>
    <row r="15" spans="2:14" x14ac:dyDescent="0.35">
      <c r="C15" s="7" t="s">
        <v>172</v>
      </c>
      <c r="D15" s="5">
        <v>2</v>
      </c>
      <c r="E15" s="5">
        <v>2</v>
      </c>
      <c r="F15" s="5"/>
      <c r="G15" s="5"/>
      <c r="H15" s="42" t="s">
        <v>173</v>
      </c>
      <c r="I15" s="43" t="s">
        <v>177</v>
      </c>
      <c r="J15" s="5" t="s">
        <v>178</v>
      </c>
      <c r="K15" s="5" t="s">
        <v>179</v>
      </c>
      <c r="M15" s="5"/>
      <c r="N15" s="16"/>
    </row>
    <row r="16" spans="2:14" x14ac:dyDescent="0.35">
      <c r="C16" s="44"/>
      <c r="N16" s="16"/>
    </row>
    <row r="17" spans="3:14" x14ac:dyDescent="0.35">
      <c r="C17" s="9" t="s">
        <v>38</v>
      </c>
      <c r="D17" s="5">
        <f>SUM(D12:D14)</f>
        <v>180</v>
      </c>
      <c r="E17" s="5">
        <f>SUM(E12:E14)</f>
        <v>218</v>
      </c>
      <c r="F17" s="5">
        <f>E17-D17</f>
        <v>38</v>
      </c>
      <c r="G17" s="5"/>
      <c r="H17" s="5"/>
      <c r="I17" s="5"/>
      <c r="J17" s="5"/>
      <c r="K17" s="5"/>
      <c r="M17" s="5"/>
      <c r="N17" s="16"/>
    </row>
    <row r="18" spans="3:14" x14ac:dyDescent="0.35">
      <c r="C18" s="8"/>
      <c r="D18" s="5"/>
      <c r="E18" s="5"/>
      <c r="F18" s="5"/>
      <c r="G18" s="5"/>
      <c r="H18" s="5"/>
      <c r="I18" s="5"/>
      <c r="J18" s="5"/>
      <c r="K18" s="5"/>
      <c r="M18" s="5"/>
      <c r="N18" s="16"/>
    </row>
    <row r="19" spans="3:14" x14ac:dyDescent="0.35">
      <c r="C19" s="4" t="s">
        <v>39</v>
      </c>
      <c r="D19" s="5"/>
      <c r="E19" s="5"/>
      <c r="F19" s="5"/>
      <c r="G19" s="5"/>
      <c r="H19" s="5"/>
      <c r="I19" s="5"/>
      <c r="J19" s="5"/>
      <c r="K19" s="5"/>
      <c r="M19" s="5"/>
      <c r="N19" s="16"/>
    </row>
    <row r="20" spans="3:14" x14ac:dyDescent="0.35">
      <c r="C20" s="7" t="s">
        <v>23</v>
      </c>
      <c r="D20" s="5">
        <v>200</v>
      </c>
      <c r="E20" s="5">
        <v>254</v>
      </c>
      <c r="F20" s="5">
        <f t="shared" ref="F20:F27" si="0">E20-D20</f>
        <v>54</v>
      </c>
      <c r="G20" s="5" t="s">
        <v>13</v>
      </c>
      <c r="H20" s="5" t="s">
        <v>14</v>
      </c>
      <c r="I20" s="5" t="s">
        <v>40</v>
      </c>
      <c r="J20" s="5" t="s">
        <v>41</v>
      </c>
      <c r="K20" s="5" t="s">
        <v>42</v>
      </c>
      <c r="L20" s="5" t="s">
        <v>189</v>
      </c>
      <c r="M20" s="5"/>
      <c r="N20" s="17" t="s">
        <v>43</v>
      </c>
    </row>
    <row r="21" spans="3:14" x14ac:dyDescent="0.35">
      <c r="C21" s="7" t="s">
        <v>44</v>
      </c>
      <c r="D21" s="5">
        <v>100</v>
      </c>
      <c r="E21" s="5">
        <v>254</v>
      </c>
      <c r="F21" s="5">
        <f t="shared" si="0"/>
        <v>154</v>
      </c>
      <c r="G21" s="5" t="s">
        <v>13</v>
      </c>
      <c r="H21" s="5" t="s">
        <v>14</v>
      </c>
      <c r="I21" s="5" t="s">
        <v>45</v>
      </c>
      <c r="J21" s="5" t="s">
        <v>46</v>
      </c>
      <c r="K21" s="5" t="s">
        <v>47</v>
      </c>
      <c r="L21" s="5" t="s">
        <v>190</v>
      </c>
      <c r="M21" s="5"/>
      <c r="N21" s="17" t="s">
        <v>48</v>
      </c>
    </row>
    <row r="22" spans="3:14" x14ac:dyDescent="0.35">
      <c r="C22" s="7" t="s">
        <v>49</v>
      </c>
      <c r="D22" s="5">
        <v>50</v>
      </c>
      <c r="E22" s="5">
        <v>254</v>
      </c>
      <c r="F22" s="5">
        <f t="shared" si="0"/>
        <v>204</v>
      </c>
      <c r="G22" s="5" t="s">
        <v>13</v>
      </c>
      <c r="H22" s="5" t="s">
        <v>14</v>
      </c>
      <c r="I22" s="5" t="s">
        <v>50</v>
      </c>
      <c r="J22" s="5" t="s">
        <v>51</v>
      </c>
      <c r="K22" s="5" t="s">
        <v>52</v>
      </c>
      <c r="L22" s="5" t="s">
        <v>191</v>
      </c>
      <c r="M22" s="5"/>
      <c r="N22" s="17" t="s">
        <v>53</v>
      </c>
    </row>
    <row r="23" spans="3:14" x14ac:dyDescent="0.35">
      <c r="C23" s="7" t="s">
        <v>54</v>
      </c>
      <c r="D23" s="5">
        <v>50</v>
      </c>
      <c r="E23" s="5">
        <v>254</v>
      </c>
      <c r="F23" s="5">
        <f t="shared" si="0"/>
        <v>204</v>
      </c>
      <c r="G23" s="5" t="s">
        <v>13</v>
      </c>
      <c r="H23" s="5" t="s">
        <v>14</v>
      </c>
      <c r="I23" s="5" t="s">
        <v>55</v>
      </c>
      <c r="J23" s="5" t="s">
        <v>56</v>
      </c>
      <c r="K23" s="5" t="s">
        <v>57</v>
      </c>
      <c r="L23" s="5" t="s">
        <v>192</v>
      </c>
      <c r="M23" s="5"/>
      <c r="N23" s="17" t="s">
        <v>58</v>
      </c>
    </row>
    <row r="24" spans="3:14" x14ac:dyDescent="0.35">
      <c r="C24" s="7" t="s">
        <v>59</v>
      </c>
      <c r="D24" s="5">
        <v>100</v>
      </c>
      <c r="E24" s="5">
        <v>254</v>
      </c>
      <c r="F24" s="5">
        <f t="shared" si="0"/>
        <v>154</v>
      </c>
      <c r="G24" s="5" t="s">
        <v>13</v>
      </c>
      <c r="H24" s="5" t="s">
        <v>14</v>
      </c>
      <c r="I24" s="5" t="s">
        <v>60</v>
      </c>
      <c r="J24" s="5" t="s">
        <v>61</v>
      </c>
      <c r="K24" s="5" t="s">
        <v>62</v>
      </c>
      <c r="L24" s="5" t="s">
        <v>193</v>
      </c>
      <c r="M24" s="5"/>
      <c r="N24" s="17" t="s">
        <v>63</v>
      </c>
    </row>
    <row r="25" spans="3:14" x14ac:dyDescent="0.35">
      <c r="C25" s="7" t="s">
        <v>64</v>
      </c>
      <c r="D25" s="5">
        <v>50</v>
      </c>
      <c r="E25" s="5">
        <v>254</v>
      </c>
      <c r="F25" s="5">
        <f t="shared" si="0"/>
        <v>204</v>
      </c>
      <c r="G25" s="5" t="s">
        <v>13</v>
      </c>
      <c r="H25" s="5" t="s">
        <v>14</v>
      </c>
      <c r="I25" s="5" t="s">
        <v>65</v>
      </c>
      <c r="J25" s="5" t="s">
        <v>66</v>
      </c>
      <c r="K25" s="5" t="s">
        <v>67</v>
      </c>
      <c r="L25" s="5" t="s">
        <v>194</v>
      </c>
      <c r="M25" s="5"/>
      <c r="N25" s="17" t="s">
        <v>68</v>
      </c>
    </row>
    <row r="26" spans="3:14" x14ac:dyDescent="0.35">
      <c r="C26" s="7" t="s">
        <v>69</v>
      </c>
      <c r="D26" s="5">
        <v>10</v>
      </c>
      <c r="E26" s="5">
        <v>254</v>
      </c>
      <c r="F26" s="5">
        <f t="shared" si="0"/>
        <v>244</v>
      </c>
      <c r="G26" s="5" t="s">
        <v>13</v>
      </c>
      <c r="H26" s="5" t="s">
        <v>14</v>
      </c>
      <c r="I26" s="5" t="s">
        <v>70</v>
      </c>
      <c r="J26" s="5" t="s">
        <v>71</v>
      </c>
      <c r="K26" s="5" t="s">
        <v>72</v>
      </c>
      <c r="L26" s="5" t="s">
        <v>195</v>
      </c>
      <c r="M26" s="5"/>
      <c r="N26" s="17" t="s">
        <v>73</v>
      </c>
    </row>
    <row r="27" spans="3:14" x14ac:dyDescent="0.35">
      <c r="C27" s="7" t="s">
        <v>74</v>
      </c>
      <c r="D27" s="5">
        <v>20</v>
      </c>
      <c r="E27" s="5">
        <v>254</v>
      </c>
      <c r="F27" s="5">
        <f t="shared" si="0"/>
        <v>234</v>
      </c>
      <c r="G27" s="5" t="s">
        <v>13</v>
      </c>
      <c r="H27" s="5" t="s">
        <v>14</v>
      </c>
      <c r="I27" s="5" t="s">
        <v>75</v>
      </c>
      <c r="J27" s="5" t="s">
        <v>76</v>
      </c>
      <c r="K27" s="5" t="s">
        <v>77</v>
      </c>
      <c r="L27" s="5" t="s">
        <v>196</v>
      </c>
      <c r="M27" s="5"/>
      <c r="N27" s="17" t="s">
        <v>78</v>
      </c>
    </row>
    <row r="28" spans="3:14" x14ac:dyDescent="0.35">
      <c r="C28" s="8"/>
      <c r="D28" s="5"/>
      <c r="E28" s="5"/>
      <c r="F28" s="5"/>
      <c r="G28" s="5"/>
      <c r="H28" s="5"/>
      <c r="I28" s="5"/>
      <c r="J28" s="5"/>
      <c r="K28" s="5"/>
      <c r="M28" s="5"/>
      <c r="N28" s="16"/>
    </row>
    <row r="29" spans="3:14" x14ac:dyDescent="0.35">
      <c r="C29" s="9" t="s">
        <v>38</v>
      </c>
      <c r="D29" s="5">
        <f>SUM(D20:D27)</f>
        <v>580</v>
      </c>
      <c r="E29" s="5">
        <f t="shared" ref="E29" si="1">SUM(E20:E27)</f>
        <v>2032</v>
      </c>
      <c r="F29" s="5">
        <f>E29-D29</f>
        <v>1452</v>
      </c>
      <c r="G29" s="5"/>
      <c r="H29" s="5"/>
      <c r="I29" s="5"/>
      <c r="J29" s="5"/>
      <c r="K29" s="5"/>
      <c r="M29" s="5"/>
      <c r="N29" s="16"/>
    </row>
    <row r="30" spans="3:14" x14ac:dyDescent="0.35">
      <c r="C30" s="8"/>
      <c r="D30" s="5"/>
      <c r="E30" s="5"/>
      <c r="F30" s="5"/>
      <c r="G30" s="5"/>
      <c r="H30" s="5"/>
      <c r="I30" s="5"/>
      <c r="J30" s="5"/>
      <c r="K30" s="5"/>
      <c r="M30" s="5"/>
      <c r="N30" s="16"/>
    </row>
    <row r="31" spans="3:14" x14ac:dyDescent="0.35">
      <c r="C31" s="4" t="s">
        <v>79</v>
      </c>
      <c r="D31" s="5"/>
      <c r="E31" s="5"/>
      <c r="F31" s="5"/>
      <c r="G31" s="5"/>
      <c r="H31" s="5"/>
      <c r="I31" s="5"/>
      <c r="J31" s="5"/>
      <c r="K31" s="5"/>
      <c r="M31" s="5"/>
      <c r="N31" s="16"/>
    </row>
    <row r="32" spans="3:14" x14ac:dyDescent="0.35">
      <c r="C32" s="7" t="s">
        <v>80</v>
      </c>
      <c r="D32" s="5">
        <v>1</v>
      </c>
      <c r="E32" s="13">
        <v>1.84467440737095E+19</v>
      </c>
      <c r="F32" s="13">
        <f>E32-D32</f>
        <v>1.84467440737095E+19</v>
      </c>
      <c r="G32" s="5" t="s">
        <v>81</v>
      </c>
      <c r="H32" s="5" t="s">
        <v>82</v>
      </c>
      <c r="I32" s="5" t="s">
        <v>83</v>
      </c>
      <c r="J32" s="5" t="s">
        <v>84</v>
      </c>
      <c r="K32" s="5" t="s">
        <v>85</v>
      </c>
      <c r="M32" s="5" t="s">
        <v>84</v>
      </c>
      <c r="N32" s="17" t="s">
        <v>86</v>
      </c>
    </row>
    <row r="33" spans="3:14" x14ac:dyDescent="0.35">
      <c r="C33" s="7" t="s">
        <v>87</v>
      </c>
      <c r="D33" s="5">
        <v>26</v>
      </c>
      <c r="E33" s="13">
        <v>1.84467440737095E+19</v>
      </c>
      <c r="F33" s="13">
        <f>E33-D33</f>
        <v>1.84467440737095E+19</v>
      </c>
      <c r="G33" s="5" t="s">
        <v>81</v>
      </c>
      <c r="H33" s="5" t="s">
        <v>82</v>
      </c>
      <c r="I33" s="5" t="s">
        <v>88</v>
      </c>
      <c r="J33" s="5" t="s">
        <v>89</v>
      </c>
      <c r="K33" s="5" t="s">
        <v>90</v>
      </c>
      <c r="M33" s="5" t="s">
        <v>89</v>
      </c>
      <c r="N33" s="17" t="s">
        <v>91</v>
      </c>
    </row>
    <row r="34" spans="3:14" ht="15" thickBot="1" x14ac:dyDescent="0.4">
      <c r="C34" s="10" t="s">
        <v>92</v>
      </c>
      <c r="D34" s="11">
        <v>2</v>
      </c>
      <c r="E34" s="14">
        <v>1.84467440737095E+19</v>
      </c>
      <c r="F34" s="14">
        <f t="shared" ref="F34" si="2">E34-D34</f>
        <v>1.84467440737095E+19</v>
      </c>
      <c r="G34" s="11" t="s">
        <v>81</v>
      </c>
      <c r="H34" s="11" t="s">
        <v>82</v>
      </c>
      <c r="I34" s="11" t="s">
        <v>93</v>
      </c>
      <c r="J34" s="11" t="s">
        <v>94</v>
      </c>
      <c r="K34" s="11" t="s">
        <v>95</v>
      </c>
      <c r="L34" s="45"/>
      <c r="M34" s="11" t="s">
        <v>94</v>
      </c>
      <c r="N34" s="18" t="s">
        <v>96</v>
      </c>
    </row>
    <row r="36" spans="3:14" ht="15" thickBot="1" x14ac:dyDescent="0.4"/>
    <row r="37" spans="3:14" ht="15" thickBot="1" x14ac:dyDescent="0.4">
      <c r="C37" s="20" t="s">
        <v>1</v>
      </c>
      <c r="D37" s="59" t="s">
        <v>97</v>
      </c>
      <c r="E37" s="59"/>
      <c r="F37" s="59"/>
      <c r="G37" s="59" t="s">
        <v>98</v>
      </c>
      <c r="H37" s="59"/>
      <c r="I37" s="21" t="s">
        <v>99</v>
      </c>
    </row>
    <row r="38" spans="3:14" ht="15" customHeight="1" x14ac:dyDescent="0.35">
      <c r="C38" s="25"/>
      <c r="D38" s="53" t="s">
        <v>100</v>
      </c>
      <c r="E38" s="52"/>
      <c r="F38" s="52"/>
      <c r="G38" s="52" t="s">
        <v>101</v>
      </c>
      <c r="H38" s="52"/>
      <c r="I38" s="22" t="s">
        <v>102</v>
      </c>
    </row>
    <row r="39" spans="3:14" x14ac:dyDescent="0.35">
      <c r="C39" s="26"/>
      <c r="D39" s="50" t="s">
        <v>103</v>
      </c>
      <c r="E39" s="51"/>
      <c r="F39" s="51"/>
      <c r="G39" s="51" t="s">
        <v>104</v>
      </c>
      <c r="H39" s="51"/>
      <c r="I39" s="23" t="s">
        <v>180</v>
      </c>
    </row>
    <row r="40" spans="3:14" x14ac:dyDescent="0.35">
      <c r="C40" s="26"/>
      <c r="D40" s="50" t="s">
        <v>106</v>
      </c>
      <c r="E40" s="51"/>
      <c r="F40" s="51"/>
      <c r="G40" s="51" t="s">
        <v>107</v>
      </c>
      <c r="H40" s="51"/>
      <c r="I40" s="23" t="s">
        <v>108</v>
      </c>
    </row>
    <row r="41" spans="3:14" x14ac:dyDescent="0.35">
      <c r="C41" s="27" t="s">
        <v>109</v>
      </c>
      <c r="D41" s="50" t="s">
        <v>110</v>
      </c>
      <c r="E41" s="51"/>
      <c r="F41" s="51"/>
      <c r="G41" s="51" t="s">
        <v>111</v>
      </c>
      <c r="H41" s="51"/>
      <c r="I41" s="23" t="s">
        <v>112</v>
      </c>
    </row>
    <row r="42" spans="3:14" x14ac:dyDescent="0.35">
      <c r="C42" s="26"/>
      <c r="D42" s="50" t="s">
        <v>113</v>
      </c>
      <c r="E42" s="51"/>
      <c r="F42" s="51"/>
      <c r="G42" s="51" t="s">
        <v>114</v>
      </c>
      <c r="H42" s="51"/>
      <c r="I42" s="23" t="s">
        <v>115</v>
      </c>
    </row>
    <row r="43" spans="3:14" x14ac:dyDescent="0.35">
      <c r="C43" s="26"/>
      <c r="D43" s="50" t="s">
        <v>116</v>
      </c>
      <c r="E43" s="51"/>
      <c r="F43" s="51"/>
      <c r="G43" s="51" t="s">
        <v>117</v>
      </c>
      <c r="H43" s="51"/>
      <c r="I43" s="23" t="s">
        <v>118</v>
      </c>
    </row>
    <row r="44" spans="3:14" x14ac:dyDescent="0.35">
      <c r="C44" s="26"/>
      <c r="D44" s="50" t="s">
        <v>119</v>
      </c>
      <c r="E44" s="51"/>
      <c r="F44" s="51"/>
      <c r="G44" s="51" t="s">
        <v>120</v>
      </c>
      <c r="H44" s="51"/>
      <c r="I44" s="23" t="s">
        <v>121</v>
      </c>
    </row>
    <row r="45" spans="3:14" x14ac:dyDescent="0.35">
      <c r="C45" s="36"/>
      <c r="D45" s="54" t="s">
        <v>122</v>
      </c>
      <c r="E45" s="55"/>
      <c r="F45" s="56"/>
      <c r="G45" s="57" t="s">
        <v>123</v>
      </c>
      <c r="H45" s="50"/>
      <c r="I45" s="23" t="s">
        <v>124</v>
      </c>
    </row>
    <row r="46" spans="3:14" x14ac:dyDescent="0.35">
      <c r="C46" s="26"/>
      <c r="D46" s="54" t="s">
        <v>125</v>
      </c>
      <c r="E46" s="55"/>
      <c r="F46" s="56"/>
      <c r="G46" s="57" t="s">
        <v>126</v>
      </c>
      <c r="H46" s="50"/>
      <c r="I46" s="23" t="s">
        <v>127</v>
      </c>
    </row>
    <row r="47" spans="3:14" x14ac:dyDescent="0.35">
      <c r="C47" s="26"/>
      <c r="D47" s="54" t="s">
        <v>128</v>
      </c>
      <c r="E47" s="55"/>
      <c r="F47" s="56"/>
      <c r="G47" s="57" t="s">
        <v>129</v>
      </c>
      <c r="H47" s="50"/>
      <c r="I47" s="23" t="s">
        <v>130</v>
      </c>
    </row>
    <row r="48" spans="3:14" x14ac:dyDescent="0.35">
      <c r="C48" s="26"/>
      <c r="D48" s="54" t="s">
        <v>131</v>
      </c>
      <c r="E48" s="55"/>
      <c r="F48" s="56"/>
      <c r="G48" s="57" t="s">
        <v>132</v>
      </c>
      <c r="H48" s="50"/>
      <c r="I48" s="23" t="s">
        <v>133</v>
      </c>
    </row>
    <row r="49" spans="3:9" x14ac:dyDescent="0.35">
      <c r="C49" s="26" t="s">
        <v>134</v>
      </c>
      <c r="D49" s="54" t="s">
        <v>135</v>
      </c>
      <c r="E49" s="55"/>
      <c r="F49" s="56"/>
      <c r="G49" s="57" t="s">
        <v>136</v>
      </c>
      <c r="H49" s="50"/>
      <c r="I49" s="23" t="s">
        <v>137</v>
      </c>
    </row>
    <row r="50" spans="3:9" x14ac:dyDescent="0.35">
      <c r="C50" s="26"/>
      <c r="D50" s="54" t="s">
        <v>138</v>
      </c>
      <c r="E50" s="55"/>
      <c r="F50" s="56"/>
      <c r="G50" s="57" t="s">
        <v>139</v>
      </c>
      <c r="H50" s="50"/>
      <c r="I50" s="23" t="s">
        <v>140</v>
      </c>
    </row>
    <row r="51" spans="3:9" x14ac:dyDescent="0.35">
      <c r="C51" s="26"/>
      <c r="D51" s="54" t="s">
        <v>141</v>
      </c>
      <c r="E51" s="55"/>
      <c r="F51" s="56"/>
      <c r="G51" s="57" t="s">
        <v>129</v>
      </c>
      <c r="H51" s="50"/>
      <c r="I51" s="23" t="s">
        <v>142</v>
      </c>
    </row>
    <row r="52" spans="3:9" x14ac:dyDescent="0.35">
      <c r="C52" s="26"/>
      <c r="D52" s="54" t="s">
        <v>143</v>
      </c>
      <c r="E52" s="55"/>
      <c r="F52" s="56"/>
      <c r="G52" s="57" t="s">
        <v>132</v>
      </c>
      <c r="H52" s="50"/>
      <c r="I52" s="23" t="s">
        <v>144</v>
      </c>
    </row>
    <row r="53" spans="3:9" ht="15" thickBot="1" x14ac:dyDescent="0.4">
      <c r="C53" s="26"/>
      <c r="D53" s="60" t="s">
        <v>145</v>
      </c>
      <c r="E53" s="61"/>
      <c r="F53" s="62"/>
      <c r="G53" s="63" t="s">
        <v>139</v>
      </c>
      <c r="H53" s="64"/>
      <c r="I53" s="38" t="s">
        <v>146</v>
      </c>
    </row>
    <row r="54" spans="3:9" x14ac:dyDescent="0.35">
      <c r="C54" s="25"/>
      <c r="D54" s="53" t="s">
        <v>147</v>
      </c>
      <c r="E54" s="52"/>
      <c r="F54" s="52"/>
      <c r="G54" s="52" t="s">
        <v>148</v>
      </c>
      <c r="H54" s="52"/>
      <c r="I54" s="22" t="s">
        <v>149</v>
      </c>
    </row>
    <row r="55" spans="3:9" x14ac:dyDescent="0.35">
      <c r="C55" s="26"/>
      <c r="D55" s="50" t="s">
        <v>150</v>
      </c>
      <c r="E55" s="51"/>
      <c r="F55" s="51"/>
      <c r="G55" s="51" t="s">
        <v>148</v>
      </c>
      <c r="H55" s="51"/>
      <c r="I55" s="23" t="s">
        <v>151</v>
      </c>
    </row>
    <row r="56" spans="3:9" x14ac:dyDescent="0.35">
      <c r="C56" s="27" t="s">
        <v>152</v>
      </c>
      <c r="D56" s="50" t="s">
        <v>153</v>
      </c>
      <c r="E56" s="51"/>
      <c r="F56" s="51"/>
      <c r="G56" s="51" t="s">
        <v>148</v>
      </c>
      <c r="H56" s="51"/>
      <c r="I56" s="23" t="s">
        <v>154</v>
      </c>
    </row>
    <row r="57" spans="3:9" x14ac:dyDescent="0.35">
      <c r="C57" s="26"/>
      <c r="D57" s="50" t="s">
        <v>155</v>
      </c>
      <c r="E57" s="51"/>
      <c r="F57" s="51"/>
      <c r="G57" s="51" t="s">
        <v>148</v>
      </c>
      <c r="H57" s="51"/>
      <c r="I57" s="23" t="s">
        <v>156</v>
      </c>
    </row>
    <row r="58" spans="3:9" x14ac:dyDescent="0.35">
      <c r="C58" s="26"/>
      <c r="D58" s="50" t="s">
        <v>157</v>
      </c>
      <c r="E58" s="51"/>
      <c r="F58" s="51"/>
      <c r="G58" s="51" t="s">
        <v>148</v>
      </c>
      <c r="H58" s="51"/>
      <c r="I58" s="23" t="s">
        <v>158</v>
      </c>
    </row>
    <row r="59" spans="3:9" ht="15" thickBot="1" x14ac:dyDescent="0.4">
      <c r="C59" s="28"/>
      <c r="D59" s="48" t="s">
        <v>159</v>
      </c>
      <c r="E59" s="49"/>
      <c r="F59" s="49"/>
      <c r="G59" s="49" t="s">
        <v>160</v>
      </c>
      <c r="H59" s="49"/>
      <c r="I59" s="41" t="s">
        <v>158</v>
      </c>
    </row>
    <row r="60" spans="3:9" ht="15" thickBot="1" x14ac:dyDescent="0.4">
      <c r="C60" s="19" t="s">
        <v>161</v>
      </c>
      <c r="D60" s="46" t="s">
        <v>162</v>
      </c>
      <c r="E60" s="47"/>
      <c r="F60" s="47"/>
      <c r="G60" s="47" t="s">
        <v>160</v>
      </c>
      <c r="H60" s="47"/>
      <c r="I60" s="40" t="s">
        <v>163</v>
      </c>
    </row>
  </sheetData>
  <mergeCells count="49">
    <mergeCell ref="D53:F53"/>
    <mergeCell ref="G53:H53"/>
    <mergeCell ref="D50:F50"/>
    <mergeCell ref="D51:F51"/>
    <mergeCell ref="D52:F52"/>
    <mergeCell ref="G48:H48"/>
    <mergeCell ref="G49:H49"/>
    <mergeCell ref="G50:H50"/>
    <mergeCell ref="G51:H51"/>
    <mergeCell ref="G52:H52"/>
    <mergeCell ref="B3:D4"/>
    <mergeCell ref="G42:H42"/>
    <mergeCell ref="G41:H41"/>
    <mergeCell ref="G40:H40"/>
    <mergeCell ref="G39:H39"/>
    <mergeCell ref="G38:H38"/>
    <mergeCell ref="G37:H37"/>
    <mergeCell ref="D37:F37"/>
    <mergeCell ref="D42:F42"/>
    <mergeCell ref="D41:F41"/>
    <mergeCell ref="D40:F40"/>
    <mergeCell ref="D38:F38"/>
    <mergeCell ref="D39:F39"/>
    <mergeCell ref="G60:H60"/>
    <mergeCell ref="G59:H59"/>
    <mergeCell ref="G58:H58"/>
    <mergeCell ref="G57:H57"/>
    <mergeCell ref="G56:H56"/>
    <mergeCell ref="G55:H55"/>
    <mergeCell ref="G54:H54"/>
    <mergeCell ref="G44:H44"/>
    <mergeCell ref="G43:H43"/>
    <mergeCell ref="D54:F54"/>
    <mergeCell ref="D44:F44"/>
    <mergeCell ref="D43:F43"/>
    <mergeCell ref="D55:F55"/>
    <mergeCell ref="D45:F45"/>
    <mergeCell ref="G45:H45"/>
    <mergeCell ref="D46:F46"/>
    <mergeCell ref="G46:H46"/>
    <mergeCell ref="D47:F47"/>
    <mergeCell ref="G47:H47"/>
    <mergeCell ref="D48:F48"/>
    <mergeCell ref="D49:F49"/>
    <mergeCell ref="D60:F60"/>
    <mergeCell ref="D59:F59"/>
    <mergeCell ref="D58:F58"/>
    <mergeCell ref="D57:F57"/>
    <mergeCell ref="D56:F5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E0B1-2CDE-46FD-B9A2-5D9C5423EA7E}">
  <dimension ref="B3:L38"/>
  <sheetViews>
    <sheetView zoomScaleNormal="100" workbookViewId="0">
      <selection activeCell="H19" sqref="H19"/>
    </sheetView>
  </sheetViews>
  <sheetFormatPr baseColWidth="10" defaultColWidth="11.453125" defaultRowHeight="14.5" x14ac:dyDescent="0.35"/>
  <cols>
    <col min="3" max="3" width="14.54296875" bestFit="1" customWidth="1"/>
    <col min="4" max="5" width="16.1796875" bestFit="1" customWidth="1"/>
    <col min="6" max="6" width="13.26953125" bestFit="1" customWidth="1"/>
    <col min="7" max="7" width="12.81640625" bestFit="1" customWidth="1"/>
    <col min="8" max="8" width="13.26953125" bestFit="1" customWidth="1"/>
    <col min="9" max="9" width="32" bestFit="1" customWidth="1"/>
    <col min="10" max="10" width="16.453125" bestFit="1" customWidth="1"/>
    <col min="11" max="11" width="17.1796875" bestFit="1" customWidth="1"/>
    <col min="12" max="12" width="16.453125" bestFit="1" customWidth="1"/>
    <col min="13" max="13" width="20.81640625" bestFit="1" customWidth="1"/>
  </cols>
  <sheetData>
    <row r="3" spans="2:12" ht="14.5" customHeight="1" x14ac:dyDescent="0.35">
      <c r="B3" s="58" t="s">
        <v>164</v>
      </c>
      <c r="C3" s="58"/>
      <c r="D3" s="58"/>
      <c r="E3" s="29"/>
    </row>
    <row r="4" spans="2:12" ht="14.5" customHeight="1" x14ac:dyDescent="0.35">
      <c r="B4" s="58"/>
      <c r="C4" s="58"/>
      <c r="D4" s="58"/>
      <c r="E4" s="29"/>
    </row>
    <row r="6" spans="2:12" ht="15" thickBot="1" x14ac:dyDescent="0.4"/>
    <row r="7" spans="2:12" ht="15" thickBot="1" x14ac:dyDescent="0.4">
      <c r="C7" s="1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78" t="s">
        <v>9</v>
      </c>
      <c r="L7" s="3" t="s">
        <v>181</v>
      </c>
    </row>
    <row r="8" spans="2:12" ht="15" thickBot="1" x14ac:dyDescent="0.4">
      <c r="C8" s="39" t="s">
        <v>12</v>
      </c>
      <c r="D8" s="11">
        <v>6</v>
      </c>
      <c r="E8" s="11">
        <v>254</v>
      </c>
      <c r="F8" s="11">
        <f>E8-D8</f>
        <v>248</v>
      </c>
      <c r="G8" s="11" t="s">
        <v>13</v>
      </c>
      <c r="H8" s="11" t="s">
        <v>14</v>
      </c>
      <c r="I8" s="11" t="s">
        <v>15</v>
      </c>
      <c r="J8" s="11" t="s">
        <v>16</v>
      </c>
      <c r="K8" s="11" t="s">
        <v>17</v>
      </c>
      <c r="L8" s="12" t="s">
        <v>187</v>
      </c>
    </row>
    <row r="11" spans="2:12" ht="15" thickBot="1" x14ac:dyDescent="0.4"/>
    <row r="12" spans="2:12" ht="15" thickBot="1" x14ac:dyDescent="0.4">
      <c r="C12" s="20" t="s">
        <v>1</v>
      </c>
      <c r="D12" s="59" t="s">
        <v>97</v>
      </c>
      <c r="E12" s="59"/>
      <c r="F12" s="59"/>
      <c r="G12" s="59" t="s">
        <v>98</v>
      </c>
      <c r="H12" s="59"/>
      <c r="I12" s="21" t="s">
        <v>99</v>
      </c>
    </row>
    <row r="13" spans="2:12" ht="15" thickBot="1" x14ac:dyDescent="0.4">
      <c r="C13" s="19" t="s">
        <v>161</v>
      </c>
      <c r="D13" s="65" t="s">
        <v>162</v>
      </c>
      <c r="E13" s="66"/>
      <c r="F13" s="66"/>
      <c r="G13" s="66" t="s">
        <v>160</v>
      </c>
      <c r="H13" s="66"/>
      <c r="I13" s="24" t="s">
        <v>163</v>
      </c>
    </row>
    <row r="38" ht="15" customHeight="1" x14ac:dyDescent="0.35"/>
  </sheetData>
  <mergeCells count="5">
    <mergeCell ref="D13:F13"/>
    <mergeCell ref="G13:H13"/>
    <mergeCell ref="B3:D4"/>
    <mergeCell ref="D12:F12"/>
    <mergeCell ref="G12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F4CC-9C51-40E9-BEDA-FD814C5DD602}">
  <dimension ref="B3:L38"/>
  <sheetViews>
    <sheetView workbookViewId="0">
      <selection activeCell="H16" sqref="H16"/>
    </sheetView>
  </sheetViews>
  <sheetFormatPr baseColWidth="10" defaultColWidth="11.453125" defaultRowHeight="14.5" x14ac:dyDescent="0.35"/>
  <cols>
    <col min="3" max="3" width="14.54296875" bestFit="1" customWidth="1"/>
    <col min="4" max="5" width="15.54296875" bestFit="1" customWidth="1"/>
    <col min="6" max="6" width="12.54296875" bestFit="1" customWidth="1"/>
    <col min="7" max="7" width="12.26953125" bestFit="1" customWidth="1"/>
    <col min="8" max="8" width="12.453125" bestFit="1" customWidth="1"/>
    <col min="9" max="9" width="23.6328125" bestFit="1" customWidth="1"/>
    <col min="10" max="10" width="13.7265625" bestFit="1" customWidth="1"/>
    <col min="11" max="11" width="17.1796875" bestFit="1" customWidth="1"/>
    <col min="12" max="12" width="16.453125" bestFit="1" customWidth="1"/>
    <col min="13" max="13" width="20.81640625" bestFit="1" customWidth="1"/>
  </cols>
  <sheetData>
    <row r="3" spans="2:12" ht="14.5" customHeight="1" x14ac:dyDescent="0.35">
      <c r="B3" s="58" t="s">
        <v>18</v>
      </c>
      <c r="C3" s="58"/>
      <c r="D3" s="58"/>
      <c r="E3" s="29"/>
    </row>
    <row r="4" spans="2:12" ht="14.5" customHeight="1" x14ac:dyDescent="0.35">
      <c r="B4" s="58"/>
      <c r="C4" s="58"/>
      <c r="D4" s="58"/>
      <c r="E4" s="29"/>
    </row>
    <row r="6" spans="2:12" ht="15" thickBot="1" x14ac:dyDescent="0.4"/>
    <row r="7" spans="2:12" ht="15" thickBot="1" x14ac:dyDescent="0.4">
      <c r="C7" s="1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3" t="s">
        <v>181</v>
      </c>
    </row>
    <row r="8" spans="2:12" ht="15" thickBot="1" x14ac:dyDescent="0.4">
      <c r="C8" s="39" t="s">
        <v>18</v>
      </c>
      <c r="D8" s="11">
        <v>9</v>
      </c>
      <c r="E8" s="11">
        <v>254</v>
      </c>
      <c r="F8" s="11">
        <f>E8-D8</f>
        <v>245</v>
      </c>
      <c r="G8" s="11" t="s">
        <v>13</v>
      </c>
      <c r="H8" s="11" t="s">
        <v>14</v>
      </c>
      <c r="I8" s="11" t="s">
        <v>19</v>
      </c>
      <c r="J8" s="11" t="s">
        <v>20</v>
      </c>
      <c r="K8" s="12" t="s">
        <v>21</v>
      </c>
      <c r="L8" s="12" t="s">
        <v>188</v>
      </c>
    </row>
    <row r="38" ht="15" customHeight="1" x14ac:dyDescent="0.35"/>
  </sheetData>
  <mergeCells count="1">
    <mergeCell ref="B3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E5B1-177C-4A8F-AB87-DD57F1845F97}">
  <dimension ref="B3:M38"/>
  <sheetViews>
    <sheetView tabSelected="1" zoomScaleNormal="100" workbookViewId="0">
      <selection activeCell="L20" sqref="L20"/>
    </sheetView>
  </sheetViews>
  <sheetFormatPr baseColWidth="10" defaultColWidth="11.453125" defaultRowHeight="14.5" x14ac:dyDescent="0.35"/>
  <cols>
    <col min="3" max="3" width="14.54296875" bestFit="1" customWidth="1"/>
    <col min="4" max="4" width="19.453125" customWidth="1"/>
    <col min="5" max="5" width="15.54296875" bestFit="1" customWidth="1"/>
    <col min="6" max="6" width="12.54296875" bestFit="1" customWidth="1"/>
    <col min="7" max="7" width="12.26953125" bestFit="1" customWidth="1"/>
    <col min="8" max="8" width="14.6328125" customWidth="1"/>
    <col min="9" max="9" width="37.1796875" bestFit="1" customWidth="1"/>
    <col min="10" max="10" width="13.7265625" bestFit="1" customWidth="1"/>
    <col min="11" max="11" width="17.1796875" bestFit="1" customWidth="1"/>
    <col min="12" max="12" width="17.26953125" bestFit="1" customWidth="1"/>
    <col min="13" max="13" width="20.81640625" bestFit="1" customWidth="1"/>
  </cols>
  <sheetData>
    <row r="3" spans="2:13" ht="14.5" customHeight="1" x14ac:dyDescent="0.35">
      <c r="B3" s="58" t="s">
        <v>22</v>
      </c>
      <c r="C3" s="58"/>
      <c r="D3" s="58"/>
      <c r="E3" s="29"/>
    </row>
    <row r="4" spans="2:13" ht="14.5" customHeight="1" x14ac:dyDescent="0.35">
      <c r="B4" s="58"/>
      <c r="C4" s="58"/>
      <c r="D4" s="58"/>
      <c r="E4" s="29"/>
    </row>
    <row r="6" spans="2:13" ht="15" thickBot="1" x14ac:dyDescent="0.4"/>
    <row r="7" spans="2:13" ht="15" thickBot="1" x14ac:dyDescent="0.4">
      <c r="C7" s="1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78" t="s">
        <v>8</v>
      </c>
      <c r="K7" s="2" t="s">
        <v>9</v>
      </c>
      <c r="L7" s="79" t="s">
        <v>181</v>
      </c>
      <c r="M7" s="15" t="s">
        <v>11</v>
      </c>
    </row>
    <row r="8" spans="2:13" x14ac:dyDescent="0.35">
      <c r="C8" s="4" t="s">
        <v>22</v>
      </c>
      <c r="D8" s="77"/>
      <c r="E8" s="77"/>
      <c r="F8" s="77"/>
      <c r="G8" s="77"/>
      <c r="H8" s="77"/>
      <c r="I8" s="77"/>
      <c r="J8" s="77"/>
      <c r="K8" s="77"/>
      <c r="L8" s="80"/>
      <c r="M8" s="16"/>
    </row>
    <row r="9" spans="2:13" x14ac:dyDescent="0.35">
      <c r="C9" s="7" t="s">
        <v>23</v>
      </c>
      <c r="D9" s="77">
        <v>100</v>
      </c>
      <c r="E9" s="77">
        <v>126</v>
      </c>
      <c r="F9" s="77"/>
      <c r="G9" s="77" t="s">
        <v>26</v>
      </c>
      <c r="H9" s="81" t="s">
        <v>27</v>
      </c>
      <c r="I9" s="77" t="s">
        <v>28</v>
      </c>
      <c r="J9" s="77" t="s">
        <v>29</v>
      </c>
      <c r="K9" s="77" t="s">
        <v>30</v>
      </c>
      <c r="L9" s="77" t="s">
        <v>182</v>
      </c>
      <c r="M9" s="17" t="s">
        <v>24</v>
      </c>
    </row>
    <row r="10" spans="2:13" x14ac:dyDescent="0.35">
      <c r="C10" s="7" t="s">
        <v>25</v>
      </c>
      <c r="D10" s="77">
        <v>60</v>
      </c>
      <c r="E10" s="77">
        <v>62</v>
      </c>
      <c r="F10" s="77"/>
      <c r="G10" s="77" t="s">
        <v>166</v>
      </c>
      <c r="H10" s="81" t="s">
        <v>34</v>
      </c>
      <c r="I10" s="77" t="s">
        <v>167</v>
      </c>
      <c r="J10" s="77" t="s">
        <v>35</v>
      </c>
      <c r="K10" s="77" t="s">
        <v>170</v>
      </c>
      <c r="L10" s="77" t="s">
        <v>183</v>
      </c>
      <c r="M10" s="17" t="s">
        <v>31</v>
      </c>
    </row>
    <row r="11" spans="2:13" x14ac:dyDescent="0.35">
      <c r="C11" s="7" t="s">
        <v>32</v>
      </c>
      <c r="D11" s="77">
        <v>20</v>
      </c>
      <c r="E11" s="77">
        <v>30</v>
      </c>
      <c r="F11" s="77"/>
      <c r="G11" s="77" t="s">
        <v>33</v>
      </c>
      <c r="H11" s="81" t="s">
        <v>37</v>
      </c>
      <c r="I11" s="77" t="s">
        <v>168</v>
      </c>
      <c r="J11" s="77" t="s">
        <v>169</v>
      </c>
      <c r="K11" s="77" t="s">
        <v>171</v>
      </c>
      <c r="L11" s="77" t="s">
        <v>184</v>
      </c>
      <c r="M11" s="17" t="s">
        <v>36</v>
      </c>
    </row>
    <row r="12" spans="2:13" x14ac:dyDescent="0.35">
      <c r="C12" s="7" t="s">
        <v>172</v>
      </c>
      <c r="D12" s="77">
        <v>2</v>
      </c>
      <c r="E12" s="77">
        <v>2</v>
      </c>
      <c r="F12" s="77"/>
      <c r="G12" s="77"/>
      <c r="H12" s="81" t="s">
        <v>173</v>
      </c>
      <c r="I12" s="82" t="s">
        <v>174</v>
      </c>
      <c r="J12" s="77" t="s">
        <v>175</v>
      </c>
      <c r="K12" s="77" t="s">
        <v>176</v>
      </c>
      <c r="L12" s="83" t="s">
        <v>197</v>
      </c>
      <c r="M12" s="16"/>
    </row>
    <row r="13" spans="2:13" x14ac:dyDescent="0.35">
      <c r="C13" s="44"/>
      <c r="D13" s="80"/>
      <c r="E13" s="80"/>
      <c r="F13" s="80"/>
      <c r="G13" s="80"/>
      <c r="H13" s="80"/>
      <c r="I13" s="80"/>
      <c r="J13" s="80"/>
      <c r="K13" s="80"/>
      <c r="L13" s="80"/>
      <c r="M13" s="16"/>
    </row>
    <row r="14" spans="2:13" ht="15" thickBot="1" x14ac:dyDescent="0.4">
      <c r="C14" s="33" t="s">
        <v>38</v>
      </c>
      <c r="D14" s="11">
        <f>SUM(D9:D12)</f>
        <v>182</v>
      </c>
      <c r="E14" s="11">
        <f>SUM(E9:E12)</f>
        <v>220</v>
      </c>
      <c r="F14" s="11">
        <f>E14-D14</f>
        <v>38</v>
      </c>
      <c r="G14" s="11"/>
      <c r="H14" s="11"/>
      <c r="I14" s="11"/>
      <c r="J14" s="11"/>
      <c r="K14" s="11"/>
      <c r="L14" s="45"/>
      <c r="M14" s="34"/>
    </row>
    <row r="38" ht="15" customHeight="1" x14ac:dyDescent="0.35"/>
  </sheetData>
  <mergeCells count="1">
    <mergeCell ref="B3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B2D-5F1A-415C-97C0-01B03055C000}">
  <dimension ref="B3:L38"/>
  <sheetViews>
    <sheetView topLeftCell="A10" workbookViewId="0">
      <selection activeCell="I28" sqref="I28"/>
    </sheetView>
  </sheetViews>
  <sheetFormatPr baseColWidth="10" defaultColWidth="11.453125" defaultRowHeight="14.5" x14ac:dyDescent="0.35"/>
  <cols>
    <col min="3" max="3" width="14.54296875" bestFit="1" customWidth="1"/>
    <col min="4" max="5" width="15.54296875" bestFit="1" customWidth="1"/>
    <col min="6" max="6" width="12.54296875" bestFit="1" customWidth="1"/>
    <col min="7" max="7" width="12.26953125" bestFit="1" customWidth="1"/>
    <col min="8" max="8" width="12.453125" bestFit="1" customWidth="1"/>
    <col min="9" max="9" width="40.26953125" customWidth="1"/>
    <col min="10" max="10" width="13.7265625" bestFit="1" customWidth="1"/>
    <col min="11" max="11" width="17.1796875" bestFit="1" customWidth="1"/>
    <col min="12" max="12" width="18.81640625" bestFit="1" customWidth="1"/>
    <col min="13" max="13" width="20.81640625" bestFit="1" customWidth="1"/>
  </cols>
  <sheetData>
    <row r="3" spans="2:12" ht="14.5" customHeight="1" x14ac:dyDescent="0.35">
      <c r="B3" s="58" t="s">
        <v>39</v>
      </c>
      <c r="C3" s="58"/>
      <c r="D3" s="58"/>
      <c r="E3" s="29"/>
    </row>
    <row r="4" spans="2:12" ht="14.5" customHeight="1" x14ac:dyDescent="0.35">
      <c r="B4" s="58"/>
      <c r="C4" s="58"/>
      <c r="D4" s="58"/>
      <c r="E4" s="29"/>
    </row>
    <row r="6" spans="2:12" ht="15" thickBot="1" x14ac:dyDescent="0.4"/>
    <row r="7" spans="2:12" ht="15" thickBot="1" x14ac:dyDescent="0.4">
      <c r="C7" s="1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15" t="s">
        <v>11</v>
      </c>
    </row>
    <row r="8" spans="2:12" x14ac:dyDescent="0.35">
      <c r="C8" s="30" t="s">
        <v>39</v>
      </c>
      <c r="D8" s="31"/>
      <c r="E8" s="31"/>
      <c r="F8" s="31"/>
      <c r="G8" s="31"/>
      <c r="H8" s="31"/>
      <c r="I8" s="31"/>
      <c r="J8" s="31"/>
      <c r="K8" s="31"/>
      <c r="L8" s="32"/>
    </row>
    <row r="9" spans="2:12" x14ac:dyDescent="0.35">
      <c r="C9" s="7" t="s">
        <v>23</v>
      </c>
      <c r="D9" s="5">
        <v>200</v>
      </c>
      <c r="E9" s="5">
        <v>254</v>
      </c>
      <c r="F9" s="5">
        <f t="shared" ref="F9:F16" si="0">E9-D9</f>
        <v>54</v>
      </c>
      <c r="G9" s="5" t="s">
        <v>13</v>
      </c>
      <c r="H9" s="5" t="s">
        <v>14</v>
      </c>
      <c r="I9" s="5" t="s">
        <v>40</v>
      </c>
      <c r="J9" s="5" t="s">
        <v>41</v>
      </c>
      <c r="K9" s="5" t="s">
        <v>42</v>
      </c>
      <c r="L9" s="17" t="s">
        <v>43</v>
      </c>
    </row>
    <row r="10" spans="2:12" x14ac:dyDescent="0.35">
      <c r="C10" s="7" t="s">
        <v>44</v>
      </c>
      <c r="D10" s="5">
        <v>100</v>
      </c>
      <c r="E10" s="5">
        <v>254</v>
      </c>
      <c r="F10" s="5">
        <f t="shared" si="0"/>
        <v>154</v>
      </c>
      <c r="G10" s="5" t="s">
        <v>13</v>
      </c>
      <c r="H10" s="5" t="s">
        <v>14</v>
      </c>
      <c r="I10" s="5" t="s">
        <v>45</v>
      </c>
      <c r="J10" s="5" t="s">
        <v>46</v>
      </c>
      <c r="K10" s="5" t="s">
        <v>47</v>
      </c>
      <c r="L10" s="17" t="s">
        <v>48</v>
      </c>
    </row>
    <row r="11" spans="2:12" x14ac:dyDescent="0.35">
      <c r="C11" s="7" t="s">
        <v>49</v>
      </c>
      <c r="D11" s="5">
        <v>50</v>
      </c>
      <c r="E11" s="5">
        <v>254</v>
      </c>
      <c r="F11" s="5">
        <f t="shared" si="0"/>
        <v>204</v>
      </c>
      <c r="G11" s="5" t="s">
        <v>13</v>
      </c>
      <c r="H11" s="5" t="s">
        <v>14</v>
      </c>
      <c r="I11" s="5" t="s">
        <v>50</v>
      </c>
      <c r="J11" s="5" t="s">
        <v>51</v>
      </c>
      <c r="K11" s="5" t="s">
        <v>52</v>
      </c>
      <c r="L11" s="17" t="s">
        <v>53</v>
      </c>
    </row>
    <row r="12" spans="2:12" x14ac:dyDescent="0.35">
      <c r="C12" s="7" t="s">
        <v>54</v>
      </c>
      <c r="D12" s="5">
        <v>50</v>
      </c>
      <c r="E12" s="5">
        <v>254</v>
      </c>
      <c r="F12" s="5">
        <f t="shared" si="0"/>
        <v>204</v>
      </c>
      <c r="G12" s="5" t="s">
        <v>13</v>
      </c>
      <c r="H12" s="5" t="s">
        <v>14</v>
      </c>
      <c r="I12" s="5" t="s">
        <v>55</v>
      </c>
      <c r="J12" s="5" t="s">
        <v>56</v>
      </c>
      <c r="K12" s="5" t="s">
        <v>57</v>
      </c>
      <c r="L12" s="17" t="s">
        <v>58</v>
      </c>
    </row>
    <row r="13" spans="2:12" x14ac:dyDescent="0.35">
      <c r="C13" s="7" t="s">
        <v>59</v>
      </c>
      <c r="D13" s="5">
        <v>100</v>
      </c>
      <c r="E13" s="5">
        <v>254</v>
      </c>
      <c r="F13" s="5">
        <f t="shared" si="0"/>
        <v>154</v>
      </c>
      <c r="G13" s="5" t="s">
        <v>13</v>
      </c>
      <c r="H13" s="5" t="s">
        <v>14</v>
      </c>
      <c r="I13" s="5" t="s">
        <v>60</v>
      </c>
      <c r="J13" s="5" t="s">
        <v>61</v>
      </c>
      <c r="K13" s="5" t="s">
        <v>62</v>
      </c>
      <c r="L13" s="17" t="s">
        <v>63</v>
      </c>
    </row>
    <row r="14" spans="2:12" x14ac:dyDescent="0.35">
      <c r="C14" s="7" t="s">
        <v>64</v>
      </c>
      <c r="D14" s="5">
        <v>50</v>
      </c>
      <c r="E14" s="5">
        <v>254</v>
      </c>
      <c r="F14" s="5">
        <f t="shared" si="0"/>
        <v>204</v>
      </c>
      <c r="G14" s="5" t="s">
        <v>13</v>
      </c>
      <c r="H14" s="5" t="s">
        <v>14</v>
      </c>
      <c r="I14" s="5" t="s">
        <v>65</v>
      </c>
      <c r="J14" s="5" t="s">
        <v>66</v>
      </c>
      <c r="K14" s="5" t="s">
        <v>67</v>
      </c>
      <c r="L14" s="17" t="s">
        <v>68</v>
      </c>
    </row>
    <row r="15" spans="2:12" x14ac:dyDescent="0.35">
      <c r="C15" s="7" t="s">
        <v>69</v>
      </c>
      <c r="D15" s="5">
        <v>10</v>
      </c>
      <c r="E15" s="5">
        <v>254</v>
      </c>
      <c r="F15" s="5">
        <f t="shared" si="0"/>
        <v>244</v>
      </c>
      <c r="G15" s="5" t="s">
        <v>13</v>
      </c>
      <c r="H15" s="5" t="s">
        <v>14</v>
      </c>
      <c r="I15" s="5" t="s">
        <v>70</v>
      </c>
      <c r="J15" s="5" t="s">
        <v>71</v>
      </c>
      <c r="K15" s="5" t="s">
        <v>72</v>
      </c>
      <c r="L15" s="17" t="s">
        <v>73</v>
      </c>
    </row>
    <row r="16" spans="2:12" x14ac:dyDescent="0.35">
      <c r="C16" s="7" t="s">
        <v>74</v>
      </c>
      <c r="D16" s="5">
        <v>20</v>
      </c>
      <c r="E16" s="5">
        <v>254</v>
      </c>
      <c r="F16" s="5">
        <f t="shared" si="0"/>
        <v>234</v>
      </c>
      <c r="G16" s="5" t="s">
        <v>13</v>
      </c>
      <c r="H16" s="5" t="s">
        <v>14</v>
      </c>
      <c r="I16" s="5" t="s">
        <v>75</v>
      </c>
      <c r="J16" s="5" t="s">
        <v>76</v>
      </c>
      <c r="K16" s="5" t="s">
        <v>77</v>
      </c>
      <c r="L16" s="17" t="s">
        <v>78</v>
      </c>
    </row>
    <row r="17" spans="3:12" x14ac:dyDescent="0.35">
      <c r="C17" s="8"/>
      <c r="D17" s="5"/>
      <c r="E17" s="5"/>
      <c r="F17" s="5"/>
      <c r="G17" s="5"/>
      <c r="H17" s="5"/>
      <c r="I17" s="5"/>
      <c r="J17" s="5"/>
      <c r="K17" s="5"/>
      <c r="L17" s="16"/>
    </row>
    <row r="18" spans="3:12" ht="15" thickBot="1" x14ac:dyDescent="0.4">
      <c r="C18" s="33" t="s">
        <v>38</v>
      </c>
      <c r="D18" s="11">
        <f>SUM(D9:D16)</f>
        <v>580</v>
      </c>
      <c r="E18" s="11">
        <f t="shared" ref="E18" si="1">SUM(E9:E16)</f>
        <v>2032</v>
      </c>
      <c r="F18" s="11">
        <f>E18-D18</f>
        <v>1452</v>
      </c>
      <c r="G18" s="11"/>
      <c r="H18" s="11"/>
      <c r="I18" s="11"/>
      <c r="J18" s="11"/>
      <c r="K18" s="11"/>
      <c r="L18" s="34"/>
    </row>
    <row r="21" spans="3:12" ht="15" thickBot="1" x14ac:dyDescent="0.4"/>
    <row r="22" spans="3:12" x14ac:dyDescent="0.35">
      <c r="C22" s="20" t="s">
        <v>1</v>
      </c>
      <c r="D22" s="59" t="s">
        <v>97</v>
      </c>
      <c r="E22" s="59"/>
      <c r="F22" s="59"/>
      <c r="G22" s="59" t="s">
        <v>98</v>
      </c>
      <c r="H22" s="59"/>
      <c r="I22" s="21" t="s">
        <v>99</v>
      </c>
    </row>
    <row r="23" spans="3:12" ht="14.5" customHeight="1" x14ac:dyDescent="0.35">
      <c r="C23" s="25"/>
      <c r="D23" s="72" t="s">
        <v>147</v>
      </c>
      <c r="E23" s="73"/>
      <c r="F23" s="74"/>
      <c r="G23" s="75" t="s">
        <v>148</v>
      </c>
      <c r="H23" s="74"/>
      <c r="I23" s="35" t="s">
        <v>149</v>
      </c>
    </row>
    <row r="24" spans="3:12" ht="14.5" customHeight="1" x14ac:dyDescent="0.35">
      <c r="C24" s="26"/>
      <c r="D24" s="67" t="s">
        <v>150</v>
      </c>
      <c r="E24" s="68"/>
      <c r="F24" s="50"/>
      <c r="G24" s="57" t="s">
        <v>148</v>
      </c>
      <c r="H24" s="50"/>
      <c r="I24" s="23" t="s">
        <v>151</v>
      </c>
    </row>
    <row r="25" spans="3:12" ht="14.5" customHeight="1" x14ac:dyDescent="0.35">
      <c r="C25" s="27" t="s">
        <v>152</v>
      </c>
      <c r="D25" s="67" t="s">
        <v>153</v>
      </c>
      <c r="E25" s="68"/>
      <c r="F25" s="50"/>
      <c r="G25" s="57" t="s">
        <v>148</v>
      </c>
      <c r="H25" s="50"/>
      <c r="I25" s="23" t="s">
        <v>154</v>
      </c>
    </row>
    <row r="26" spans="3:12" ht="14.5" customHeight="1" x14ac:dyDescent="0.35">
      <c r="C26" s="26"/>
      <c r="D26" s="67" t="s">
        <v>155</v>
      </c>
      <c r="E26" s="68"/>
      <c r="F26" s="50"/>
      <c r="G26" s="57" t="s">
        <v>148</v>
      </c>
      <c r="H26" s="50"/>
      <c r="I26" s="23" t="s">
        <v>156</v>
      </c>
    </row>
    <row r="27" spans="3:12" ht="14.5" customHeight="1" x14ac:dyDescent="0.35">
      <c r="C27" s="26"/>
      <c r="D27" s="67" t="s">
        <v>157</v>
      </c>
      <c r="E27" s="68"/>
      <c r="F27" s="50"/>
      <c r="G27" s="57" t="s">
        <v>148</v>
      </c>
      <c r="H27" s="50"/>
      <c r="I27" s="23" t="s">
        <v>158</v>
      </c>
    </row>
    <row r="28" spans="3:12" ht="15" customHeight="1" x14ac:dyDescent="0.35">
      <c r="C28" s="28"/>
      <c r="D28" s="69" t="s">
        <v>159</v>
      </c>
      <c r="E28" s="70"/>
      <c r="F28" s="65"/>
      <c r="G28" s="71" t="s">
        <v>160</v>
      </c>
      <c r="H28" s="65"/>
      <c r="I28" s="24" t="s">
        <v>158</v>
      </c>
    </row>
    <row r="38" ht="15" customHeight="1" x14ac:dyDescent="0.35"/>
  </sheetData>
  <mergeCells count="15">
    <mergeCell ref="D23:F23"/>
    <mergeCell ref="G23:H23"/>
    <mergeCell ref="B3:D4"/>
    <mergeCell ref="D22:F22"/>
    <mergeCell ref="G22:H22"/>
    <mergeCell ref="D27:F27"/>
    <mergeCell ref="G27:H27"/>
    <mergeCell ref="D28:F28"/>
    <mergeCell ref="G28:H28"/>
    <mergeCell ref="D24:F24"/>
    <mergeCell ref="G24:H24"/>
    <mergeCell ref="D25:F25"/>
    <mergeCell ref="G25:H25"/>
    <mergeCell ref="D26:F26"/>
    <mergeCell ref="G26:H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95A6-3F7E-4859-BD69-90922E18AC22}">
  <dimension ref="B3:M38"/>
  <sheetViews>
    <sheetView workbookViewId="0">
      <selection activeCell="A23" sqref="A23"/>
    </sheetView>
  </sheetViews>
  <sheetFormatPr baseColWidth="10" defaultColWidth="11.453125" defaultRowHeight="14.5" x14ac:dyDescent="0.35"/>
  <cols>
    <col min="3" max="3" width="14.54296875" bestFit="1" customWidth="1"/>
    <col min="4" max="5" width="16.7265625" bestFit="1" customWidth="1"/>
    <col min="6" max="6" width="13.54296875" bestFit="1" customWidth="1"/>
    <col min="7" max="7" width="13.1796875" bestFit="1" customWidth="1"/>
    <col min="8" max="8" width="20.1796875" bestFit="1" customWidth="1"/>
    <col min="9" max="9" width="54.7265625" bestFit="1" customWidth="1"/>
    <col min="10" max="10" width="16.453125" bestFit="1" customWidth="1"/>
    <col min="11" max="11" width="42.1796875" bestFit="1" customWidth="1"/>
    <col min="12" max="12" width="16.453125" bestFit="1" customWidth="1"/>
    <col min="13" max="13" width="20.81640625" bestFit="1" customWidth="1"/>
  </cols>
  <sheetData>
    <row r="3" spans="2:13" ht="14.5" customHeight="1" x14ac:dyDescent="0.35">
      <c r="B3" s="58" t="s">
        <v>165</v>
      </c>
      <c r="C3" s="58"/>
      <c r="D3" s="58"/>
      <c r="E3" s="29"/>
    </row>
    <row r="4" spans="2:13" ht="14.5" customHeight="1" x14ac:dyDescent="0.35">
      <c r="B4" s="58"/>
      <c r="C4" s="58"/>
      <c r="D4" s="58"/>
      <c r="E4" s="29"/>
    </row>
    <row r="6" spans="2:13" ht="15" thickBot="1" x14ac:dyDescent="0.4"/>
    <row r="7" spans="2:13" ht="15" thickBot="1" x14ac:dyDescent="0.4">
      <c r="C7" s="1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3" t="s">
        <v>10</v>
      </c>
      <c r="M7" s="15" t="s">
        <v>11</v>
      </c>
    </row>
    <row r="8" spans="2:13" x14ac:dyDescent="0.35">
      <c r="C8" s="4" t="s">
        <v>79</v>
      </c>
      <c r="D8" s="5"/>
      <c r="E8" s="5"/>
      <c r="F8" s="5"/>
      <c r="G8" s="5"/>
      <c r="H8" s="5"/>
      <c r="I8" s="5"/>
      <c r="J8" s="5"/>
      <c r="K8" s="5"/>
      <c r="L8" s="6"/>
      <c r="M8" s="16"/>
    </row>
    <row r="9" spans="2:13" x14ac:dyDescent="0.35">
      <c r="C9" s="7" t="s">
        <v>80</v>
      </c>
      <c r="D9" s="5">
        <v>1</v>
      </c>
      <c r="E9" s="13">
        <v>1.84467440737095E+19</v>
      </c>
      <c r="F9" s="13">
        <f>E9-D9</f>
        <v>1.84467440737095E+19</v>
      </c>
      <c r="G9" s="5" t="s">
        <v>81</v>
      </c>
      <c r="H9" s="5" t="s">
        <v>82</v>
      </c>
      <c r="I9" s="5" t="s">
        <v>83</v>
      </c>
      <c r="J9" s="5" t="s">
        <v>84</v>
      </c>
      <c r="K9" s="5" t="s">
        <v>85</v>
      </c>
      <c r="L9" s="6" t="s">
        <v>84</v>
      </c>
      <c r="M9" s="17" t="s">
        <v>86</v>
      </c>
    </row>
    <row r="10" spans="2:13" x14ac:dyDescent="0.35">
      <c r="C10" s="7" t="s">
        <v>87</v>
      </c>
      <c r="D10" s="5">
        <v>26</v>
      </c>
      <c r="E10" s="13">
        <v>1.84467440737095E+19</v>
      </c>
      <c r="F10" s="13">
        <f>E10-D10</f>
        <v>1.84467440737095E+19</v>
      </c>
      <c r="G10" s="5" t="s">
        <v>81</v>
      </c>
      <c r="H10" s="5" t="s">
        <v>82</v>
      </c>
      <c r="I10" s="5" t="s">
        <v>88</v>
      </c>
      <c r="J10" s="5" t="s">
        <v>89</v>
      </c>
      <c r="K10" s="5" t="s">
        <v>90</v>
      </c>
      <c r="L10" s="6" t="s">
        <v>89</v>
      </c>
      <c r="M10" s="17" t="s">
        <v>91</v>
      </c>
    </row>
    <row r="11" spans="2:13" ht="15" thickBot="1" x14ac:dyDescent="0.4">
      <c r="C11" s="10" t="s">
        <v>92</v>
      </c>
      <c r="D11" s="11">
        <v>2</v>
      </c>
      <c r="E11" s="14">
        <v>1.84467440737095E+19</v>
      </c>
      <c r="F11" s="14">
        <f t="shared" ref="F11" si="0">E11-D11</f>
        <v>1.84467440737095E+19</v>
      </c>
      <c r="G11" s="11" t="s">
        <v>81</v>
      </c>
      <c r="H11" s="11" t="s">
        <v>82</v>
      </c>
      <c r="I11" s="11" t="s">
        <v>93</v>
      </c>
      <c r="J11" s="11" t="s">
        <v>94</v>
      </c>
      <c r="K11" s="11" t="s">
        <v>95</v>
      </c>
      <c r="L11" s="12" t="s">
        <v>94</v>
      </c>
      <c r="M11" s="18" t="s">
        <v>96</v>
      </c>
    </row>
    <row r="14" spans="2:13" ht="15" thickBot="1" x14ac:dyDescent="0.4"/>
    <row r="15" spans="2:13" ht="15" thickBot="1" x14ac:dyDescent="0.4">
      <c r="C15" s="20" t="s">
        <v>1</v>
      </c>
      <c r="D15" s="59" t="s">
        <v>97</v>
      </c>
      <c r="E15" s="59"/>
      <c r="F15" s="59"/>
      <c r="G15" s="59" t="s">
        <v>98</v>
      </c>
      <c r="H15" s="59"/>
      <c r="I15" s="21" t="s">
        <v>99</v>
      </c>
    </row>
    <row r="16" spans="2:13" x14ac:dyDescent="0.35">
      <c r="C16" s="25"/>
      <c r="D16" s="74" t="s">
        <v>100</v>
      </c>
      <c r="E16" s="76"/>
      <c r="F16" s="76"/>
      <c r="G16" s="76" t="s">
        <v>101</v>
      </c>
      <c r="H16" s="76"/>
      <c r="I16" s="35" t="s">
        <v>102</v>
      </c>
    </row>
    <row r="17" spans="3:9" x14ac:dyDescent="0.35">
      <c r="C17" s="26"/>
      <c r="D17" s="50" t="s">
        <v>103</v>
      </c>
      <c r="E17" s="51"/>
      <c r="F17" s="51"/>
      <c r="G17" s="51" t="s">
        <v>104</v>
      </c>
      <c r="H17" s="51"/>
      <c r="I17" s="23" t="s">
        <v>105</v>
      </c>
    </row>
    <row r="18" spans="3:9" x14ac:dyDescent="0.35">
      <c r="C18" s="26"/>
      <c r="D18" s="50" t="s">
        <v>106</v>
      </c>
      <c r="E18" s="51"/>
      <c r="F18" s="51"/>
      <c r="G18" s="51" t="s">
        <v>107</v>
      </c>
      <c r="H18" s="51"/>
      <c r="I18" s="23" t="s">
        <v>108</v>
      </c>
    </row>
    <row r="19" spans="3:9" x14ac:dyDescent="0.35">
      <c r="C19" s="27" t="s">
        <v>109</v>
      </c>
      <c r="D19" s="50" t="s">
        <v>110</v>
      </c>
      <c r="E19" s="51"/>
      <c r="F19" s="51"/>
      <c r="G19" s="51" t="s">
        <v>111</v>
      </c>
      <c r="H19" s="51"/>
      <c r="I19" s="23" t="s">
        <v>112</v>
      </c>
    </row>
    <row r="20" spans="3:9" x14ac:dyDescent="0.35">
      <c r="C20" s="26"/>
      <c r="D20" s="50" t="s">
        <v>113</v>
      </c>
      <c r="E20" s="51"/>
      <c r="F20" s="51"/>
      <c r="G20" s="51" t="s">
        <v>114</v>
      </c>
      <c r="H20" s="51"/>
      <c r="I20" s="23" t="s">
        <v>115</v>
      </c>
    </row>
    <row r="21" spans="3:9" x14ac:dyDescent="0.35">
      <c r="C21" s="26"/>
      <c r="D21" s="50" t="s">
        <v>116</v>
      </c>
      <c r="E21" s="51"/>
      <c r="F21" s="51"/>
      <c r="G21" s="51" t="s">
        <v>117</v>
      </c>
      <c r="H21" s="51"/>
      <c r="I21" s="23" t="s">
        <v>118</v>
      </c>
    </row>
    <row r="22" spans="3:9" ht="15" thickBot="1" x14ac:dyDescent="0.4">
      <c r="C22" s="28"/>
      <c r="D22" s="65" t="s">
        <v>119</v>
      </c>
      <c r="E22" s="66"/>
      <c r="F22" s="66"/>
      <c r="G22" s="66" t="s">
        <v>120</v>
      </c>
      <c r="H22" s="66"/>
      <c r="I22" s="24" t="s">
        <v>121</v>
      </c>
    </row>
    <row r="23" spans="3:9" x14ac:dyDescent="0.35">
      <c r="C23" s="36"/>
      <c r="D23" s="54" t="s">
        <v>122</v>
      </c>
      <c r="E23" s="55"/>
      <c r="F23" s="56"/>
      <c r="G23" s="57" t="s">
        <v>123</v>
      </c>
      <c r="H23" s="50"/>
      <c r="I23" s="23" t="s">
        <v>124</v>
      </c>
    </row>
    <row r="24" spans="3:9" x14ac:dyDescent="0.35">
      <c r="C24" s="26"/>
      <c r="D24" s="54" t="s">
        <v>125</v>
      </c>
      <c r="E24" s="55"/>
      <c r="F24" s="56"/>
      <c r="G24" s="57" t="s">
        <v>126</v>
      </c>
      <c r="H24" s="50"/>
      <c r="I24" s="23" t="s">
        <v>127</v>
      </c>
    </row>
    <row r="25" spans="3:9" x14ac:dyDescent="0.35">
      <c r="C25" s="26"/>
      <c r="D25" s="54" t="s">
        <v>128</v>
      </c>
      <c r="E25" s="55"/>
      <c r="F25" s="56"/>
      <c r="G25" s="57" t="s">
        <v>129</v>
      </c>
      <c r="H25" s="50"/>
      <c r="I25" s="23" t="s">
        <v>130</v>
      </c>
    </row>
    <row r="26" spans="3:9" x14ac:dyDescent="0.35">
      <c r="C26" s="26"/>
      <c r="D26" s="54" t="s">
        <v>131</v>
      </c>
      <c r="E26" s="55"/>
      <c r="F26" s="56"/>
      <c r="G26" s="57" t="s">
        <v>132</v>
      </c>
      <c r="H26" s="50"/>
      <c r="I26" s="23" t="s">
        <v>133</v>
      </c>
    </row>
    <row r="27" spans="3:9" x14ac:dyDescent="0.35">
      <c r="C27" s="26" t="s">
        <v>134</v>
      </c>
      <c r="D27" s="54" t="s">
        <v>135</v>
      </c>
      <c r="E27" s="55"/>
      <c r="F27" s="56"/>
      <c r="G27" s="57" t="s">
        <v>136</v>
      </c>
      <c r="H27" s="50"/>
      <c r="I27" s="23" t="s">
        <v>137</v>
      </c>
    </row>
    <row r="28" spans="3:9" x14ac:dyDescent="0.35">
      <c r="C28" s="26"/>
      <c r="D28" s="54" t="s">
        <v>138</v>
      </c>
      <c r="E28" s="55"/>
      <c r="F28" s="56"/>
      <c r="G28" s="57" t="s">
        <v>139</v>
      </c>
      <c r="H28" s="50"/>
      <c r="I28" s="23" t="s">
        <v>140</v>
      </c>
    </row>
    <row r="29" spans="3:9" x14ac:dyDescent="0.35">
      <c r="C29" s="26"/>
      <c r="D29" s="54" t="s">
        <v>141</v>
      </c>
      <c r="E29" s="55"/>
      <c r="F29" s="56"/>
      <c r="G29" s="57" t="s">
        <v>129</v>
      </c>
      <c r="H29" s="50"/>
      <c r="I29" s="23" t="s">
        <v>142</v>
      </c>
    </row>
    <row r="30" spans="3:9" x14ac:dyDescent="0.35">
      <c r="C30" s="26"/>
      <c r="D30" s="54" t="s">
        <v>143</v>
      </c>
      <c r="E30" s="55"/>
      <c r="F30" s="56"/>
      <c r="G30" s="57" t="s">
        <v>132</v>
      </c>
      <c r="H30" s="50"/>
      <c r="I30" s="23" t="s">
        <v>144</v>
      </c>
    </row>
    <row r="31" spans="3:9" x14ac:dyDescent="0.35">
      <c r="C31" s="37"/>
      <c r="D31" s="60" t="s">
        <v>145</v>
      </c>
      <c r="E31" s="61"/>
      <c r="F31" s="62"/>
      <c r="G31" s="63" t="s">
        <v>139</v>
      </c>
      <c r="H31" s="64"/>
      <c r="I31" s="38" t="s">
        <v>146</v>
      </c>
    </row>
    <row r="38" ht="15" customHeight="1" x14ac:dyDescent="0.35"/>
  </sheetData>
  <mergeCells count="35">
    <mergeCell ref="D31:F31"/>
    <mergeCell ref="G31:H31"/>
    <mergeCell ref="D28:F28"/>
    <mergeCell ref="G28:H28"/>
    <mergeCell ref="D29:F29"/>
    <mergeCell ref="G29:H29"/>
    <mergeCell ref="D30:F30"/>
    <mergeCell ref="G30:H30"/>
    <mergeCell ref="D25:F25"/>
    <mergeCell ref="G25:H25"/>
    <mergeCell ref="D26:F26"/>
    <mergeCell ref="G26:H26"/>
    <mergeCell ref="D27:F27"/>
    <mergeCell ref="G27:H27"/>
    <mergeCell ref="D17:F17"/>
    <mergeCell ref="G17:H17"/>
    <mergeCell ref="D23:F23"/>
    <mergeCell ref="G23:H23"/>
    <mergeCell ref="D24:F24"/>
    <mergeCell ref="G24:H24"/>
    <mergeCell ref="D21:F21"/>
    <mergeCell ref="G21:H21"/>
    <mergeCell ref="D22:F22"/>
    <mergeCell ref="G22:H22"/>
    <mergeCell ref="D18:F18"/>
    <mergeCell ref="G18:H18"/>
    <mergeCell ref="D19:F19"/>
    <mergeCell ref="G19:H19"/>
    <mergeCell ref="D20:F20"/>
    <mergeCell ref="G20:H20"/>
    <mergeCell ref="B3:D4"/>
    <mergeCell ref="D15:F15"/>
    <mergeCell ref="G15:H15"/>
    <mergeCell ref="D16:F16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Plan d'adressage</vt:lpstr>
      <vt:lpstr>eXia</vt:lpstr>
      <vt:lpstr>Bibliothèque</vt:lpstr>
      <vt:lpstr>Engie</vt:lpstr>
      <vt:lpstr>Digiplex</vt:lpstr>
      <vt:lpstr>DataCenter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Marine M</dc:creator>
  <cp:keywords/>
  <dc:description/>
  <cp:lastModifiedBy>Marine M</cp:lastModifiedBy>
  <cp:revision/>
  <dcterms:created xsi:type="dcterms:W3CDTF">2024-12-18T10:27:19Z</dcterms:created>
  <dcterms:modified xsi:type="dcterms:W3CDTF">2025-01-27T08:02:56Z</dcterms:modified>
  <cp:category/>
  <cp:contentStatus/>
</cp:coreProperties>
</file>